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21194_student_uwtsd_ac_uk/Documents/Documents/MS Yr2/Alt Propulsion Systems/Sem 1 Assignment/"/>
    </mc:Choice>
  </mc:AlternateContent>
  <xr:revisionPtr revIDLastSave="0" documentId="8_{38728915-0BE5-424B-B9F2-810BD8E1F86B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Explanations" sheetId="23" r:id="rId1"/>
    <sheet name="WLTC_class_3" sheetId="1" r:id="rId2"/>
    <sheet name="Graphs" sheetId="2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9" i="1" l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R360" i="1" s="1"/>
  <c r="R361" i="1" s="1"/>
  <c r="R362" i="1" s="1"/>
  <c r="R363" i="1" s="1"/>
  <c r="R364" i="1" s="1"/>
  <c r="R365" i="1" s="1"/>
  <c r="R366" i="1" s="1"/>
  <c r="R367" i="1" s="1"/>
  <c r="R368" i="1" s="1"/>
  <c r="R369" i="1" s="1"/>
  <c r="R370" i="1" s="1"/>
  <c r="R371" i="1" s="1"/>
  <c r="R372" i="1" s="1"/>
  <c r="R373" i="1" s="1"/>
  <c r="R374" i="1" s="1"/>
  <c r="R375" i="1" s="1"/>
  <c r="R376" i="1" s="1"/>
  <c r="R377" i="1" s="1"/>
  <c r="R378" i="1" s="1"/>
  <c r="R379" i="1" s="1"/>
  <c r="R380" i="1" s="1"/>
  <c r="R381" i="1" s="1"/>
  <c r="R382" i="1" s="1"/>
  <c r="R383" i="1" s="1"/>
  <c r="R384" i="1" s="1"/>
  <c r="R385" i="1" s="1"/>
  <c r="R386" i="1" s="1"/>
  <c r="R387" i="1" s="1"/>
  <c r="R388" i="1" s="1"/>
  <c r="R389" i="1" s="1"/>
  <c r="R390" i="1" s="1"/>
  <c r="R391" i="1" s="1"/>
  <c r="R392" i="1" s="1"/>
  <c r="R393" i="1" s="1"/>
  <c r="R394" i="1" s="1"/>
  <c r="R395" i="1" s="1"/>
  <c r="R396" i="1" s="1"/>
  <c r="R397" i="1" s="1"/>
  <c r="R398" i="1" s="1"/>
  <c r="R399" i="1" s="1"/>
  <c r="R400" i="1" s="1"/>
  <c r="R401" i="1" s="1"/>
  <c r="R402" i="1" s="1"/>
  <c r="R403" i="1" s="1"/>
  <c r="R404" i="1" s="1"/>
  <c r="R405" i="1" s="1"/>
  <c r="R406" i="1" s="1"/>
  <c r="R407" i="1" s="1"/>
  <c r="R408" i="1" s="1"/>
  <c r="R409" i="1" s="1"/>
  <c r="R410" i="1" s="1"/>
  <c r="R411" i="1" s="1"/>
  <c r="R412" i="1" s="1"/>
  <c r="R413" i="1" s="1"/>
  <c r="R414" i="1" s="1"/>
  <c r="R415" i="1" s="1"/>
  <c r="R416" i="1" s="1"/>
  <c r="R417" i="1" s="1"/>
  <c r="R418" i="1" s="1"/>
  <c r="R419" i="1" s="1"/>
  <c r="R420" i="1" s="1"/>
  <c r="R421" i="1" s="1"/>
  <c r="R422" i="1" s="1"/>
  <c r="R423" i="1" s="1"/>
  <c r="R424" i="1" s="1"/>
  <c r="R425" i="1" s="1"/>
  <c r="R426" i="1" s="1"/>
  <c r="R427" i="1" s="1"/>
  <c r="R428" i="1" s="1"/>
  <c r="R429" i="1" s="1"/>
  <c r="R430" i="1" s="1"/>
  <c r="R431" i="1" s="1"/>
  <c r="R432" i="1" s="1"/>
  <c r="R433" i="1" s="1"/>
  <c r="R434" i="1" s="1"/>
  <c r="R435" i="1" s="1"/>
  <c r="R436" i="1" s="1"/>
  <c r="R437" i="1" s="1"/>
  <c r="R438" i="1" s="1"/>
  <c r="R439" i="1" s="1"/>
  <c r="R440" i="1" s="1"/>
  <c r="R441" i="1" s="1"/>
  <c r="R442" i="1" s="1"/>
  <c r="R443" i="1" s="1"/>
  <c r="R444" i="1" s="1"/>
  <c r="R445" i="1" s="1"/>
  <c r="R446" i="1" s="1"/>
  <c r="R447" i="1" s="1"/>
  <c r="R448" i="1" s="1"/>
  <c r="R449" i="1" s="1"/>
  <c r="R450" i="1" s="1"/>
  <c r="R451" i="1" s="1"/>
  <c r="R452" i="1" s="1"/>
  <c r="R453" i="1" s="1"/>
  <c r="R454" i="1" s="1"/>
  <c r="R455" i="1" s="1"/>
  <c r="R456" i="1" s="1"/>
  <c r="R457" i="1" s="1"/>
  <c r="R458" i="1" s="1"/>
  <c r="R459" i="1" s="1"/>
  <c r="R460" i="1" s="1"/>
  <c r="R461" i="1" s="1"/>
  <c r="R462" i="1" s="1"/>
  <c r="R463" i="1" s="1"/>
  <c r="R464" i="1" s="1"/>
  <c r="R465" i="1" s="1"/>
  <c r="R466" i="1" s="1"/>
  <c r="R467" i="1" s="1"/>
  <c r="R468" i="1" s="1"/>
  <c r="R469" i="1" s="1"/>
  <c r="R470" i="1" s="1"/>
  <c r="R471" i="1" s="1"/>
  <c r="R472" i="1" s="1"/>
  <c r="R473" i="1" s="1"/>
  <c r="R474" i="1" s="1"/>
  <c r="R475" i="1" s="1"/>
  <c r="R476" i="1" s="1"/>
  <c r="R477" i="1" s="1"/>
  <c r="R478" i="1" s="1"/>
  <c r="R479" i="1" s="1"/>
  <c r="R480" i="1" s="1"/>
  <c r="R481" i="1" s="1"/>
  <c r="R482" i="1" s="1"/>
  <c r="R483" i="1" s="1"/>
  <c r="R484" i="1" s="1"/>
  <c r="R485" i="1" s="1"/>
  <c r="R486" i="1" s="1"/>
  <c r="R487" i="1" s="1"/>
  <c r="R488" i="1" s="1"/>
  <c r="R489" i="1" s="1"/>
  <c r="R490" i="1" s="1"/>
  <c r="R491" i="1" s="1"/>
  <c r="R492" i="1" s="1"/>
  <c r="R493" i="1" s="1"/>
  <c r="R494" i="1" s="1"/>
  <c r="R495" i="1" s="1"/>
  <c r="R496" i="1" s="1"/>
  <c r="R497" i="1" s="1"/>
  <c r="R498" i="1" s="1"/>
  <c r="R499" i="1" s="1"/>
  <c r="R500" i="1" s="1"/>
  <c r="R501" i="1" s="1"/>
  <c r="R502" i="1" s="1"/>
  <c r="R503" i="1" s="1"/>
  <c r="R504" i="1" s="1"/>
  <c r="R505" i="1" s="1"/>
  <c r="R506" i="1" s="1"/>
  <c r="R507" i="1" s="1"/>
  <c r="R508" i="1" s="1"/>
  <c r="R509" i="1" s="1"/>
  <c r="R510" i="1" s="1"/>
  <c r="R511" i="1" s="1"/>
  <c r="R512" i="1" s="1"/>
  <c r="R513" i="1" s="1"/>
  <c r="R514" i="1" s="1"/>
  <c r="R515" i="1" s="1"/>
  <c r="R516" i="1" s="1"/>
  <c r="R517" i="1" s="1"/>
  <c r="R518" i="1" s="1"/>
  <c r="R519" i="1" s="1"/>
  <c r="R520" i="1" s="1"/>
  <c r="R521" i="1" s="1"/>
  <c r="R522" i="1" s="1"/>
  <c r="R523" i="1" s="1"/>
  <c r="R524" i="1" s="1"/>
  <c r="R525" i="1" s="1"/>
  <c r="R526" i="1" s="1"/>
  <c r="R527" i="1" s="1"/>
  <c r="R528" i="1" s="1"/>
  <c r="R529" i="1" s="1"/>
  <c r="R530" i="1" s="1"/>
  <c r="R531" i="1" s="1"/>
  <c r="R532" i="1" s="1"/>
  <c r="R533" i="1" s="1"/>
  <c r="R534" i="1" s="1"/>
  <c r="R535" i="1" s="1"/>
  <c r="R536" i="1" s="1"/>
  <c r="R537" i="1" s="1"/>
  <c r="R538" i="1" s="1"/>
  <c r="R539" i="1" s="1"/>
  <c r="R540" i="1" s="1"/>
  <c r="R541" i="1" s="1"/>
  <c r="R542" i="1" s="1"/>
  <c r="R543" i="1" s="1"/>
  <c r="R544" i="1" s="1"/>
  <c r="R545" i="1" s="1"/>
  <c r="R546" i="1" s="1"/>
  <c r="R547" i="1" s="1"/>
  <c r="R548" i="1" s="1"/>
  <c r="R549" i="1" s="1"/>
  <c r="R550" i="1" s="1"/>
  <c r="R551" i="1" s="1"/>
  <c r="R552" i="1" s="1"/>
  <c r="R553" i="1" s="1"/>
  <c r="R554" i="1" s="1"/>
  <c r="R555" i="1" s="1"/>
  <c r="R556" i="1" s="1"/>
  <c r="R557" i="1" s="1"/>
  <c r="R558" i="1" s="1"/>
  <c r="R559" i="1" s="1"/>
  <c r="R560" i="1" s="1"/>
  <c r="R561" i="1" s="1"/>
  <c r="R562" i="1" s="1"/>
  <c r="R563" i="1" s="1"/>
  <c r="R564" i="1" s="1"/>
  <c r="R565" i="1" s="1"/>
  <c r="R566" i="1" s="1"/>
  <c r="R567" i="1" s="1"/>
  <c r="R568" i="1" s="1"/>
  <c r="R569" i="1" s="1"/>
  <c r="R570" i="1" s="1"/>
  <c r="R571" i="1" s="1"/>
  <c r="R572" i="1" s="1"/>
  <c r="R573" i="1" s="1"/>
  <c r="R574" i="1" s="1"/>
  <c r="R575" i="1" s="1"/>
  <c r="R576" i="1" s="1"/>
  <c r="R577" i="1" s="1"/>
  <c r="R578" i="1" s="1"/>
  <c r="R579" i="1" s="1"/>
  <c r="R580" i="1" s="1"/>
  <c r="R581" i="1" s="1"/>
  <c r="R582" i="1" s="1"/>
  <c r="R583" i="1" s="1"/>
  <c r="R584" i="1" s="1"/>
  <c r="R585" i="1" s="1"/>
  <c r="R586" i="1" s="1"/>
  <c r="R587" i="1" s="1"/>
  <c r="R588" i="1" s="1"/>
  <c r="R589" i="1" s="1"/>
  <c r="R590" i="1" s="1"/>
  <c r="R591" i="1" s="1"/>
  <c r="R592" i="1" s="1"/>
  <c r="R593" i="1" s="1"/>
  <c r="R594" i="1" s="1"/>
  <c r="R595" i="1" s="1"/>
  <c r="R596" i="1" s="1"/>
  <c r="R597" i="1" s="1"/>
  <c r="R598" i="1" s="1"/>
  <c r="R599" i="1" s="1"/>
  <c r="R600" i="1" s="1"/>
  <c r="R601" i="1" s="1"/>
  <c r="R602" i="1" s="1"/>
  <c r="R603" i="1" s="1"/>
  <c r="R604" i="1" s="1"/>
  <c r="R605" i="1" s="1"/>
  <c r="R606" i="1" s="1"/>
  <c r="R607" i="1" s="1"/>
  <c r="R608" i="1" s="1"/>
  <c r="R609" i="1" s="1"/>
  <c r="R610" i="1" s="1"/>
  <c r="R611" i="1" s="1"/>
  <c r="R612" i="1" s="1"/>
  <c r="R613" i="1" s="1"/>
  <c r="R614" i="1" s="1"/>
  <c r="R615" i="1" s="1"/>
  <c r="R616" i="1" s="1"/>
  <c r="R617" i="1" s="1"/>
  <c r="R618" i="1" s="1"/>
  <c r="R619" i="1" s="1"/>
  <c r="R620" i="1" s="1"/>
  <c r="R621" i="1" s="1"/>
  <c r="R622" i="1" s="1"/>
  <c r="R623" i="1" s="1"/>
  <c r="R624" i="1" s="1"/>
  <c r="R625" i="1" s="1"/>
  <c r="R626" i="1" s="1"/>
  <c r="R627" i="1" s="1"/>
  <c r="R628" i="1" s="1"/>
  <c r="R629" i="1" s="1"/>
  <c r="R630" i="1" s="1"/>
  <c r="R631" i="1" s="1"/>
  <c r="R632" i="1" s="1"/>
  <c r="R633" i="1" s="1"/>
  <c r="R634" i="1" s="1"/>
  <c r="R635" i="1" s="1"/>
  <c r="R636" i="1" s="1"/>
  <c r="R637" i="1" s="1"/>
  <c r="R638" i="1" s="1"/>
  <c r="R639" i="1" s="1"/>
  <c r="R640" i="1" s="1"/>
  <c r="R641" i="1" s="1"/>
  <c r="R642" i="1" s="1"/>
  <c r="R643" i="1" s="1"/>
  <c r="R644" i="1" s="1"/>
  <c r="R645" i="1" s="1"/>
  <c r="R646" i="1" s="1"/>
  <c r="R647" i="1" s="1"/>
  <c r="R648" i="1" s="1"/>
  <c r="R649" i="1" s="1"/>
  <c r="R650" i="1" s="1"/>
  <c r="R651" i="1" s="1"/>
  <c r="R652" i="1" s="1"/>
  <c r="R653" i="1" s="1"/>
  <c r="R654" i="1" s="1"/>
  <c r="R655" i="1" s="1"/>
  <c r="R656" i="1" s="1"/>
  <c r="R657" i="1" s="1"/>
  <c r="R658" i="1" s="1"/>
  <c r="R659" i="1" s="1"/>
  <c r="R660" i="1" s="1"/>
  <c r="R661" i="1" s="1"/>
  <c r="R662" i="1" s="1"/>
  <c r="R663" i="1" s="1"/>
  <c r="R664" i="1" s="1"/>
  <c r="R665" i="1" s="1"/>
  <c r="R666" i="1" s="1"/>
  <c r="R667" i="1" s="1"/>
  <c r="R668" i="1" s="1"/>
  <c r="R669" i="1" s="1"/>
  <c r="R670" i="1" s="1"/>
  <c r="R671" i="1" s="1"/>
  <c r="R672" i="1" s="1"/>
  <c r="R673" i="1" s="1"/>
  <c r="R674" i="1" s="1"/>
  <c r="R675" i="1" s="1"/>
  <c r="R676" i="1" s="1"/>
  <c r="R677" i="1" s="1"/>
  <c r="R678" i="1" s="1"/>
  <c r="R679" i="1" s="1"/>
  <c r="R680" i="1" s="1"/>
  <c r="R681" i="1" s="1"/>
  <c r="R682" i="1" s="1"/>
  <c r="R683" i="1" s="1"/>
  <c r="R684" i="1" s="1"/>
  <c r="R685" i="1" s="1"/>
  <c r="R686" i="1" s="1"/>
  <c r="R687" i="1" s="1"/>
  <c r="R688" i="1" s="1"/>
  <c r="R689" i="1" s="1"/>
  <c r="R690" i="1" s="1"/>
  <c r="R691" i="1" s="1"/>
  <c r="R692" i="1" s="1"/>
  <c r="R693" i="1" s="1"/>
  <c r="R694" i="1" s="1"/>
  <c r="R695" i="1" s="1"/>
  <c r="R696" i="1" s="1"/>
  <c r="R697" i="1" s="1"/>
  <c r="R698" i="1" s="1"/>
  <c r="R699" i="1" s="1"/>
  <c r="R700" i="1" s="1"/>
  <c r="R701" i="1" s="1"/>
  <c r="R702" i="1" s="1"/>
  <c r="R703" i="1" s="1"/>
  <c r="R704" i="1" s="1"/>
  <c r="R705" i="1" s="1"/>
  <c r="R706" i="1" s="1"/>
  <c r="R707" i="1" s="1"/>
  <c r="R708" i="1" s="1"/>
  <c r="R709" i="1" s="1"/>
  <c r="R710" i="1" s="1"/>
  <c r="R711" i="1" s="1"/>
  <c r="R712" i="1" s="1"/>
  <c r="R713" i="1" s="1"/>
  <c r="R714" i="1" s="1"/>
  <c r="R715" i="1" s="1"/>
  <c r="R716" i="1" s="1"/>
  <c r="R717" i="1" s="1"/>
  <c r="R718" i="1" s="1"/>
  <c r="R719" i="1" s="1"/>
  <c r="R720" i="1" s="1"/>
  <c r="R721" i="1" s="1"/>
  <c r="R722" i="1" s="1"/>
  <c r="R723" i="1" s="1"/>
  <c r="R724" i="1" s="1"/>
  <c r="R725" i="1" s="1"/>
  <c r="R726" i="1" s="1"/>
  <c r="R727" i="1" s="1"/>
  <c r="R728" i="1" s="1"/>
  <c r="R729" i="1" s="1"/>
  <c r="R730" i="1" s="1"/>
  <c r="R731" i="1" s="1"/>
  <c r="R732" i="1" s="1"/>
  <c r="R733" i="1" s="1"/>
  <c r="R734" i="1" s="1"/>
  <c r="R735" i="1" s="1"/>
  <c r="R736" i="1" s="1"/>
  <c r="R737" i="1" s="1"/>
  <c r="R738" i="1" s="1"/>
  <c r="R739" i="1" s="1"/>
  <c r="R740" i="1" s="1"/>
  <c r="R741" i="1" s="1"/>
  <c r="R742" i="1" s="1"/>
  <c r="R743" i="1" s="1"/>
  <c r="R744" i="1" s="1"/>
  <c r="R745" i="1" s="1"/>
  <c r="R746" i="1" s="1"/>
  <c r="R747" i="1" s="1"/>
  <c r="R748" i="1" s="1"/>
  <c r="R749" i="1" s="1"/>
  <c r="R750" i="1" s="1"/>
  <c r="R751" i="1" s="1"/>
  <c r="R752" i="1" s="1"/>
  <c r="R753" i="1" s="1"/>
  <c r="R754" i="1" s="1"/>
  <c r="R755" i="1" s="1"/>
  <c r="R756" i="1" s="1"/>
  <c r="R757" i="1" s="1"/>
  <c r="R758" i="1" s="1"/>
  <c r="R759" i="1" s="1"/>
  <c r="R760" i="1" s="1"/>
  <c r="R761" i="1" s="1"/>
  <c r="R762" i="1" s="1"/>
  <c r="R763" i="1" s="1"/>
  <c r="R764" i="1" s="1"/>
  <c r="R765" i="1" s="1"/>
  <c r="R766" i="1" s="1"/>
  <c r="R767" i="1" s="1"/>
  <c r="R768" i="1" s="1"/>
  <c r="R769" i="1" s="1"/>
  <c r="R770" i="1" s="1"/>
  <c r="R771" i="1" s="1"/>
  <c r="R772" i="1" s="1"/>
  <c r="R773" i="1" s="1"/>
  <c r="R774" i="1" s="1"/>
  <c r="R775" i="1" s="1"/>
  <c r="R776" i="1" s="1"/>
  <c r="R777" i="1" s="1"/>
  <c r="R778" i="1" s="1"/>
  <c r="R779" i="1" s="1"/>
  <c r="R780" i="1" s="1"/>
  <c r="R781" i="1" s="1"/>
  <c r="R782" i="1" s="1"/>
  <c r="R783" i="1" s="1"/>
  <c r="R784" i="1" s="1"/>
  <c r="R785" i="1" s="1"/>
  <c r="R786" i="1" s="1"/>
  <c r="R787" i="1" s="1"/>
  <c r="R788" i="1" s="1"/>
  <c r="R789" i="1" s="1"/>
  <c r="R790" i="1" s="1"/>
  <c r="R791" i="1" s="1"/>
  <c r="R792" i="1" s="1"/>
  <c r="R793" i="1" s="1"/>
  <c r="R794" i="1" s="1"/>
  <c r="R795" i="1" s="1"/>
  <c r="R796" i="1" s="1"/>
  <c r="R797" i="1" s="1"/>
  <c r="R798" i="1" s="1"/>
  <c r="R799" i="1" s="1"/>
  <c r="R800" i="1" s="1"/>
  <c r="R801" i="1" s="1"/>
  <c r="R802" i="1" s="1"/>
  <c r="R803" i="1" s="1"/>
  <c r="R804" i="1" s="1"/>
  <c r="R805" i="1" s="1"/>
  <c r="R806" i="1" s="1"/>
  <c r="R807" i="1" s="1"/>
  <c r="R808" i="1" s="1"/>
  <c r="R809" i="1" s="1"/>
  <c r="R810" i="1" s="1"/>
  <c r="R811" i="1" s="1"/>
  <c r="R812" i="1" s="1"/>
  <c r="R813" i="1" s="1"/>
  <c r="R814" i="1" s="1"/>
  <c r="R815" i="1" s="1"/>
  <c r="R816" i="1" s="1"/>
  <c r="R817" i="1" s="1"/>
  <c r="R818" i="1" s="1"/>
  <c r="R819" i="1" s="1"/>
  <c r="R820" i="1" s="1"/>
  <c r="R821" i="1" s="1"/>
  <c r="R822" i="1" s="1"/>
  <c r="R823" i="1" s="1"/>
  <c r="R824" i="1" s="1"/>
  <c r="R825" i="1" s="1"/>
  <c r="R826" i="1" s="1"/>
  <c r="R827" i="1" s="1"/>
  <c r="R828" i="1" s="1"/>
  <c r="R829" i="1" s="1"/>
  <c r="R830" i="1" s="1"/>
  <c r="R831" i="1" s="1"/>
  <c r="R832" i="1" s="1"/>
  <c r="R833" i="1" s="1"/>
  <c r="R834" i="1" s="1"/>
  <c r="R835" i="1" s="1"/>
  <c r="R836" i="1" s="1"/>
  <c r="R837" i="1" s="1"/>
  <c r="R838" i="1" s="1"/>
  <c r="R839" i="1" s="1"/>
  <c r="R840" i="1" s="1"/>
  <c r="R841" i="1" s="1"/>
  <c r="R842" i="1" s="1"/>
  <c r="R843" i="1" s="1"/>
  <c r="R844" i="1" s="1"/>
  <c r="R845" i="1" s="1"/>
  <c r="R846" i="1" s="1"/>
  <c r="R847" i="1" s="1"/>
  <c r="R848" i="1" s="1"/>
  <c r="R849" i="1" s="1"/>
  <c r="R850" i="1" s="1"/>
  <c r="R851" i="1" s="1"/>
  <c r="R852" i="1" s="1"/>
  <c r="R853" i="1" s="1"/>
  <c r="R854" i="1" s="1"/>
  <c r="R855" i="1" s="1"/>
  <c r="R856" i="1" s="1"/>
  <c r="R857" i="1" s="1"/>
  <c r="R858" i="1" s="1"/>
  <c r="R859" i="1" s="1"/>
  <c r="R860" i="1" s="1"/>
  <c r="R861" i="1" s="1"/>
  <c r="R862" i="1" s="1"/>
  <c r="R863" i="1" s="1"/>
  <c r="R864" i="1" s="1"/>
  <c r="R865" i="1" s="1"/>
  <c r="R866" i="1" s="1"/>
  <c r="R867" i="1" s="1"/>
  <c r="R868" i="1" s="1"/>
  <c r="R869" i="1" s="1"/>
  <c r="R870" i="1" s="1"/>
  <c r="R871" i="1" s="1"/>
  <c r="R872" i="1" s="1"/>
  <c r="R873" i="1" s="1"/>
  <c r="R874" i="1" s="1"/>
  <c r="R875" i="1" s="1"/>
  <c r="R876" i="1" s="1"/>
  <c r="R877" i="1" s="1"/>
  <c r="R878" i="1" s="1"/>
  <c r="R879" i="1" s="1"/>
  <c r="R880" i="1" s="1"/>
  <c r="R881" i="1" s="1"/>
  <c r="R882" i="1" s="1"/>
  <c r="R883" i="1" s="1"/>
  <c r="R884" i="1" s="1"/>
  <c r="R885" i="1" s="1"/>
  <c r="R886" i="1" s="1"/>
  <c r="R887" i="1" s="1"/>
  <c r="R888" i="1" s="1"/>
  <c r="R889" i="1" s="1"/>
  <c r="R890" i="1" s="1"/>
  <c r="R891" i="1" s="1"/>
  <c r="R892" i="1" s="1"/>
  <c r="R893" i="1" s="1"/>
  <c r="R894" i="1" s="1"/>
  <c r="R895" i="1" s="1"/>
  <c r="R896" i="1" s="1"/>
  <c r="R897" i="1" s="1"/>
  <c r="R898" i="1" s="1"/>
  <c r="R899" i="1" s="1"/>
  <c r="R900" i="1" s="1"/>
  <c r="R901" i="1" s="1"/>
  <c r="R902" i="1" s="1"/>
  <c r="R903" i="1" s="1"/>
  <c r="R904" i="1" s="1"/>
  <c r="R905" i="1" s="1"/>
  <c r="R906" i="1" s="1"/>
  <c r="R907" i="1" s="1"/>
  <c r="R908" i="1" s="1"/>
  <c r="R909" i="1" s="1"/>
  <c r="R910" i="1" s="1"/>
  <c r="R911" i="1" s="1"/>
  <c r="R912" i="1" s="1"/>
  <c r="R913" i="1" s="1"/>
  <c r="R914" i="1" s="1"/>
  <c r="R915" i="1" s="1"/>
  <c r="R916" i="1" s="1"/>
  <c r="R917" i="1" s="1"/>
  <c r="R918" i="1" s="1"/>
  <c r="R919" i="1" s="1"/>
  <c r="R920" i="1" s="1"/>
  <c r="R921" i="1" s="1"/>
  <c r="R922" i="1" s="1"/>
  <c r="R923" i="1" s="1"/>
  <c r="R924" i="1" s="1"/>
  <c r="R925" i="1" s="1"/>
  <c r="R926" i="1" s="1"/>
  <c r="R927" i="1" s="1"/>
  <c r="R928" i="1" s="1"/>
  <c r="R929" i="1" s="1"/>
  <c r="R930" i="1" s="1"/>
  <c r="R931" i="1" s="1"/>
  <c r="R932" i="1" s="1"/>
  <c r="R933" i="1" s="1"/>
  <c r="R934" i="1" s="1"/>
  <c r="R935" i="1" s="1"/>
  <c r="R936" i="1" s="1"/>
  <c r="R937" i="1" s="1"/>
  <c r="R938" i="1" s="1"/>
  <c r="R939" i="1" s="1"/>
  <c r="R940" i="1" s="1"/>
  <c r="R941" i="1" s="1"/>
  <c r="R942" i="1" s="1"/>
  <c r="R943" i="1" s="1"/>
  <c r="R944" i="1" s="1"/>
  <c r="R945" i="1" s="1"/>
  <c r="R946" i="1" s="1"/>
  <c r="R947" i="1" s="1"/>
  <c r="R948" i="1" s="1"/>
  <c r="R949" i="1" s="1"/>
  <c r="R950" i="1" s="1"/>
  <c r="R951" i="1" s="1"/>
  <c r="R952" i="1" s="1"/>
  <c r="R953" i="1" s="1"/>
  <c r="R954" i="1" s="1"/>
  <c r="R955" i="1" s="1"/>
  <c r="R956" i="1" s="1"/>
  <c r="R957" i="1" s="1"/>
  <c r="R958" i="1" s="1"/>
  <c r="R959" i="1" s="1"/>
  <c r="R960" i="1" s="1"/>
  <c r="R961" i="1" s="1"/>
  <c r="R962" i="1" s="1"/>
  <c r="R963" i="1" s="1"/>
  <c r="R964" i="1" s="1"/>
  <c r="R965" i="1" s="1"/>
  <c r="R966" i="1" s="1"/>
  <c r="R967" i="1" s="1"/>
  <c r="R968" i="1" s="1"/>
  <c r="R969" i="1" s="1"/>
  <c r="R970" i="1" s="1"/>
  <c r="R971" i="1" s="1"/>
  <c r="R972" i="1" s="1"/>
  <c r="R973" i="1" s="1"/>
  <c r="R974" i="1" s="1"/>
  <c r="R975" i="1" s="1"/>
  <c r="R976" i="1" s="1"/>
  <c r="R977" i="1" s="1"/>
  <c r="R978" i="1" s="1"/>
  <c r="R979" i="1" s="1"/>
  <c r="R980" i="1" s="1"/>
  <c r="R981" i="1" s="1"/>
  <c r="R982" i="1" s="1"/>
  <c r="R983" i="1" s="1"/>
  <c r="R984" i="1" s="1"/>
  <c r="R985" i="1" s="1"/>
  <c r="R986" i="1" s="1"/>
  <c r="R987" i="1" s="1"/>
  <c r="R988" i="1" s="1"/>
  <c r="R989" i="1" s="1"/>
  <c r="R990" i="1" s="1"/>
  <c r="R991" i="1" s="1"/>
  <c r="R992" i="1" s="1"/>
  <c r="R993" i="1" s="1"/>
  <c r="R994" i="1" s="1"/>
  <c r="R995" i="1" s="1"/>
  <c r="R996" i="1" s="1"/>
  <c r="R997" i="1" s="1"/>
  <c r="R998" i="1" s="1"/>
  <c r="R999" i="1" s="1"/>
  <c r="R1000" i="1" s="1"/>
  <c r="R1001" i="1" s="1"/>
  <c r="R1002" i="1" s="1"/>
  <c r="R1003" i="1" s="1"/>
  <c r="R1004" i="1" s="1"/>
  <c r="R1005" i="1" s="1"/>
  <c r="R1006" i="1" s="1"/>
  <c r="R1007" i="1" s="1"/>
  <c r="R1008" i="1" s="1"/>
  <c r="R1009" i="1" s="1"/>
  <c r="R1010" i="1" s="1"/>
  <c r="R1011" i="1" s="1"/>
  <c r="R1012" i="1" s="1"/>
  <c r="R1013" i="1" s="1"/>
  <c r="R1014" i="1" s="1"/>
  <c r="R1015" i="1" s="1"/>
  <c r="R1016" i="1" s="1"/>
  <c r="R1017" i="1" s="1"/>
  <c r="R1018" i="1" s="1"/>
  <c r="R1019" i="1" s="1"/>
  <c r="R1020" i="1" s="1"/>
  <c r="R1021" i="1" s="1"/>
  <c r="R1022" i="1" s="1"/>
  <c r="R1023" i="1" s="1"/>
  <c r="R1024" i="1" s="1"/>
  <c r="R1025" i="1" s="1"/>
  <c r="R1026" i="1" s="1"/>
  <c r="R1027" i="1" s="1"/>
  <c r="R1028" i="1" s="1"/>
  <c r="R1029" i="1" s="1"/>
  <c r="R1030" i="1" s="1"/>
  <c r="R1031" i="1" s="1"/>
  <c r="R1032" i="1" s="1"/>
  <c r="R1033" i="1" s="1"/>
  <c r="R1034" i="1" s="1"/>
  <c r="R1035" i="1" s="1"/>
  <c r="R1036" i="1" s="1"/>
  <c r="R1037" i="1" s="1"/>
  <c r="R1038" i="1" s="1"/>
  <c r="R1039" i="1" s="1"/>
  <c r="R1040" i="1" s="1"/>
  <c r="R1041" i="1" s="1"/>
  <c r="R1042" i="1" s="1"/>
  <c r="R1043" i="1" s="1"/>
  <c r="R1044" i="1" s="1"/>
  <c r="R1045" i="1" s="1"/>
  <c r="R1046" i="1" s="1"/>
  <c r="R1047" i="1" s="1"/>
  <c r="R1048" i="1" s="1"/>
  <c r="R1049" i="1" s="1"/>
  <c r="R1050" i="1" s="1"/>
  <c r="R1051" i="1" s="1"/>
  <c r="R1052" i="1" s="1"/>
  <c r="R1053" i="1" s="1"/>
  <c r="R1054" i="1" s="1"/>
  <c r="R1055" i="1" s="1"/>
  <c r="R1056" i="1" s="1"/>
  <c r="R1057" i="1" s="1"/>
  <c r="R1058" i="1" s="1"/>
  <c r="R1059" i="1" s="1"/>
  <c r="R1060" i="1" s="1"/>
  <c r="R1061" i="1" s="1"/>
  <c r="R1062" i="1" s="1"/>
  <c r="R1063" i="1" s="1"/>
  <c r="R1064" i="1" s="1"/>
  <c r="R1065" i="1" s="1"/>
  <c r="R1066" i="1" s="1"/>
  <c r="R1067" i="1" s="1"/>
  <c r="R1068" i="1" s="1"/>
  <c r="R1069" i="1" s="1"/>
  <c r="R1070" i="1" s="1"/>
  <c r="R1071" i="1" s="1"/>
  <c r="R1072" i="1" s="1"/>
  <c r="R1073" i="1" s="1"/>
  <c r="R1074" i="1" s="1"/>
  <c r="R1075" i="1" s="1"/>
  <c r="R1076" i="1" s="1"/>
  <c r="R1077" i="1" s="1"/>
  <c r="R1078" i="1" s="1"/>
  <c r="R1079" i="1" s="1"/>
  <c r="R1080" i="1" s="1"/>
  <c r="R1081" i="1" s="1"/>
  <c r="R1082" i="1" s="1"/>
  <c r="R1083" i="1" s="1"/>
  <c r="R1084" i="1" s="1"/>
  <c r="R1085" i="1" s="1"/>
  <c r="R1086" i="1" s="1"/>
  <c r="R1087" i="1" s="1"/>
  <c r="R1088" i="1" s="1"/>
  <c r="R1089" i="1" s="1"/>
  <c r="R1090" i="1" s="1"/>
  <c r="R1091" i="1" s="1"/>
  <c r="R1092" i="1" s="1"/>
  <c r="R1093" i="1" s="1"/>
  <c r="R1094" i="1" s="1"/>
  <c r="R1095" i="1" s="1"/>
  <c r="R1096" i="1" s="1"/>
  <c r="R1097" i="1" s="1"/>
  <c r="R1098" i="1" s="1"/>
  <c r="R1099" i="1" s="1"/>
  <c r="R1100" i="1" s="1"/>
  <c r="R1101" i="1" s="1"/>
  <c r="R1102" i="1" s="1"/>
  <c r="R1103" i="1" s="1"/>
  <c r="R1104" i="1" s="1"/>
  <c r="R1105" i="1" s="1"/>
  <c r="R1106" i="1" s="1"/>
  <c r="R1107" i="1" s="1"/>
  <c r="R1108" i="1" s="1"/>
  <c r="R1109" i="1" s="1"/>
  <c r="R1110" i="1" s="1"/>
  <c r="R1111" i="1" s="1"/>
  <c r="R1112" i="1" s="1"/>
  <c r="R1113" i="1" s="1"/>
  <c r="R1114" i="1" s="1"/>
  <c r="R1115" i="1" s="1"/>
  <c r="R1116" i="1" s="1"/>
  <c r="R1117" i="1" s="1"/>
  <c r="R1118" i="1" s="1"/>
  <c r="R1119" i="1" s="1"/>
  <c r="R1120" i="1" s="1"/>
  <c r="R1121" i="1" s="1"/>
  <c r="R1122" i="1" s="1"/>
  <c r="R1123" i="1" s="1"/>
  <c r="R1124" i="1" s="1"/>
  <c r="R1125" i="1" s="1"/>
  <c r="R1126" i="1" s="1"/>
  <c r="R1127" i="1" s="1"/>
  <c r="R1128" i="1" s="1"/>
  <c r="R1129" i="1" s="1"/>
  <c r="R1130" i="1" s="1"/>
  <c r="R1131" i="1" s="1"/>
  <c r="R1132" i="1" s="1"/>
  <c r="R1133" i="1" s="1"/>
  <c r="R1134" i="1" s="1"/>
  <c r="R1135" i="1" s="1"/>
  <c r="R1136" i="1" s="1"/>
  <c r="R1137" i="1" s="1"/>
  <c r="R1138" i="1" s="1"/>
  <c r="R1139" i="1" s="1"/>
  <c r="R1140" i="1" s="1"/>
  <c r="R1141" i="1" s="1"/>
  <c r="R1142" i="1" s="1"/>
  <c r="R1143" i="1" s="1"/>
  <c r="R1144" i="1" s="1"/>
  <c r="R1145" i="1" s="1"/>
  <c r="R1146" i="1" s="1"/>
  <c r="R1147" i="1" s="1"/>
  <c r="R1148" i="1" s="1"/>
  <c r="R1149" i="1" s="1"/>
  <c r="R1150" i="1" s="1"/>
  <c r="R1151" i="1" s="1"/>
  <c r="R1152" i="1" s="1"/>
  <c r="R1153" i="1" s="1"/>
  <c r="R1154" i="1" s="1"/>
  <c r="R1155" i="1" s="1"/>
  <c r="R1156" i="1" s="1"/>
  <c r="R1157" i="1" s="1"/>
  <c r="R1158" i="1" s="1"/>
  <c r="R1159" i="1" s="1"/>
  <c r="R1160" i="1" s="1"/>
  <c r="R1161" i="1" s="1"/>
  <c r="R1162" i="1" s="1"/>
  <c r="R1163" i="1" s="1"/>
  <c r="R1164" i="1" s="1"/>
  <c r="R1165" i="1" s="1"/>
  <c r="R1166" i="1" s="1"/>
  <c r="R1167" i="1" s="1"/>
  <c r="R1168" i="1" s="1"/>
  <c r="R1169" i="1" s="1"/>
  <c r="R1170" i="1" s="1"/>
  <c r="R1171" i="1" s="1"/>
  <c r="R1172" i="1" s="1"/>
  <c r="R1173" i="1" s="1"/>
  <c r="R1174" i="1" s="1"/>
  <c r="R1175" i="1" s="1"/>
  <c r="R1176" i="1" s="1"/>
  <c r="R1177" i="1" s="1"/>
  <c r="R1178" i="1" s="1"/>
  <c r="R1179" i="1" s="1"/>
  <c r="R1180" i="1" s="1"/>
  <c r="R1181" i="1" s="1"/>
  <c r="R1182" i="1" s="1"/>
  <c r="R1183" i="1" s="1"/>
  <c r="R1184" i="1" s="1"/>
  <c r="R1185" i="1" s="1"/>
  <c r="R1186" i="1" s="1"/>
  <c r="R1187" i="1" s="1"/>
  <c r="R1188" i="1" s="1"/>
  <c r="R1189" i="1" s="1"/>
  <c r="R1190" i="1" s="1"/>
  <c r="R1191" i="1" s="1"/>
  <c r="R1192" i="1" s="1"/>
  <c r="R1193" i="1" s="1"/>
  <c r="R1194" i="1" s="1"/>
  <c r="R1195" i="1" s="1"/>
  <c r="R1196" i="1" s="1"/>
  <c r="R1197" i="1" s="1"/>
  <c r="R1198" i="1" s="1"/>
  <c r="R1199" i="1" s="1"/>
  <c r="R1200" i="1" s="1"/>
  <c r="R1201" i="1" s="1"/>
  <c r="R1202" i="1" s="1"/>
  <c r="R1203" i="1" s="1"/>
  <c r="R1204" i="1" s="1"/>
  <c r="R1205" i="1" s="1"/>
  <c r="R1206" i="1" s="1"/>
  <c r="R1207" i="1" s="1"/>
  <c r="R1208" i="1" s="1"/>
  <c r="R1209" i="1" s="1"/>
  <c r="R1210" i="1" s="1"/>
  <c r="R1211" i="1" s="1"/>
  <c r="R1212" i="1" s="1"/>
  <c r="R1213" i="1" s="1"/>
  <c r="R1214" i="1" s="1"/>
  <c r="R1215" i="1" s="1"/>
  <c r="R1216" i="1" s="1"/>
  <c r="R1217" i="1" s="1"/>
  <c r="R1218" i="1" s="1"/>
  <c r="R1219" i="1" s="1"/>
  <c r="R1220" i="1" s="1"/>
  <c r="R1221" i="1" s="1"/>
  <c r="R1222" i="1" s="1"/>
  <c r="R1223" i="1" s="1"/>
  <c r="R1224" i="1" s="1"/>
  <c r="R1225" i="1" s="1"/>
  <c r="R1226" i="1" s="1"/>
  <c r="R1227" i="1" s="1"/>
  <c r="R1228" i="1" s="1"/>
  <c r="R1229" i="1" s="1"/>
  <c r="R1230" i="1" s="1"/>
  <c r="R1231" i="1" s="1"/>
  <c r="R1232" i="1" s="1"/>
  <c r="R1233" i="1" s="1"/>
  <c r="R1234" i="1" s="1"/>
  <c r="R1235" i="1" s="1"/>
  <c r="R1236" i="1" s="1"/>
  <c r="R1237" i="1" s="1"/>
  <c r="R1238" i="1" s="1"/>
  <c r="R1239" i="1" s="1"/>
  <c r="R1240" i="1" s="1"/>
  <c r="R1241" i="1" s="1"/>
  <c r="R1242" i="1" s="1"/>
  <c r="R1243" i="1" s="1"/>
  <c r="R1244" i="1" s="1"/>
  <c r="R1245" i="1" s="1"/>
  <c r="R1246" i="1" s="1"/>
  <c r="R1247" i="1" s="1"/>
  <c r="R1248" i="1" s="1"/>
  <c r="R1249" i="1" s="1"/>
  <c r="R1250" i="1" s="1"/>
  <c r="R1251" i="1" s="1"/>
  <c r="R1252" i="1" s="1"/>
  <c r="R1253" i="1" s="1"/>
  <c r="R1254" i="1" s="1"/>
  <c r="R1255" i="1" s="1"/>
  <c r="R1256" i="1" s="1"/>
  <c r="R1257" i="1" s="1"/>
  <c r="R1258" i="1" s="1"/>
  <c r="R1259" i="1" s="1"/>
  <c r="R1260" i="1" s="1"/>
  <c r="R1261" i="1" s="1"/>
  <c r="R1262" i="1" s="1"/>
  <c r="R1263" i="1" s="1"/>
  <c r="R1264" i="1" s="1"/>
  <c r="R1265" i="1" s="1"/>
  <c r="R1266" i="1" s="1"/>
  <c r="R1267" i="1" s="1"/>
  <c r="R1268" i="1" s="1"/>
  <c r="R1269" i="1" s="1"/>
  <c r="R1270" i="1" s="1"/>
  <c r="R1271" i="1" s="1"/>
  <c r="R1272" i="1" s="1"/>
  <c r="R1273" i="1" s="1"/>
  <c r="R1274" i="1" s="1"/>
  <c r="R1275" i="1" s="1"/>
  <c r="R1276" i="1" s="1"/>
  <c r="R1277" i="1" s="1"/>
  <c r="R1278" i="1" s="1"/>
  <c r="R1279" i="1" s="1"/>
  <c r="R1280" i="1" s="1"/>
  <c r="R1281" i="1" s="1"/>
  <c r="R1282" i="1" s="1"/>
  <c r="R1283" i="1" s="1"/>
  <c r="R1284" i="1" s="1"/>
  <c r="R1285" i="1" s="1"/>
  <c r="R1286" i="1" s="1"/>
  <c r="R1287" i="1" s="1"/>
  <c r="R1288" i="1" s="1"/>
  <c r="R1289" i="1" s="1"/>
  <c r="R1290" i="1" s="1"/>
  <c r="R1291" i="1" s="1"/>
  <c r="R1292" i="1" s="1"/>
  <c r="R1293" i="1" s="1"/>
  <c r="R1294" i="1" s="1"/>
  <c r="R1295" i="1" s="1"/>
  <c r="R1296" i="1" s="1"/>
  <c r="R1297" i="1" s="1"/>
  <c r="R1298" i="1" s="1"/>
  <c r="R1299" i="1" s="1"/>
  <c r="R1300" i="1" s="1"/>
  <c r="R1301" i="1" s="1"/>
  <c r="R1302" i="1" s="1"/>
  <c r="R1303" i="1" s="1"/>
  <c r="R1304" i="1" s="1"/>
  <c r="R1305" i="1" s="1"/>
  <c r="R1306" i="1" s="1"/>
  <c r="R1307" i="1" s="1"/>
  <c r="R1308" i="1" s="1"/>
  <c r="R1309" i="1" s="1"/>
  <c r="R1310" i="1" s="1"/>
  <c r="R1311" i="1" s="1"/>
  <c r="R1312" i="1" s="1"/>
  <c r="R1313" i="1" s="1"/>
  <c r="R1314" i="1" s="1"/>
  <c r="R1315" i="1" s="1"/>
  <c r="R1316" i="1" s="1"/>
  <c r="R1317" i="1" s="1"/>
  <c r="R1318" i="1" s="1"/>
  <c r="R1319" i="1" s="1"/>
  <c r="R1320" i="1" s="1"/>
  <c r="R1321" i="1" s="1"/>
  <c r="R1322" i="1" s="1"/>
  <c r="R1323" i="1" s="1"/>
  <c r="R1324" i="1" s="1"/>
  <c r="R1325" i="1" s="1"/>
  <c r="R1326" i="1" s="1"/>
  <c r="R1327" i="1" s="1"/>
  <c r="R1328" i="1" s="1"/>
  <c r="R1329" i="1" s="1"/>
  <c r="R1330" i="1" s="1"/>
  <c r="R1331" i="1" s="1"/>
  <c r="R1332" i="1" s="1"/>
  <c r="R1333" i="1" s="1"/>
  <c r="R1334" i="1" s="1"/>
  <c r="R1335" i="1" s="1"/>
  <c r="R1336" i="1" s="1"/>
  <c r="R1337" i="1" s="1"/>
  <c r="R1338" i="1" s="1"/>
  <c r="R1339" i="1" s="1"/>
  <c r="R1340" i="1" s="1"/>
  <c r="R1341" i="1" s="1"/>
  <c r="R1342" i="1" s="1"/>
  <c r="R1343" i="1" s="1"/>
  <c r="R1344" i="1" s="1"/>
  <c r="R1345" i="1" s="1"/>
  <c r="R1346" i="1" s="1"/>
  <c r="R1347" i="1" s="1"/>
  <c r="R1348" i="1" s="1"/>
  <c r="R1349" i="1" s="1"/>
  <c r="R1350" i="1" s="1"/>
  <c r="R1351" i="1" s="1"/>
  <c r="R1352" i="1" s="1"/>
  <c r="R1353" i="1" s="1"/>
  <c r="R1354" i="1" s="1"/>
  <c r="R1355" i="1" s="1"/>
  <c r="R1356" i="1" s="1"/>
  <c r="R1357" i="1" s="1"/>
  <c r="R1358" i="1" s="1"/>
  <c r="R1359" i="1" s="1"/>
  <c r="R1360" i="1" s="1"/>
  <c r="R1361" i="1" s="1"/>
  <c r="R1362" i="1" s="1"/>
  <c r="R1363" i="1" s="1"/>
  <c r="R1364" i="1" s="1"/>
  <c r="R1365" i="1" s="1"/>
  <c r="R1366" i="1" s="1"/>
  <c r="R1367" i="1" s="1"/>
  <c r="R1368" i="1" s="1"/>
  <c r="R1369" i="1" s="1"/>
  <c r="R1370" i="1" s="1"/>
  <c r="R1371" i="1" s="1"/>
  <c r="R1372" i="1" s="1"/>
  <c r="R1373" i="1" s="1"/>
  <c r="R1374" i="1" s="1"/>
  <c r="R1375" i="1" s="1"/>
  <c r="R1376" i="1" s="1"/>
  <c r="R1377" i="1" s="1"/>
  <c r="R1378" i="1" s="1"/>
  <c r="R1379" i="1" s="1"/>
  <c r="R1380" i="1" s="1"/>
  <c r="R1381" i="1" s="1"/>
  <c r="R1382" i="1" s="1"/>
  <c r="R1383" i="1" s="1"/>
  <c r="R1384" i="1" s="1"/>
  <c r="R1385" i="1" s="1"/>
  <c r="R1386" i="1" s="1"/>
  <c r="R1387" i="1" s="1"/>
  <c r="R1388" i="1" s="1"/>
  <c r="R1389" i="1" s="1"/>
  <c r="R1390" i="1" s="1"/>
  <c r="R1391" i="1" s="1"/>
  <c r="R1392" i="1" s="1"/>
  <c r="R1393" i="1" s="1"/>
  <c r="R1394" i="1" s="1"/>
  <c r="R1395" i="1" s="1"/>
  <c r="R1396" i="1" s="1"/>
  <c r="R1397" i="1" s="1"/>
  <c r="R1398" i="1" s="1"/>
  <c r="R1399" i="1" s="1"/>
  <c r="R1400" i="1" s="1"/>
  <c r="R1401" i="1" s="1"/>
  <c r="R1402" i="1" s="1"/>
  <c r="R1403" i="1" s="1"/>
  <c r="R1404" i="1" s="1"/>
  <c r="R1405" i="1" s="1"/>
  <c r="R1406" i="1" s="1"/>
  <c r="R1407" i="1" s="1"/>
  <c r="R1408" i="1" s="1"/>
  <c r="R1409" i="1" s="1"/>
  <c r="R1410" i="1" s="1"/>
  <c r="R1411" i="1" s="1"/>
  <c r="R1412" i="1" s="1"/>
  <c r="R1413" i="1" s="1"/>
  <c r="R1414" i="1" s="1"/>
  <c r="R1415" i="1" s="1"/>
  <c r="R1416" i="1" s="1"/>
  <c r="R1417" i="1" s="1"/>
  <c r="R1418" i="1" s="1"/>
  <c r="R1419" i="1" s="1"/>
  <c r="R1420" i="1" s="1"/>
  <c r="R1421" i="1" s="1"/>
  <c r="R1422" i="1" s="1"/>
  <c r="R1423" i="1" s="1"/>
  <c r="R1424" i="1" s="1"/>
  <c r="R1425" i="1" s="1"/>
  <c r="R1426" i="1" s="1"/>
  <c r="R1427" i="1" s="1"/>
  <c r="R1428" i="1" s="1"/>
  <c r="R1429" i="1" s="1"/>
  <c r="R1430" i="1" s="1"/>
  <c r="R1431" i="1" s="1"/>
  <c r="R1432" i="1" s="1"/>
  <c r="R1433" i="1" s="1"/>
  <c r="R1434" i="1" s="1"/>
  <c r="R1435" i="1" s="1"/>
  <c r="R1436" i="1" s="1"/>
  <c r="R1437" i="1" s="1"/>
  <c r="R1438" i="1" s="1"/>
  <c r="R1439" i="1" s="1"/>
  <c r="R1440" i="1" s="1"/>
  <c r="R1441" i="1" s="1"/>
  <c r="R1442" i="1" s="1"/>
  <c r="R1443" i="1" s="1"/>
  <c r="R1444" i="1" s="1"/>
  <c r="R1445" i="1" s="1"/>
  <c r="R1446" i="1" s="1"/>
  <c r="R1447" i="1" s="1"/>
  <c r="R1448" i="1" s="1"/>
  <c r="R1449" i="1" s="1"/>
  <c r="R1450" i="1" s="1"/>
  <c r="R1451" i="1" s="1"/>
  <c r="R1452" i="1" s="1"/>
  <c r="R1453" i="1" s="1"/>
  <c r="R1454" i="1" s="1"/>
  <c r="R1455" i="1" s="1"/>
  <c r="R1456" i="1" s="1"/>
  <c r="R1457" i="1" s="1"/>
  <c r="R1458" i="1" s="1"/>
  <c r="R1459" i="1" s="1"/>
  <c r="R1460" i="1" s="1"/>
  <c r="R1461" i="1" s="1"/>
  <c r="R1462" i="1" s="1"/>
  <c r="R1463" i="1" s="1"/>
  <c r="R1464" i="1" s="1"/>
  <c r="R1465" i="1" s="1"/>
  <c r="R1466" i="1" s="1"/>
  <c r="R1467" i="1" s="1"/>
  <c r="R1468" i="1" s="1"/>
  <c r="R1469" i="1" s="1"/>
  <c r="R1470" i="1" s="1"/>
  <c r="R1471" i="1" s="1"/>
  <c r="R1472" i="1" s="1"/>
  <c r="R1473" i="1" s="1"/>
  <c r="R1474" i="1" s="1"/>
  <c r="R1475" i="1" s="1"/>
  <c r="R1476" i="1" s="1"/>
  <c r="R1477" i="1" s="1"/>
  <c r="R1478" i="1" s="1"/>
  <c r="R1479" i="1" s="1"/>
  <c r="R1480" i="1" s="1"/>
  <c r="R1481" i="1" s="1"/>
  <c r="R1482" i="1" s="1"/>
  <c r="R1483" i="1" s="1"/>
  <c r="R1484" i="1" s="1"/>
  <c r="R1485" i="1" s="1"/>
  <c r="R1486" i="1" s="1"/>
  <c r="R1487" i="1" s="1"/>
  <c r="R1488" i="1" s="1"/>
  <c r="R1489" i="1" s="1"/>
  <c r="R1490" i="1" s="1"/>
  <c r="R1491" i="1" s="1"/>
  <c r="R1492" i="1" s="1"/>
  <c r="R1493" i="1" s="1"/>
  <c r="R1494" i="1" s="1"/>
  <c r="R1495" i="1" s="1"/>
  <c r="R1496" i="1" s="1"/>
  <c r="R1497" i="1" s="1"/>
  <c r="R1498" i="1" s="1"/>
  <c r="R1499" i="1" s="1"/>
  <c r="R1500" i="1" s="1"/>
  <c r="R1501" i="1" s="1"/>
  <c r="R1502" i="1" s="1"/>
  <c r="R1503" i="1" s="1"/>
  <c r="R1504" i="1" s="1"/>
  <c r="R1505" i="1" s="1"/>
  <c r="R1506" i="1" s="1"/>
  <c r="R1507" i="1" s="1"/>
  <c r="R1508" i="1" s="1"/>
  <c r="R1509" i="1" s="1"/>
  <c r="R1510" i="1" s="1"/>
  <c r="R1511" i="1" s="1"/>
  <c r="R1512" i="1" s="1"/>
  <c r="R1513" i="1" s="1"/>
  <c r="R1514" i="1" s="1"/>
  <c r="R1515" i="1" s="1"/>
  <c r="R1516" i="1" s="1"/>
  <c r="R1517" i="1" s="1"/>
  <c r="R1518" i="1" s="1"/>
  <c r="R1519" i="1" s="1"/>
  <c r="R1520" i="1" s="1"/>
  <c r="R1521" i="1" s="1"/>
  <c r="R1522" i="1" s="1"/>
  <c r="R1523" i="1" s="1"/>
  <c r="R1524" i="1" s="1"/>
  <c r="R1525" i="1" s="1"/>
  <c r="R1526" i="1" s="1"/>
  <c r="R1527" i="1" s="1"/>
  <c r="R1528" i="1" s="1"/>
  <c r="R1529" i="1" s="1"/>
  <c r="R1530" i="1" s="1"/>
  <c r="R1531" i="1" s="1"/>
  <c r="R1532" i="1" s="1"/>
  <c r="R1533" i="1" s="1"/>
  <c r="R1534" i="1" s="1"/>
  <c r="R1535" i="1" s="1"/>
  <c r="R1536" i="1" s="1"/>
  <c r="R1537" i="1" s="1"/>
  <c r="R1538" i="1" s="1"/>
  <c r="R1539" i="1" s="1"/>
  <c r="R1540" i="1" s="1"/>
  <c r="R1541" i="1" s="1"/>
  <c r="R1542" i="1" s="1"/>
  <c r="R1543" i="1" s="1"/>
  <c r="R1544" i="1" s="1"/>
  <c r="R1545" i="1" s="1"/>
  <c r="R1546" i="1" s="1"/>
  <c r="R1547" i="1" s="1"/>
  <c r="R1548" i="1" s="1"/>
  <c r="R1549" i="1" s="1"/>
  <c r="R1550" i="1" s="1"/>
  <c r="R1551" i="1" s="1"/>
  <c r="R1552" i="1" s="1"/>
  <c r="R1553" i="1" s="1"/>
  <c r="R1554" i="1" s="1"/>
  <c r="R1555" i="1" s="1"/>
  <c r="R1556" i="1" s="1"/>
  <c r="R1557" i="1" s="1"/>
  <c r="R1558" i="1" s="1"/>
  <c r="R1559" i="1" s="1"/>
  <c r="R1560" i="1" s="1"/>
  <c r="R1561" i="1" s="1"/>
  <c r="R1562" i="1" s="1"/>
  <c r="R1563" i="1" s="1"/>
  <c r="R1564" i="1" s="1"/>
  <c r="R1565" i="1" s="1"/>
  <c r="R1566" i="1" s="1"/>
  <c r="R1567" i="1" s="1"/>
  <c r="R1568" i="1" s="1"/>
  <c r="R1569" i="1" s="1"/>
  <c r="R1570" i="1" s="1"/>
  <c r="R1571" i="1" s="1"/>
  <c r="R1572" i="1" s="1"/>
  <c r="R1573" i="1" s="1"/>
  <c r="R1574" i="1" s="1"/>
  <c r="R1575" i="1" s="1"/>
  <c r="R1576" i="1" s="1"/>
  <c r="R1577" i="1" s="1"/>
  <c r="R1578" i="1" s="1"/>
  <c r="R1579" i="1" s="1"/>
  <c r="R1580" i="1" s="1"/>
  <c r="R1581" i="1" s="1"/>
  <c r="R1582" i="1" s="1"/>
  <c r="R1583" i="1" s="1"/>
  <c r="R1584" i="1" s="1"/>
  <c r="R1585" i="1" s="1"/>
  <c r="R1586" i="1" s="1"/>
  <c r="R1587" i="1" s="1"/>
  <c r="R1588" i="1" s="1"/>
  <c r="R1589" i="1" s="1"/>
  <c r="R1590" i="1" s="1"/>
  <c r="R1591" i="1" s="1"/>
  <c r="R1592" i="1" s="1"/>
  <c r="R1593" i="1" s="1"/>
  <c r="R1594" i="1" s="1"/>
  <c r="R1595" i="1" s="1"/>
  <c r="R1596" i="1" s="1"/>
  <c r="R1597" i="1" s="1"/>
  <c r="R1598" i="1" s="1"/>
  <c r="R1599" i="1" s="1"/>
  <c r="R1600" i="1" s="1"/>
  <c r="R1601" i="1" s="1"/>
  <c r="R1602" i="1" s="1"/>
  <c r="R1603" i="1" s="1"/>
  <c r="R1604" i="1" s="1"/>
  <c r="R1605" i="1" s="1"/>
  <c r="R1606" i="1" s="1"/>
  <c r="R1607" i="1" s="1"/>
  <c r="R1608" i="1" s="1"/>
  <c r="R1609" i="1" s="1"/>
  <c r="R1610" i="1" s="1"/>
  <c r="R1611" i="1" s="1"/>
  <c r="R1612" i="1" s="1"/>
  <c r="R1613" i="1" s="1"/>
  <c r="R1614" i="1" s="1"/>
  <c r="R1615" i="1" s="1"/>
  <c r="R1616" i="1" s="1"/>
  <c r="R1617" i="1" s="1"/>
  <c r="R1618" i="1" s="1"/>
  <c r="R1619" i="1" s="1"/>
  <c r="R1620" i="1" s="1"/>
  <c r="R1621" i="1" s="1"/>
  <c r="R1622" i="1" s="1"/>
  <c r="R1623" i="1" s="1"/>
  <c r="R1624" i="1" s="1"/>
  <c r="R1625" i="1" s="1"/>
  <c r="R1626" i="1" s="1"/>
  <c r="R1627" i="1" s="1"/>
  <c r="R1628" i="1" s="1"/>
  <c r="R1629" i="1" s="1"/>
  <c r="R1630" i="1" s="1"/>
  <c r="R1631" i="1" s="1"/>
  <c r="R1632" i="1" s="1"/>
  <c r="R1633" i="1" s="1"/>
  <c r="R1634" i="1" s="1"/>
  <c r="R1635" i="1" s="1"/>
  <c r="R1636" i="1" s="1"/>
  <c r="R1637" i="1" s="1"/>
  <c r="R1638" i="1" s="1"/>
  <c r="R1639" i="1" s="1"/>
  <c r="R1640" i="1" s="1"/>
  <c r="R1641" i="1" s="1"/>
  <c r="R1642" i="1" s="1"/>
  <c r="R1643" i="1" s="1"/>
  <c r="R1644" i="1" s="1"/>
  <c r="R1645" i="1" s="1"/>
  <c r="R1646" i="1" s="1"/>
  <c r="R1647" i="1" s="1"/>
  <c r="R1648" i="1" s="1"/>
  <c r="R1649" i="1" s="1"/>
  <c r="R1650" i="1" s="1"/>
  <c r="R1651" i="1" s="1"/>
  <c r="R1652" i="1" s="1"/>
  <c r="R1653" i="1" s="1"/>
  <c r="R1654" i="1" s="1"/>
  <c r="R1655" i="1" s="1"/>
  <c r="R1656" i="1" s="1"/>
  <c r="R1657" i="1" s="1"/>
  <c r="R1658" i="1" s="1"/>
  <c r="R1659" i="1" s="1"/>
  <c r="R1660" i="1" s="1"/>
  <c r="R1661" i="1" s="1"/>
  <c r="R1662" i="1" s="1"/>
  <c r="R1663" i="1" s="1"/>
  <c r="R1664" i="1" s="1"/>
  <c r="R1665" i="1" s="1"/>
  <c r="R1666" i="1" s="1"/>
  <c r="R1667" i="1" s="1"/>
  <c r="R1668" i="1" s="1"/>
  <c r="R1669" i="1" s="1"/>
  <c r="R1670" i="1" s="1"/>
  <c r="R1671" i="1" s="1"/>
  <c r="R1672" i="1" s="1"/>
  <c r="R1673" i="1" s="1"/>
  <c r="R1674" i="1" s="1"/>
  <c r="R1675" i="1" s="1"/>
  <c r="R1676" i="1" s="1"/>
  <c r="R1677" i="1" s="1"/>
  <c r="R1678" i="1" s="1"/>
  <c r="R1679" i="1" s="1"/>
  <c r="R1680" i="1" s="1"/>
  <c r="R1681" i="1" s="1"/>
  <c r="R1682" i="1" s="1"/>
  <c r="R1683" i="1" s="1"/>
  <c r="R1684" i="1" s="1"/>
  <c r="R1685" i="1" s="1"/>
  <c r="R1686" i="1" s="1"/>
  <c r="R1687" i="1" s="1"/>
  <c r="R1688" i="1" s="1"/>
  <c r="R1689" i="1" s="1"/>
  <c r="R1690" i="1" s="1"/>
  <c r="R1691" i="1" s="1"/>
  <c r="R1692" i="1" s="1"/>
  <c r="R1693" i="1" s="1"/>
  <c r="R1694" i="1" s="1"/>
  <c r="R1695" i="1" s="1"/>
  <c r="R1696" i="1" s="1"/>
  <c r="R1697" i="1" s="1"/>
  <c r="R1698" i="1" s="1"/>
  <c r="R1699" i="1" s="1"/>
  <c r="R1700" i="1" s="1"/>
  <c r="R1701" i="1" s="1"/>
  <c r="R1702" i="1" s="1"/>
  <c r="R1703" i="1" s="1"/>
  <c r="R1704" i="1" s="1"/>
  <c r="R1705" i="1" s="1"/>
  <c r="R1706" i="1" s="1"/>
  <c r="R1707" i="1" s="1"/>
  <c r="R1708" i="1" s="1"/>
  <c r="R1709" i="1" s="1"/>
  <c r="R1710" i="1" s="1"/>
  <c r="R1711" i="1" s="1"/>
  <c r="R1712" i="1" s="1"/>
  <c r="R1713" i="1" s="1"/>
  <c r="R1714" i="1" s="1"/>
  <c r="R1715" i="1" s="1"/>
  <c r="R1716" i="1" s="1"/>
  <c r="R1717" i="1" s="1"/>
  <c r="R1718" i="1" s="1"/>
  <c r="R1719" i="1" s="1"/>
  <c r="R1720" i="1" s="1"/>
  <c r="R1721" i="1" s="1"/>
  <c r="R1722" i="1" s="1"/>
  <c r="R1723" i="1" s="1"/>
  <c r="R1724" i="1" s="1"/>
  <c r="R1725" i="1" s="1"/>
  <c r="R1726" i="1" s="1"/>
  <c r="R1727" i="1" s="1"/>
  <c r="R1728" i="1" s="1"/>
  <c r="R1729" i="1" s="1"/>
  <c r="R1730" i="1" s="1"/>
  <c r="R1731" i="1" s="1"/>
  <c r="R1732" i="1" s="1"/>
  <c r="R1733" i="1" s="1"/>
  <c r="R1734" i="1" s="1"/>
  <c r="R1735" i="1" s="1"/>
  <c r="R1736" i="1" s="1"/>
  <c r="R1737" i="1" s="1"/>
  <c r="R1738" i="1" s="1"/>
  <c r="R1739" i="1" s="1"/>
  <c r="R1740" i="1" s="1"/>
  <c r="R1741" i="1" s="1"/>
  <c r="R1742" i="1" s="1"/>
  <c r="R1743" i="1" s="1"/>
  <c r="R1744" i="1" s="1"/>
  <c r="R1745" i="1" s="1"/>
  <c r="R1746" i="1" s="1"/>
  <c r="R1747" i="1" s="1"/>
  <c r="R1748" i="1" s="1"/>
  <c r="R1749" i="1" s="1"/>
  <c r="R1750" i="1" s="1"/>
  <c r="R1751" i="1" s="1"/>
  <c r="R1752" i="1" s="1"/>
  <c r="R1753" i="1" s="1"/>
  <c r="R1754" i="1" s="1"/>
  <c r="R1755" i="1" s="1"/>
  <c r="R1756" i="1" s="1"/>
  <c r="R1757" i="1" s="1"/>
  <c r="R1758" i="1" s="1"/>
  <c r="R1759" i="1" s="1"/>
  <c r="R1760" i="1" s="1"/>
  <c r="R1761" i="1" s="1"/>
  <c r="R1762" i="1" s="1"/>
  <c r="R1763" i="1" s="1"/>
  <c r="R1764" i="1" s="1"/>
  <c r="R1765" i="1" s="1"/>
  <c r="R1766" i="1" s="1"/>
  <c r="R1767" i="1" s="1"/>
  <c r="R1768" i="1" s="1"/>
  <c r="R1769" i="1" s="1"/>
  <c r="R1770" i="1" s="1"/>
  <c r="R1771" i="1" s="1"/>
  <c r="R1772" i="1" s="1"/>
  <c r="R1773" i="1" s="1"/>
  <c r="R1774" i="1" s="1"/>
  <c r="R1775" i="1" s="1"/>
  <c r="R1776" i="1" s="1"/>
  <c r="R1777" i="1" s="1"/>
  <c r="R1778" i="1" s="1"/>
  <c r="R1779" i="1" s="1"/>
  <c r="R1780" i="1" s="1"/>
  <c r="R1781" i="1" s="1"/>
  <c r="R1782" i="1" s="1"/>
  <c r="R1783" i="1" s="1"/>
  <c r="R1784" i="1" s="1"/>
  <c r="R1785" i="1" s="1"/>
  <c r="R1786" i="1" s="1"/>
  <c r="R1787" i="1" s="1"/>
  <c r="R1788" i="1" s="1"/>
  <c r="R1789" i="1" s="1"/>
  <c r="R1790" i="1" s="1"/>
  <c r="R1791" i="1" s="1"/>
  <c r="R1792" i="1" s="1"/>
  <c r="R1793" i="1" s="1"/>
  <c r="R1794" i="1" s="1"/>
  <c r="R1795" i="1" s="1"/>
  <c r="R1796" i="1" s="1"/>
  <c r="R1797" i="1" s="1"/>
  <c r="R1798" i="1" s="1"/>
  <c r="R1799" i="1" s="1"/>
  <c r="R1800" i="1" s="1"/>
  <c r="R1801" i="1" s="1"/>
  <c r="R1802" i="1" s="1"/>
  <c r="R1803" i="1" s="1"/>
  <c r="R1804" i="1" s="1"/>
  <c r="R1805" i="1" s="1"/>
  <c r="R1806" i="1" s="1"/>
  <c r="R1807" i="1" s="1"/>
  <c r="R1808" i="1" s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Q1806" i="1"/>
  <c r="Q1807" i="1"/>
  <c r="Q180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8" i="1"/>
  <c r="F9" i="1"/>
  <c r="F10" i="1"/>
  <c r="F11" i="1"/>
  <c r="F12" i="1"/>
  <c r="F13" i="1"/>
  <c r="F14" i="1"/>
  <c r="F15" i="1"/>
  <c r="F16" i="1"/>
  <c r="F17" i="1"/>
  <c r="F18" i="1"/>
  <c r="F19" i="1"/>
  <c r="H19" i="1" s="1"/>
  <c r="F20" i="1"/>
  <c r="H20" i="1" s="1"/>
  <c r="F21" i="1"/>
  <c r="F22" i="1"/>
  <c r="F23" i="1"/>
  <c r="F24" i="1"/>
  <c r="F25" i="1"/>
  <c r="F26" i="1"/>
  <c r="F27" i="1"/>
  <c r="F28" i="1"/>
  <c r="F29" i="1"/>
  <c r="F30" i="1"/>
  <c r="F31" i="1"/>
  <c r="H31" i="1" s="1"/>
  <c r="F32" i="1"/>
  <c r="H32" i="1" s="1"/>
  <c r="F33" i="1"/>
  <c r="F34" i="1"/>
  <c r="F35" i="1"/>
  <c r="F36" i="1"/>
  <c r="F37" i="1"/>
  <c r="F38" i="1"/>
  <c r="F39" i="1"/>
  <c r="F40" i="1"/>
  <c r="F41" i="1"/>
  <c r="F42" i="1"/>
  <c r="F43" i="1"/>
  <c r="H43" i="1" s="1"/>
  <c r="F44" i="1"/>
  <c r="H44" i="1" s="1"/>
  <c r="F45" i="1"/>
  <c r="F46" i="1"/>
  <c r="F47" i="1"/>
  <c r="F48" i="1"/>
  <c r="F49" i="1"/>
  <c r="F50" i="1"/>
  <c r="F51" i="1"/>
  <c r="F52" i="1"/>
  <c r="F53" i="1"/>
  <c r="F54" i="1"/>
  <c r="F55" i="1"/>
  <c r="H55" i="1" s="1"/>
  <c r="F56" i="1"/>
  <c r="H56" i="1" s="1"/>
  <c r="F57" i="1"/>
  <c r="F58" i="1"/>
  <c r="F59" i="1"/>
  <c r="F60" i="1"/>
  <c r="F61" i="1"/>
  <c r="F62" i="1"/>
  <c r="F63" i="1"/>
  <c r="F64" i="1"/>
  <c r="F65" i="1"/>
  <c r="F66" i="1"/>
  <c r="F67" i="1"/>
  <c r="H67" i="1" s="1"/>
  <c r="F68" i="1"/>
  <c r="H68" i="1" s="1"/>
  <c r="F69" i="1"/>
  <c r="F70" i="1"/>
  <c r="F71" i="1"/>
  <c r="F72" i="1"/>
  <c r="F73" i="1"/>
  <c r="F74" i="1"/>
  <c r="F75" i="1"/>
  <c r="F76" i="1"/>
  <c r="F77" i="1"/>
  <c r="F78" i="1"/>
  <c r="F79" i="1"/>
  <c r="H79" i="1" s="1"/>
  <c r="F80" i="1"/>
  <c r="H80" i="1" s="1"/>
  <c r="F81" i="1"/>
  <c r="F82" i="1"/>
  <c r="F83" i="1"/>
  <c r="F84" i="1"/>
  <c r="F85" i="1"/>
  <c r="F86" i="1"/>
  <c r="F87" i="1"/>
  <c r="F88" i="1"/>
  <c r="F89" i="1"/>
  <c r="F90" i="1"/>
  <c r="F91" i="1"/>
  <c r="H91" i="1" s="1"/>
  <c r="F92" i="1"/>
  <c r="H92" i="1" s="1"/>
  <c r="F93" i="1"/>
  <c r="F94" i="1"/>
  <c r="F95" i="1"/>
  <c r="F96" i="1"/>
  <c r="F97" i="1"/>
  <c r="F98" i="1"/>
  <c r="F99" i="1"/>
  <c r="F100" i="1"/>
  <c r="F101" i="1"/>
  <c r="F102" i="1"/>
  <c r="F103" i="1"/>
  <c r="H103" i="1" s="1"/>
  <c r="F104" i="1"/>
  <c r="H104" i="1" s="1"/>
  <c r="F105" i="1"/>
  <c r="F106" i="1"/>
  <c r="F107" i="1"/>
  <c r="F108" i="1"/>
  <c r="F109" i="1"/>
  <c r="F110" i="1"/>
  <c r="F111" i="1"/>
  <c r="F112" i="1"/>
  <c r="F113" i="1"/>
  <c r="F114" i="1"/>
  <c r="F115" i="1"/>
  <c r="H115" i="1" s="1"/>
  <c r="F116" i="1"/>
  <c r="H116" i="1" s="1"/>
  <c r="F117" i="1"/>
  <c r="F118" i="1"/>
  <c r="F119" i="1"/>
  <c r="F120" i="1"/>
  <c r="F121" i="1"/>
  <c r="F122" i="1"/>
  <c r="F123" i="1"/>
  <c r="F124" i="1"/>
  <c r="F125" i="1"/>
  <c r="F126" i="1"/>
  <c r="F127" i="1"/>
  <c r="H127" i="1" s="1"/>
  <c r="F128" i="1"/>
  <c r="H128" i="1" s="1"/>
  <c r="F129" i="1"/>
  <c r="F130" i="1"/>
  <c r="F131" i="1"/>
  <c r="F132" i="1"/>
  <c r="F133" i="1"/>
  <c r="F134" i="1"/>
  <c r="F135" i="1"/>
  <c r="F136" i="1"/>
  <c r="F137" i="1"/>
  <c r="F138" i="1"/>
  <c r="F139" i="1"/>
  <c r="H139" i="1" s="1"/>
  <c r="F140" i="1"/>
  <c r="H140" i="1" s="1"/>
  <c r="F141" i="1"/>
  <c r="F142" i="1"/>
  <c r="F143" i="1"/>
  <c r="F144" i="1"/>
  <c r="F145" i="1"/>
  <c r="F146" i="1"/>
  <c r="F147" i="1"/>
  <c r="F148" i="1"/>
  <c r="F149" i="1"/>
  <c r="F150" i="1"/>
  <c r="F151" i="1"/>
  <c r="H151" i="1" s="1"/>
  <c r="F152" i="1"/>
  <c r="H152" i="1" s="1"/>
  <c r="F153" i="1"/>
  <c r="F154" i="1"/>
  <c r="F155" i="1"/>
  <c r="F156" i="1"/>
  <c r="F157" i="1"/>
  <c r="F158" i="1"/>
  <c r="F159" i="1"/>
  <c r="F160" i="1"/>
  <c r="F161" i="1"/>
  <c r="F162" i="1"/>
  <c r="F163" i="1"/>
  <c r="H163" i="1" s="1"/>
  <c r="F164" i="1"/>
  <c r="H164" i="1" s="1"/>
  <c r="F165" i="1"/>
  <c r="F166" i="1"/>
  <c r="F167" i="1"/>
  <c r="F168" i="1"/>
  <c r="F169" i="1"/>
  <c r="F170" i="1"/>
  <c r="F171" i="1"/>
  <c r="F172" i="1"/>
  <c r="F173" i="1"/>
  <c r="F174" i="1"/>
  <c r="F175" i="1"/>
  <c r="H175" i="1" s="1"/>
  <c r="F176" i="1"/>
  <c r="H176" i="1" s="1"/>
  <c r="F177" i="1"/>
  <c r="F178" i="1"/>
  <c r="F179" i="1"/>
  <c r="F180" i="1"/>
  <c r="F181" i="1"/>
  <c r="F182" i="1"/>
  <c r="F183" i="1"/>
  <c r="F184" i="1"/>
  <c r="F185" i="1"/>
  <c r="F186" i="1"/>
  <c r="F187" i="1"/>
  <c r="H187" i="1" s="1"/>
  <c r="F188" i="1"/>
  <c r="H188" i="1" s="1"/>
  <c r="F189" i="1"/>
  <c r="F190" i="1"/>
  <c r="F191" i="1"/>
  <c r="F192" i="1"/>
  <c r="F193" i="1"/>
  <c r="F194" i="1"/>
  <c r="F195" i="1"/>
  <c r="F196" i="1"/>
  <c r="F197" i="1"/>
  <c r="F198" i="1"/>
  <c r="F199" i="1"/>
  <c r="H199" i="1" s="1"/>
  <c r="F200" i="1"/>
  <c r="H200" i="1" s="1"/>
  <c r="F201" i="1"/>
  <c r="F202" i="1"/>
  <c r="F203" i="1"/>
  <c r="F204" i="1"/>
  <c r="F205" i="1"/>
  <c r="F206" i="1"/>
  <c r="F207" i="1"/>
  <c r="F208" i="1"/>
  <c r="F209" i="1"/>
  <c r="F210" i="1"/>
  <c r="F211" i="1"/>
  <c r="H211" i="1" s="1"/>
  <c r="F212" i="1"/>
  <c r="H212" i="1" s="1"/>
  <c r="F213" i="1"/>
  <c r="F214" i="1"/>
  <c r="F215" i="1"/>
  <c r="F216" i="1"/>
  <c r="F217" i="1"/>
  <c r="F218" i="1"/>
  <c r="F219" i="1"/>
  <c r="F220" i="1"/>
  <c r="F221" i="1"/>
  <c r="F222" i="1"/>
  <c r="F223" i="1"/>
  <c r="H223" i="1" s="1"/>
  <c r="F224" i="1"/>
  <c r="H224" i="1" s="1"/>
  <c r="F225" i="1"/>
  <c r="F226" i="1"/>
  <c r="F227" i="1"/>
  <c r="F228" i="1"/>
  <c r="F229" i="1"/>
  <c r="F230" i="1"/>
  <c r="F231" i="1"/>
  <c r="F232" i="1"/>
  <c r="F233" i="1"/>
  <c r="F234" i="1"/>
  <c r="F235" i="1"/>
  <c r="H235" i="1" s="1"/>
  <c r="F236" i="1"/>
  <c r="H236" i="1" s="1"/>
  <c r="F237" i="1"/>
  <c r="F238" i="1"/>
  <c r="F239" i="1"/>
  <c r="F240" i="1"/>
  <c r="F241" i="1"/>
  <c r="F242" i="1"/>
  <c r="F243" i="1"/>
  <c r="F244" i="1"/>
  <c r="F245" i="1"/>
  <c r="F246" i="1"/>
  <c r="F247" i="1"/>
  <c r="H247" i="1" s="1"/>
  <c r="F248" i="1"/>
  <c r="H248" i="1" s="1"/>
  <c r="F249" i="1"/>
  <c r="F250" i="1"/>
  <c r="F251" i="1"/>
  <c r="F252" i="1"/>
  <c r="F253" i="1"/>
  <c r="F254" i="1"/>
  <c r="F255" i="1"/>
  <c r="F256" i="1"/>
  <c r="F257" i="1"/>
  <c r="F258" i="1"/>
  <c r="F259" i="1"/>
  <c r="H259" i="1" s="1"/>
  <c r="F260" i="1"/>
  <c r="H260" i="1" s="1"/>
  <c r="F261" i="1"/>
  <c r="F262" i="1"/>
  <c r="F263" i="1"/>
  <c r="F264" i="1"/>
  <c r="F265" i="1"/>
  <c r="F266" i="1"/>
  <c r="F267" i="1"/>
  <c r="F268" i="1"/>
  <c r="F269" i="1"/>
  <c r="F270" i="1"/>
  <c r="F271" i="1"/>
  <c r="H271" i="1" s="1"/>
  <c r="F272" i="1"/>
  <c r="H272" i="1" s="1"/>
  <c r="F273" i="1"/>
  <c r="F274" i="1"/>
  <c r="F275" i="1"/>
  <c r="F276" i="1"/>
  <c r="F277" i="1"/>
  <c r="F278" i="1"/>
  <c r="F279" i="1"/>
  <c r="F280" i="1"/>
  <c r="F281" i="1"/>
  <c r="F282" i="1"/>
  <c r="F283" i="1"/>
  <c r="H283" i="1" s="1"/>
  <c r="F284" i="1"/>
  <c r="H284" i="1" s="1"/>
  <c r="F285" i="1"/>
  <c r="F286" i="1"/>
  <c r="F287" i="1"/>
  <c r="F288" i="1"/>
  <c r="F289" i="1"/>
  <c r="F290" i="1"/>
  <c r="F291" i="1"/>
  <c r="F292" i="1"/>
  <c r="F293" i="1"/>
  <c r="F294" i="1"/>
  <c r="F295" i="1"/>
  <c r="H295" i="1" s="1"/>
  <c r="F296" i="1"/>
  <c r="H296" i="1" s="1"/>
  <c r="F297" i="1"/>
  <c r="F298" i="1"/>
  <c r="F299" i="1"/>
  <c r="F300" i="1"/>
  <c r="F301" i="1"/>
  <c r="F302" i="1"/>
  <c r="F303" i="1"/>
  <c r="F304" i="1"/>
  <c r="F305" i="1"/>
  <c r="F306" i="1"/>
  <c r="F307" i="1"/>
  <c r="H307" i="1" s="1"/>
  <c r="F308" i="1"/>
  <c r="H308" i="1" s="1"/>
  <c r="F309" i="1"/>
  <c r="F310" i="1"/>
  <c r="F311" i="1"/>
  <c r="F312" i="1"/>
  <c r="F313" i="1"/>
  <c r="F314" i="1"/>
  <c r="F315" i="1"/>
  <c r="F316" i="1"/>
  <c r="F317" i="1"/>
  <c r="F318" i="1"/>
  <c r="F319" i="1"/>
  <c r="H319" i="1" s="1"/>
  <c r="F320" i="1"/>
  <c r="H320" i="1" s="1"/>
  <c r="F321" i="1"/>
  <c r="F322" i="1"/>
  <c r="F323" i="1"/>
  <c r="F324" i="1"/>
  <c r="F325" i="1"/>
  <c r="F326" i="1"/>
  <c r="F327" i="1"/>
  <c r="F328" i="1"/>
  <c r="F329" i="1"/>
  <c r="F330" i="1"/>
  <c r="F331" i="1"/>
  <c r="H331" i="1" s="1"/>
  <c r="F332" i="1"/>
  <c r="H332" i="1" s="1"/>
  <c r="F333" i="1"/>
  <c r="F334" i="1"/>
  <c r="F335" i="1"/>
  <c r="F336" i="1"/>
  <c r="F337" i="1"/>
  <c r="F338" i="1"/>
  <c r="F339" i="1"/>
  <c r="F340" i="1"/>
  <c r="F341" i="1"/>
  <c r="F342" i="1"/>
  <c r="F343" i="1"/>
  <c r="H343" i="1" s="1"/>
  <c r="F344" i="1"/>
  <c r="H344" i="1" s="1"/>
  <c r="F345" i="1"/>
  <c r="F346" i="1"/>
  <c r="F347" i="1"/>
  <c r="F348" i="1"/>
  <c r="F349" i="1"/>
  <c r="F350" i="1"/>
  <c r="F351" i="1"/>
  <c r="F352" i="1"/>
  <c r="F353" i="1"/>
  <c r="F354" i="1"/>
  <c r="F355" i="1"/>
  <c r="H355" i="1" s="1"/>
  <c r="F356" i="1"/>
  <c r="H356" i="1" s="1"/>
  <c r="F357" i="1"/>
  <c r="F358" i="1"/>
  <c r="F359" i="1"/>
  <c r="F360" i="1"/>
  <c r="F361" i="1"/>
  <c r="F362" i="1"/>
  <c r="F363" i="1"/>
  <c r="F364" i="1"/>
  <c r="F365" i="1"/>
  <c r="F366" i="1"/>
  <c r="F367" i="1"/>
  <c r="H367" i="1" s="1"/>
  <c r="F368" i="1"/>
  <c r="H368" i="1" s="1"/>
  <c r="F369" i="1"/>
  <c r="F370" i="1"/>
  <c r="F371" i="1"/>
  <c r="F372" i="1"/>
  <c r="F373" i="1"/>
  <c r="F374" i="1"/>
  <c r="F375" i="1"/>
  <c r="F376" i="1"/>
  <c r="F377" i="1"/>
  <c r="F378" i="1"/>
  <c r="F379" i="1"/>
  <c r="H379" i="1" s="1"/>
  <c r="F380" i="1"/>
  <c r="H380" i="1" s="1"/>
  <c r="F381" i="1"/>
  <c r="F382" i="1"/>
  <c r="F383" i="1"/>
  <c r="F384" i="1"/>
  <c r="F385" i="1"/>
  <c r="F386" i="1"/>
  <c r="F387" i="1"/>
  <c r="F388" i="1"/>
  <c r="F389" i="1"/>
  <c r="F390" i="1"/>
  <c r="F391" i="1"/>
  <c r="H391" i="1" s="1"/>
  <c r="F392" i="1"/>
  <c r="H392" i="1" s="1"/>
  <c r="F393" i="1"/>
  <c r="F394" i="1"/>
  <c r="F395" i="1"/>
  <c r="F396" i="1"/>
  <c r="F397" i="1"/>
  <c r="F398" i="1"/>
  <c r="F399" i="1"/>
  <c r="F400" i="1"/>
  <c r="F401" i="1"/>
  <c r="F402" i="1"/>
  <c r="F403" i="1"/>
  <c r="H403" i="1" s="1"/>
  <c r="F404" i="1"/>
  <c r="H404" i="1" s="1"/>
  <c r="F405" i="1"/>
  <c r="F406" i="1"/>
  <c r="F407" i="1"/>
  <c r="F408" i="1"/>
  <c r="F409" i="1"/>
  <c r="F410" i="1"/>
  <c r="F411" i="1"/>
  <c r="F412" i="1"/>
  <c r="F413" i="1"/>
  <c r="F414" i="1"/>
  <c r="F415" i="1"/>
  <c r="H415" i="1" s="1"/>
  <c r="F416" i="1"/>
  <c r="H416" i="1" s="1"/>
  <c r="F417" i="1"/>
  <c r="F418" i="1"/>
  <c r="F419" i="1"/>
  <c r="F420" i="1"/>
  <c r="F421" i="1"/>
  <c r="F422" i="1"/>
  <c r="F423" i="1"/>
  <c r="F424" i="1"/>
  <c r="F425" i="1"/>
  <c r="F426" i="1"/>
  <c r="F427" i="1"/>
  <c r="H427" i="1" s="1"/>
  <c r="F428" i="1"/>
  <c r="H428" i="1" s="1"/>
  <c r="F429" i="1"/>
  <c r="F430" i="1"/>
  <c r="F431" i="1"/>
  <c r="F432" i="1"/>
  <c r="F433" i="1"/>
  <c r="F434" i="1"/>
  <c r="F435" i="1"/>
  <c r="F436" i="1"/>
  <c r="F437" i="1"/>
  <c r="F438" i="1"/>
  <c r="F439" i="1"/>
  <c r="H439" i="1" s="1"/>
  <c r="F440" i="1"/>
  <c r="H440" i="1" s="1"/>
  <c r="F441" i="1"/>
  <c r="F442" i="1"/>
  <c r="F443" i="1"/>
  <c r="F444" i="1"/>
  <c r="F445" i="1"/>
  <c r="F446" i="1"/>
  <c r="F447" i="1"/>
  <c r="F448" i="1"/>
  <c r="F449" i="1"/>
  <c r="F450" i="1"/>
  <c r="F451" i="1"/>
  <c r="H451" i="1" s="1"/>
  <c r="F452" i="1"/>
  <c r="H452" i="1" s="1"/>
  <c r="F453" i="1"/>
  <c r="F454" i="1"/>
  <c r="F455" i="1"/>
  <c r="F456" i="1"/>
  <c r="F457" i="1"/>
  <c r="F458" i="1"/>
  <c r="F459" i="1"/>
  <c r="F460" i="1"/>
  <c r="F461" i="1"/>
  <c r="F462" i="1"/>
  <c r="F463" i="1"/>
  <c r="H463" i="1" s="1"/>
  <c r="F464" i="1"/>
  <c r="H464" i="1" s="1"/>
  <c r="F465" i="1"/>
  <c r="F466" i="1"/>
  <c r="F467" i="1"/>
  <c r="F468" i="1"/>
  <c r="F469" i="1"/>
  <c r="F470" i="1"/>
  <c r="F471" i="1"/>
  <c r="F472" i="1"/>
  <c r="F473" i="1"/>
  <c r="F474" i="1"/>
  <c r="F475" i="1"/>
  <c r="H475" i="1" s="1"/>
  <c r="F476" i="1"/>
  <c r="H476" i="1" s="1"/>
  <c r="F477" i="1"/>
  <c r="F478" i="1"/>
  <c r="F479" i="1"/>
  <c r="F480" i="1"/>
  <c r="F481" i="1"/>
  <c r="F482" i="1"/>
  <c r="F483" i="1"/>
  <c r="F484" i="1"/>
  <c r="F485" i="1"/>
  <c r="F486" i="1"/>
  <c r="F487" i="1"/>
  <c r="H487" i="1" s="1"/>
  <c r="F488" i="1"/>
  <c r="H488" i="1" s="1"/>
  <c r="F489" i="1"/>
  <c r="F490" i="1"/>
  <c r="F491" i="1"/>
  <c r="F492" i="1"/>
  <c r="F493" i="1"/>
  <c r="F494" i="1"/>
  <c r="F495" i="1"/>
  <c r="F496" i="1"/>
  <c r="F497" i="1"/>
  <c r="F498" i="1"/>
  <c r="F499" i="1"/>
  <c r="H499" i="1" s="1"/>
  <c r="F500" i="1"/>
  <c r="H500" i="1" s="1"/>
  <c r="F501" i="1"/>
  <c r="F502" i="1"/>
  <c r="F503" i="1"/>
  <c r="F504" i="1"/>
  <c r="F505" i="1"/>
  <c r="F506" i="1"/>
  <c r="F507" i="1"/>
  <c r="F508" i="1"/>
  <c r="F509" i="1"/>
  <c r="F510" i="1"/>
  <c r="F511" i="1"/>
  <c r="H511" i="1" s="1"/>
  <c r="F512" i="1"/>
  <c r="H512" i="1" s="1"/>
  <c r="F513" i="1"/>
  <c r="F514" i="1"/>
  <c r="F515" i="1"/>
  <c r="F516" i="1"/>
  <c r="F517" i="1"/>
  <c r="F518" i="1"/>
  <c r="F519" i="1"/>
  <c r="F520" i="1"/>
  <c r="F521" i="1"/>
  <c r="F522" i="1"/>
  <c r="F523" i="1"/>
  <c r="H523" i="1" s="1"/>
  <c r="F524" i="1"/>
  <c r="H524" i="1" s="1"/>
  <c r="F525" i="1"/>
  <c r="F526" i="1"/>
  <c r="F527" i="1"/>
  <c r="F528" i="1"/>
  <c r="F529" i="1"/>
  <c r="F530" i="1"/>
  <c r="F531" i="1"/>
  <c r="F532" i="1"/>
  <c r="F533" i="1"/>
  <c r="F534" i="1"/>
  <c r="F535" i="1"/>
  <c r="H535" i="1" s="1"/>
  <c r="F536" i="1"/>
  <c r="H536" i="1" s="1"/>
  <c r="F537" i="1"/>
  <c r="F538" i="1"/>
  <c r="F539" i="1"/>
  <c r="F540" i="1"/>
  <c r="F541" i="1"/>
  <c r="F542" i="1"/>
  <c r="F543" i="1"/>
  <c r="F544" i="1"/>
  <c r="F545" i="1"/>
  <c r="F546" i="1"/>
  <c r="F547" i="1"/>
  <c r="H547" i="1" s="1"/>
  <c r="F548" i="1"/>
  <c r="H548" i="1" s="1"/>
  <c r="F549" i="1"/>
  <c r="F550" i="1"/>
  <c r="F551" i="1"/>
  <c r="F552" i="1"/>
  <c r="F553" i="1"/>
  <c r="F554" i="1"/>
  <c r="F555" i="1"/>
  <c r="F556" i="1"/>
  <c r="F557" i="1"/>
  <c r="F558" i="1"/>
  <c r="F559" i="1"/>
  <c r="H559" i="1" s="1"/>
  <c r="F560" i="1"/>
  <c r="H560" i="1" s="1"/>
  <c r="F561" i="1"/>
  <c r="F562" i="1"/>
  <c r="F563" i="1"/>
  <c r="F564" i="1"/>
  <c r="F565" i="1"/>
  <c r="F566" i="1"/>
  <c r="F567" i="1"/>
  <c r="F568" i="1"/>
  <c r="F569" i="1"/>
  <c r="F570" i="1"/>
  <c r="F571" i="1"/>
  <c r="H571" i="1" s="1"/>
  <c r="F572" i="1"/>
  <c r="H572" i="1" s="1"/>
  <c r="F573" i="1"/>
  <c r="F574" i="1"/>
  <c r="F575" i="1"/>
  <c r="F576" i="1"/>
  <c r="F577" i="1"/>
  <c r="F578" i="1"/>
  <c r="F579" i="1"/>
  <c r="F580" i="1"/>
  <c r="F581" i="1"/>
  <c r="F582" i="1"/>
  <c r="F583" i="1"/>
  <c r="H583" i="1" s="1"/>
  <c r="F584" i="1"/>
  <c r="H584" i="1" s="1"/>
  <c r="F585" i="1"/>
  <c r="F586" i="1"/>
  <c r="F587" i="1"/>
  <c r="F588" i="1"/>
  <c r="F589" i="1"/>
  <c r="F590" i="1"/>
  <c r="F591" i="1"/>
  <c r="F592" i="1"/>
  <c r="F593" i="1"/>
  <c r="F594" i="1"/>
  <c r="F595" i="1"/>
  <c r="H595" i="1" s="1"/>
  <c r="F596" i="1"/>
  <c r="H596" i="1" s="1"/>
  <c r="F597" i="1"/>
  <c r="F598" i="1"/>
  <c r="F599" i="1"/>
  <c r="F600" i="1"/>
  <c r="F601" i="1"/>
  <c r="F602" i="1"/>
  <c r="F603" i="1"/>
  <c r="F604" i="1"/>
  <c r="F605" i="1"/>
  <c r="F606" i="1"/>
  <c r="F607" i="1"/>
  <c r="H607" i="1" s="1"/>
  <c r="F608" i="1"/>
  <c r="H608" i="1" s="1"/>
  <c r="F609" i="1"/>
  <c r="F610" i="1"/>
  <c r="F611" i="1"/>
  <c r="F612" i="1"/>
  <c r="F613" i="1"/>
  <c r="F614" i="1"/>
  <c r="F615" i="1"/>
  <c r="F616" i="1"/>
  <c r="F617" i="1"/>
  <c r="F618" i="1"/>
  <c r="F619" i="1"/>
  <c r="H619" i="1" s="1"/>
  <c r="F620" i="1"/>
  <c r="H620" i="1" s="1"/>
  <c r="F621" i="1"/>
  <c r="F622" i="1"/>
  <c r="F623" i="1"/>
  <c r="F624" i="1"/>
  <c r="F625" i="1"/>
  <c r="F626" i="1"/>
  <c r="F627" i="1"/>
  <c r="F628" i="1"/>
  <c r="F629" i="1"/>
  <c r="F630" i="1"/>
  <c r="F631" i="1"/>
  <c r="H631" i="1" s="1"/>
  <c r="F632" i="1"/>
  <c r="H632" i="1" s="1"/>
  <c r="F633" i="1"/>
  <c r="F634" i="1"/>
  <c r="F635" i="1"/>
  <c r="F636" i="1"/>
  <c r="F637" i="1"/>
  <c r="F638" i="1"/>
  <c r="F639" i="1"/>
  <c r="F640" i="1"/>
  <c r="F641" i="1"/>
  <c r="F642" i="1"/>
  <c r="F643" i="1"/>
  <c r="H643" i="1" s="1"/>
  <c r="F644" i="1"/>
  <c r="H644" i="1" s="1"/>
  <c r="F645" i="1"/>
  <c r="F646" i="1"/>
  <c r="F647" i="1"/>
  <c r="F648" i="1"/>
  <c r="F649" i="1"/>
  <c r="F650" i="1"/>
  <c r="F651" i="1"/>
  <c r="F652" i="1"/>
  <c r="F653" i="1"/>
  <c r="F654" i="1"/>
  <c r="F655" i="1"/>
  <c r="H655" i="1" s="1"/>
  <c r="F656" i="1"/>
  <c r="H656" i="1" s="1"/>
  <c r="F657" i="1"/>
  <c r="F658" i="1"/>
  <c r="F659" i="1"/>
  <c r="F660" i="1"/>
  <c r="F661" i="1"/>
  <c r="F662" i="1"/>
  <c r="F663" i="1"/>
  <c r="F664" i="1"/>
  <c r="F665" i="1"/>
  <c r="F666" i="1"/>
  <c r="F667" i="1"/>
  <c r="H667" i="1" s="1"/>
  <c r="F668" i="1"/>
  <c r="H668" i="1" s="1"/>
  <c r="F669" i="1"/>
  <c r="F670" i="1"/>
  <c r="F671" i="1"/>
  <c r="F672" i="1"/>
  <c r="F673" i="1"/>
  <c r="F674" i="1"/>
  <c r="F675" i="1"/>
  <c r="F676" i="1"/>
  <c r="F677" i="1"/>
  <c r="F678" i="1"/>
  <c r="F679" i="1"/>
  <c r="H679" i="1" s="1"/>
  <c r="F680" i="1"/>
  <c r="H680" i="1" s="1"/>
  <c r="F681" i="1"/>
  <c r="F682" i="1"/>
  <c r="F683" i="1"/>
  <c r="F684" i="1"/>
  <c r="F685" i="1"/>
  <c r="F686" i="1"/>
  <c r="F687" i="1"/>
  <c r="F688" i="1"/>
  <c r="F689" i="1"/>
  <c r="F690" i="1"/>
  <c r="F691" i="1"/>
  <c r="H691" i="1" s="1"/>
  <c r="F692" i="1"/>
  <c r="H692" i="1" s="1"/>
  <c r="F693" i="1"/>
  <c r="F694" i="1"/>
  <c r="F695" i="1"/>
  <c r="F696" i="1"/>
  <c r="F697" i="1"/>
  <c r="F698" i="1"/>
  <c r="F699" i="1"/>
  <c r="F700" i="1"/>
  <c r="F701" i="1"/>
  <c r="F702" i="1"/>
  <c r="F703" i="1"/>
  <c r="H703" i="1" s="1"/>
  <c r="F704" i="1"/>
  <c r="H704" i="1" s="1"/>
  <c r="F705" i="1"/>
  <c r="F706" i="1"/>
  <c r="F707" i="1"/>
  <c r="F708" i="1"/>
  <c r="F709" i="1"/>
  <c r="F710" i="1"/>
  <c r="F711" i="1"/>
  <c r="F712" i="1"/>
  <c r="F713" i="1"/>
  <c r="F714" i="1"/>
  <c r="F715" i="1"/>
  <c r="H715" i="1" s="1"/>
  <c r="F716" i="1"/>
  <c r="H716" i="1" s="1"/>
  <c r="F717" i="1"/>
  <c r="F718" i="1"/>
  <c r="F719" i="1"/>
  <c r="F720" i="1"/>
  <c r="F721" i="1"/>
  <c r="F722" i="1"/>
  <c r="F723" i="1"/>
  <c r="F724" i="1"/>
  <c r="F725" i="1"/>
  <c r="F726" i="1"/>
  <c r="F727" i="1"/>
  <c r="H727" i="1" s="1"/>
  <c r="F728" i="1"/>
  <c r="H728" i="1" s="1"/>
  <c r="F729" i="1"/>
  <c r="F730" i="1"/>
  <c r="F731" i="1"/>
  <c r="F732" i="1"/>
  <c r="F733" i="1"/>
  <c r="F734" i="1"/>
  <c r="F735" i="1"/>
  <c r="F736" i="1"/>
  <c r="F737" i="1"/>
  <c r="F738" i="1"/>
  <c r="F739" i="1"/>
  <c r="H739" i="1" s="1"/>
  <c r="F740" i="1"/>
  <c r="H740" i="1" s="1"/>
  <c r="F741" i="1"/>
  <c r="F742" i="1"/>
  <c r="F743" i="1"/>
  <c r="F744" i="1"/>
  <c r="F745" i="1"/>
  <c r="F746" i="1"/>
  <c r="F747" i="1"/>
  <c r="F748" i="1"/>
  <c r="F749" i="1"/>
  <c r="F750" i="1"/>
  <c r="F751" i="1"/>
  <c r="H751" i="1" s="1"/>
  <c r="F752" i="1"/>
  <c r="H752" i="1" s="1"/>
  <c r="F753" i="1"/>
  <c r="F754" i="1"/>
  <c r="F755" i="1"/>
  <c r="F756" i="1"/>
  <c r="F757" i="1"/>
  <c r="F758" i="1"/>
  <c r="F759" i="1"/>
  <c r="F760" i="1"/>
  <c r="F761" i="1"/>
  <c r="F762" i="1"/>
  <c r="F763" i="1"/>
  <c r="H763" i="1" s="1"/>
  <c r="F764" i="1"/>
  <c r="H764" i="1" s="1"/>
  <c r="F765" i="1"/>
  <c r="F766" i="1"/>
  <c r="F767" i="1"/>
  <c r="F768" i="1"/>
  <c r="F769" i="1"/>
  <c r="F770" i="1"/>
  <c r="F771" i="1"/>
  <c r="F772" i="1"/>
  <c r="F773" i="1"/>
  <c r="F774" i="1"/>
  <c r="F775" i="1"/>
  <c r="H775" i="1" s="1"/>
  <c r="F776" i="1"/>
  <c r="H776" i="1" s="1"/>
  <c r="F777" i="1"/>
  <c r="F778" i="1"/>
  <c r="F779" i="1"/>
  <c r="F780" i="1"/>
  <c r="F781" i="1"/>
  <c r="F782" i="1"/>
  <c r="F783" i="1"/>
  <c r="F784" i="1"/>
  <c r="F785" i="1"/>
  <c r="F786" i="1"/>
  <c r="F787" i="1"/>
  <c r="H787" i="1" s="1"/>
  <c r="F788" i="1"/>
  <c r="H788" i="1" s="1"/>
  <c r="F789" i="1"/>
  <c r="F790" i="1"/>
  <c r="F791" i="1"/>
  <c r="F792" i="1"/>
  <c r="F793" i="1"/>
  <c r="F794" i="1"/>
  <c r="F795" i="1"/>
  <c r="F796" i="1"/>
  <c r="F797" i="1"/>
  <c r="F798" i="1"/>
  <c r="F799" i="1"/>
  <c r="H799" i="1" s="1"/>
  <c r="F800" i="1"/>
  <c r="H800" i="1" s="1"/>
  <c r="F801" i="1"/>
  <c r="F802" i="1"/>
  <c r="F803" i="1"/>
  <c r="F804" i="1"/>
  <c r="F805" i="1"/>
  <c r="F806" i="1"/>
  <c r="F807" i="1"/>
  <c r="F808" i="1"/>
  <c r="F809" i="1"/>
  <c r="F810" i="1"/>
  <c r="F811" i="1"/>
  <c r="H811" i="1" s="1"/>
  <c r="F812" i="1"/>
  <c r="H812" i="1" s="1"/>
  <c r="F813" i="1"/>
  <c r="F814" i="1"/>
  <c r="F815" i="1"/>
  <c r="F816" i="1"/>
  <c r="F817" i="1"/>
  <c r="F818" i="1"/>
  <c r="F819" i="1"/>
  <c r="F820" i="1"/>
  <c r="F821" i="1"/>
  <c r="F822" i="1"/>
  <c r="F823" i="1"/>
  <c r="H823" i="1" s="1"/>
  <c r="F824" i="1"/>
  <c r="H824" i="1" s="1"/>
  <c r="F825" i="1"/>
  <c r="F826" i="1"/>
  <c r="F827" i="1"/>
  <c r="F828" i="1"/>
  <c r="F829" i="1"/>
  <c r="F830" i="1"/>
  <c r="F831" i="1"/>
  <c r="F832" i="1"/>
  <c r="F833" i="1"/>
  <c r="F834" i="1"/>
  <c r="F835" i="1"/>
  <c r="H835" i="1" s="1"/>
  <c r="F836" i="1"/>
  <c r="H836" i="1" s="1"/>
  <c r="F837" i="1"/>
  <c r="F838" i="1"/>
  <c r="F839" i="1"/>
  <c r="F840" i="1"/>
  <c r="F841" i="1"/>
  <c r="F842" i="1"/>
  <c r="F843" i="1"/>
  <c r="F844" i="1"/>
  <c r="F845" i="1"/>
  <c r="F846" i="1"/>
  <c r="F847" i="1"/>
  <c r="H847" i="1" s="1"/>
  <c r="F848" i="1"/>
  <c r="H848" i="1" s="1"/>
  <c r="F849" i="1"/>
  <c r="F850" i="1"/>
  <c r="F851" i="1"/>
  <c r="F852" i="1"/>
  <c r="F853" i="1"/>
  <c r="F854" i="1"/>
  <c r="F855" i="1"/>
  <c r="F856" i="1"/>
  <c r="F857" i="1"/>
  <c r="F858" i="1"/>
  <c r="F859" i="1"/>
  <c r="H859" i="1" s="1"/>
  <c r="F860" i="1"/>
  <c r="H860" i="1" s="1"/>
  <c r="F861" i="1"/>
  <c r="F862" i="1"/>
  <c r="F863" i="1"/>
  <c r="F864" i="1"/>
  <c r="F865" i="1"/>
  <c r="F866" i="1"/>
  <c r="F867" i="1"/>
  <c r="F868" i="1"/>
  <c r="F869" i="1"/>
  <c r="F870" i="1"/>
  <c r="F871" i="1"/>
  <c r="H871" i="1" s="1"/>
  <c r="F872" i="1"/>
  <c r="H872" i="1" s="1"/>
  <c r="F873" i="1"/>
  <c r="F874" i="1"/>
  <c r="F875" i="1"/>
  <c r="F876" i="1"/>
  <c r="F877" i="1"/>
  <c r="F878" i="1"/>
  <c r="F879" i="1"/>
  <c r="F880" i="1"/>
  <c r="F881" i="1"/>
  <c r="F882" i="1"/>
  <c r="F883" i="1"/>
  <c r="H883" i="1" s="1"/>
  <c r="F884" i="1"/>
  <c r="H884" i="1" s="1"/>
  <c r="F885" i="1"/>
  <c r="F886" i="1"/>
  <c r="F887" i="1"/>
  <c r="F888" i="1"/>
  <c r="F889" i="1"/>
  <c r="F890" i="1"/>
  <c r="F891" i="1"/>
  <c r="F892" i="1"/>
  <c r="F893" i="1"/>
  <c r="F894" i="1"/>
  <c r="F895" i="1"/>
  <c r="H895" i="1" s="1"/>
  <c r="F896" i="1"/>
  <c r="H896" i="1" s="1"/>
  <c r="F897" i="1"/>
  <c r="F898" i="1"/>
  <c r="F899" i="1"/>
  <c r="F900" i="1"/>
  <c r="F901" i="1"/>
  <c r="F902" i="1"/>
  <c r="F903" i="1"/>
  <c r="F904" i="1"/>
  <c r="F905" i="1"/>
  <c r="F906" i="1"/>
  <c r="F907" i="1"/>
  <c r="H907" i="1" s="1"/>
  <c r="F908" i="1"/>
  <c r="H908" i="1" s="1"/>
  <c r="F909" i="1"/>
  <c r="F910" i="1"/>
  <c r="F911" i="1"/>
  <c r="F912" i="1"/>
  <c r="F913" i="1"/>
  <c r="F914" i="1"/>
  <c r="F915" i="1"/>
  <c r="F916" i="1"/>
  <c r="F917" i="1"/>
  <c r="F918" i="1"/>
  <c r="F919" i="1"/>
  <c r="H919" i="1" s="1"/>
  <c r="F920" i="1"/>
  <c r="H920" i="1" s="1"/>
  <c r="F921" i="1"/>
  <c r="F922" i="1"/>
  <c r="F923" i="1"/>
  <c r="F924" i="1"/>
  <c r="F925" i="1"/>
  <c r="F926" i="1"/>
  <c r="F927" i="1"/>
  <c r="F928" i="1"/>
  <c r="F929" i="1"/>
  <c r="F930" i="1"/>
  <c r="F931" i="1"/>
  <c r="H931" i="1" s="1"/>
  <c r="F932" i="1"/>
  <c r="H932" i="1" s="1"/>
  <c r="F933" i="1"/>
  <c r="F934" i="1"/>
  <c r="F935" i="1"/>
  <c r="F936" i="1"/>
  <c r="F937" i="1"/>
  <c r="F938" i="1"/>
  <c r="F939" i="1"/>
  <c r="F940" i="1"/>
  <c r="F941" i="1"/>
  <c r="F942" i="1"/>
  <c r="F943" i="1"/>
  <c r="H943" i="1" s="1"/>
  <c r="F944" i="1"/>
  <c r="H944" i="1" s="1"/>
  <c r="F945" i="1"/>
  <c r="F946" i="1"/>
  <c r="F947" i="1"/>
  <c r="F948" i="1"/>
  <c r="F949" i="1"/>
  <c r="F950" i="1"/>
  <c r="F951" i="1"/>
  <c r="F952" i="1"/>
  <c r="F953" i="1"/>
  <c r="F954" i="1"/>
  <c r="F955" i="1"/>
  <c r="H955" i="1" s="1"/>
  <c r="F956" i="1"/>
  <c r="H956" i="1" s="1"/>
  <c r="F957" i="1"/>
  <c r="F958" i="1"/>
  <c r="F959" i="1"/>
  <c r="F960" i="1"/>
  <c r="F961" i="1"/>
  <c r="F962" i="1"/>
  <c r="F963" i="1"/>
  <c r="F964" i="1"/>
  <c r="F965" i="1"/>
  <c r="F966" i="1"/>
  <c r="F967" i="1"/>
  <c r="H967" i="1" s="1"/>
  <c r="F968" i="1"/>
  <c r="H968" i="1" s="1"/>
  <c r="F969" i="1"/>
  <c r="F970" i="1"/>
  <c r="F971" i="1"/>
  <c r="F972" i="1"/>
  <c r="F973" i="1"/>
  <c r="F974" i="1"/>
  <c r="F975" i="1"/>
  <c r="F976" i="1"/>
  <c r="F977" i="1"/>
  <c r="F978" i="1"/>
  <c r="F979" i="1"/>
  <c r="H979" i="1" s="1"/>
  <c r="F980" i="1"/>
  <c r="H980" i="1" s="1"/>
  <c r="F981" i="1"/>
  <c r="F982" i="1"/>
  <c r="F983" i="1"/>
  <c r="F984" i="1"/>
  <c r="F985" i="1"/>
  <c r="F986" i="1"/>
  <c r="F987" i="1"/>
  <c r="F988" i="1"/>
  <c r="F989" i="1"/>
  <c r="F990" i="1"/>
  <c r="F991" i="1"/>
  <c r="H991" i="1" s="1"/>
  <c r="F992" i="1"/>
  <c r="H992" i="1" s="1"/>
  <c r="F993" i="1"/>
  <c r="F994" i="1"/>
  <c r="F995" i="1"/>
  <c r="F996" i="1"/>
  <c r="F997" i="1"/>
  <c r="F998" i="1"/>
  <c r="F999" i="1"/>
  <c r="F1000" i="1"/>
  <c r="F1001" i="1"/>
  <c r="F1002" i="1"/>
  <c r="F1003" i="1"/>
  <c r="H1003" i="1" s="1"/>
  <c r="F1004" i="1"/>
  <c r="H1004" i="1" s="1"/>
  <c r="F1005" i="1"/>
  <c r="F1006" i="1"/>
  <c r="F1007" i="1"/>
  <c r="F1008" i="1"/>
  <c r="F1009" i="1"/>
  <c r="F1010" i="1"/>
  <c r="F1011" i="1"/>
  <c r="F1012" i="1"/>
  <c r="F1013" i="1"/>
  <c r="F1014" i="1"/>
  <c r="F1015" i="1"/>
  <c r="H1015" i="1" s="1"/>
  <c r="F1016" i="1"/>
  <c r="H1016" i="1" s="1"/>
  <c r="F1017" i="1"/>
  <c r="F1018" i="1"/>
  <c r="F1019" i="1"/>
  <c r="F1020" i="1"/>
  <c r="F1021" i="1"/>
  <c r="F1022" i="1"/>
  <c r="F1023" i="1"/>
  <c r="F1024" i="1"/>
  <c r="F1025" i="1"/>
  <c r="F1026" i="1"/>
  <c r="F1027" i="1"/>
  <c r="H1027" i="1" s="1"/>
  <c r="F1028" i="1"/>
  <c r="H1028" i="1" s="1"/>
  <c r="F1029" i="1"/>
  <c r="F1030" i="1"/>
  <c r="F1031" i="1"/>
  <c r="F1032" i="1"/>
  <c r="F1033" i="1"/>
  <c r="F1034" i="1"/>
  <c r="F1035" i="1"/>
  <c r="F1036" i="1"/>
  <c r="F1037" i="1"/>
  <c r="F1038" i="1"/>
  <c r="F1039" i="1"/>
  <c r="H1039" i="1" s="1"/>
  <c r="F1040" i="1"/>
  <c r="H1040" i="1" s="1"/>
  <c r="F1041" i="1"/>
  <c r="F1042" i="1"/>
  <c r="F1043" i="1"/>
  <c r="F1044" i="1"/>
  <c r="F1045" i="1"/>
  <c r="F1046" i="1"/>
  <c r="F1047" i="1"/>
  <c r="F1048" i="1"/>
  <c r="F1049" i="1"/>
  <c r="F1050" i="1"/>
  <c r="F1051" i="1"/>
  <c r="H1051" i="1" s="1"/>
  <c r="F1052" i="1"/>
  <c r="H1052" i="1" s="1"/>
  <c r="F1053" i="1"/>
  <c r="F1054" i="1"/>
  <c r="F1055" i="1"/>
  <c r="F1056" i="1"/>
  <c r="F1057" i="1"/>
  <c r="F1058" i="1"/>
  <c r="F1059" i="1"/>
  <c r="F1060" i="1"/>
  <c r="F1061" i="1"/>
  <c r="F1062" i="1"/>
  <c r="F1063" i="1"/>
  <c r="H1063" i="1" s="1"/>
  <c r="F1064" i="1"/>
  <c r="H1064" i="1" s="1"/>
  <c r="F1065" i="1"/>
  <c r="F1066" i="1"/>
  <c r="F1067" i="1"/>
  <c r="F1068" i="1"/>
  <c r="F1069" i="1"/>
  <c r="F1070" i="1"/>
  <c r="F1071" i="1"/>
  <c r="F1072" i="1"/>
  <c r="F1073" i="1"/>
  <c r="F1074" i="1"/>
  <c r="F1075" i="1"/>
  <c r="H1075" i="1" s="1"/>
  <c r="F1076" i="1"/>
  <c r="H1076" i="1" s="1"/>
  <c r="F1077" i="1"/>
  <c r="F1078" i="1"/>
  <c r="F1079" i="1"/>
  <c r="F1080" i="1"/>
  <c r="F1081" i="1"/>
  <c r="F1082" i="1"/>
  <c r="F1083" i="1"/>
  <c r="F1084" i="1"/>
  <c r="F1085" i="1"/>
  <c r="F1086" i="1"/>
  <c r="F1087" i="1"/>
  <c r="H1087" i="1" s="1"/>
  <c r="F1088" i="1"/>
  <c r="H1088" i="1" s="1"/>
  <c r="F1089" i="1"/>
  <c r="F1090" i="1"/>
  <c r="F1091" i="1"/>
  <c r="F1092" i="1"/>
  <c r="F1093" i="1"/>
  <c r="F1094" i="1"/>
  <c r="F1095" i="1"/>
  <c r="F1096" i="1"/>
  <c r="F1097" i="1"/>
  <c r="F1098" i="1"/>
  <c r="F1099" i="1"/>
  <c r="H1099" i="1" s="1"/>
  <c r="F1100" i="1"/>
  <c r="H1100" i="1" s="1"/>
  <c r="F1101" i="1"/>
  <c r="F1102" i="1"/>
  <c r="F1103" i="1"/>
  <c r="F1104" i="1"/>
  <c r="F1105" i="1"/>
  <c r="F1106" i="1"/>
  <c r="F1107" i="1"/>
  <c r="F1108" i="1"/>
  <c r="F1109" i="1"/>
  <c r="F1110" i="1"/>
  <c r="F1111" i="1"/>
  <c r="H1111" i="1" s="1"/>
  <c r="F1112" i="1"/>
  <c r="H1112" i="1" s="1"/>
  <c r="F1113" i="1"/>
  <c r="F1114" i="1"/>
  <c r="F1115" i="1"/>
  <c r="F1116" i="1"/>
  <c r="F1117" i="1"/>
  <c r="F1118" i="1"/>
  <c r="F1119" i="1"/>
  <c r="F1120" i="1"/>
  <c r="F1121" i="1"/>
  <c r="F1122" i="1"/>
  <c r="F1123" i="1"/>
  <c r="H1123" i="1" s="1"/>
  <c r="F1124" i="1"/>
  <c r="H1124" i="1" s="1"/>
  <c r="F1125" i="1"/>
  <c r="F1126" i="1"/>
  <c r="F1127" i="1"/>
  <c r="F1128" i="1"/>
  <c r="F1129" i="1"/>
  <c r="F1130" i="1"/>
  <c r="F1131" i="1"/>
  <c r="F1132" i="1"/>
  <c r="F1133" i="1"/>
  <c r="F1134" i="1"/>
  <c r="F1135" i="1"/>
  <c r="H1135" i="1" s="1"/>
  <c r="F1136" i="1"/>
  <c r="H1136" i="1" s="1"/>
  <c r="F1137" i="1"/>
  <c r="F1138" i="1"/>
  <c r="F1139" i="1"/>
  <c r="F1140" i="1"/>
  <c r="F1141" i="1"/>
  <c r="F1142" i="1"/>
  <c r="F1143" i="1"/>
  <c r="F1144" i="1"/>
  <c r="F1145" i="1"/>
  <c r="F1146" i="1"/>
  <c r="F1147" i="1"/>
  <c r="H1147" i="1" s="1"/>
  <c r="F1148" i="1"/>
  <c r="H1148" i="1" s="1"/>
  <c r="F1149" i="1"/>
  <c r="F1150" i="1"/>
  <c r="F1151" i="1"/>
  <c r="F1152" i="1"/>
  <c r="F1153" i="1"/>
  <c r="F1154" i="1"/>
  <c r="F1155" i="1"/>
  <c r="F1156" i="1"/>
  <c r="F1157" i="1"/>
  <c r="F1158" i="1"/>
  <c r="F1159" i="1"/>
  <c r="H1159" i="1" s="1"/>
  <c r="F1160" i="1"/>
  <c r="H1160" i="1" s="1"/>
  <c r="F1161" i="1"/>
  <c r="F1162" i="1"/>
  <c r="F1163" i="1"/>
  <c r="F1164" i="1"/>
  <c r="F1165" i="1"/>
  <c r="F1166" i="1"/>
  <c r="F1167" i="1"/>
  <c r="F1168" i="1"/>
  <c r="F1169" i="1"/>
  <c r="F1170" i="1"/>
  <c r="F1171" i="1"/>
  <c r="H1171" i="1" s="1"/>
  <c r="F1172" i="1"/>
  <c r="H1172" i="1" s="1"/>
  <c r="F1173" i="1"/>
  <c r="F1174" i="1"/>
  <c r="F1175" i="1"/>
  <c r="F1176" i="1"/>
  <c r="F1177" i="1"/>
  <c r="F1178" i="1"/>
  <c r="F1179" i="1"/>
  <c r="F1180" i="1"/>
  <c r="F1181" i="1"/>
  <c r="F1182" i="1"/>
  <c r="F1183" i="1"/>
  <c r="H1183" i="1" s="1"/>
  <c r="F1184" i="1"/>
  <c r="H1184" i="1" s="1"/>
  <c r="F1185" i="1"/>
  <c r="F1186" i="1"/>
  <c r="F1187" i="1"/>
  <c r="F1188" i="1"/>
  <c r="F1189" i="1"/>
  <c r="F1190" i="1"/>
  <c r="F1191" i="1"/>
  <c r="F1192" i="1"/>
  <c r="F1193" i="1"/>
  <c r="F1194" i="1"/>
  <c r="F1195" i="1"/>
  <c r="H1195" i="1" s="1"/>
  <c r="F1196" i="1"/>
  <c r="H1196" i="1" s="1"/>
  <c r="F1197" i="1"/>
  <c r="F1198" i="1"/>
  <c r="F1199" i="1"/>
  <c r="F1200" i="1"/>
  <c r="F1201" i="1"/>
  <c r="F1202" i="1"/>
  <c r="F1203" i="1"/>
  <c r="F1204" i="1"/>
  <c r="F1205" i="1"/>
  <c r="F1206" i="1"/>
  <c r="F1207" i="1"/>
  <c r="H1207" i="1" s="1"/>
  <c r="F1208" i="1"/>
  <c r="H1208" i="1" s="1"/>
  <c r="F1209" i="1"/>
  <c r="F1210" i="1"/>
  <c r="F1211" i="1"/>
  <c r="F1212" i="1"/>
  <c r="F1213" i="1"/>
  <c r="F1214" i="1"/>
  <c r="F1215" i="1"/>
  <c r="F1216" i="1"/>
  <c r="F1217" i="1"/>
  <c r="F1218" i="1"/>
  <c r="F1219" i="1"/>
  <c r="H1219" i="1" s="1"/>
  <c r="F1220" i="1"/>
  <c r="H1220" i="1" s="1"/>
  <c r="F1221" i="1"/>
  <c r="F1222" i="1"/>
  <c r="F1223" i="1"/>
  <c r="F1224" i="1"/>
  <c r="F1225" i="1"/>
  <c r="F1226" i="1"/>
  <c r="F1227" i="1"/>
  <c r="F1228" i="1"/>
  <c r="F1229" i="1"/>
  <c r="F1230" i="1"/>
  <c r="F1231" i="1"/>
  <c r="H1231" i="1" s="1"/>
  <c r="F1232" i="1"/>
  <c r="H1232" i="1" s="1"/>
  <c r="F1233" i="1"/>
  <c r="F1234" i="1"/>
  <c r="F1235" i="1"/>
  <c r="F1236" i="1"/>
  <c r="F1237" i="1"/>
  <c r="F1238" i="1"/>
  <c r="F1239" i="1"/>
  <c r="F1240" i="1"/>
  <c r="F1241" i="1"/>
  <c r="F1242" i="1"/>
  <c r="F1243" i="1"/>
  <c r="H1243" i="1" s="1"/>
  <c r="F1244" i="1"/>
  <c r="H1244" i="1" s="1"/>
  <c r="F1245" i="1"/>
  <c r="F1246" i="1"/>
  <c r="F1247" i="1"/>
  <c r="F1248" i="1"/>
  <c r="F1249" i="1"/>
  <c r="F1250" i="1"/>
  <c r="F1251" i="1"/>
  <c r="F1252" i="1"/>
  <c r="F1253" i="1"/>
  <c r="F1254" i="1"/>
  <c r="F1255" i="1"/>
  <c r="H1255" i="1" s="1"/>
  <c r="F1256" i="1"/>
  <c r="H1256" i="1" s="1"/>
  <c r="F1257" i="1"/>
  <c r="F1258" i="1"/>
  <c r="F1259" i="1"/>
  <c r="F1260" i="1"/>
  <c r="F1261" i="1"/>
  <c r="F1262" i="1"/>
  <c r="F1263" i="1"/>
  <c r="F1264" i="1"/>
  <c r="F1265" i="1"/>
  <c r="F1266" i="1"/>
  <c r="F1267" i="1"/>
  <c r="H1267" i="1" s="1"/>
  <c r="F1268" i="1"/>
  <c r="H1268" i="1" s="1"/>
  <c r="F1269" i="1"/>
  <c r="F1270" i="1"/>
  <c r="F1271" i="1"/>
  <c r="F1272" i="1"/>
  <c r="F1273" i="1"/>
  <c r="F1274" i="1"/>
  <c r="F1275" i="1"/>
  <c r="F1276" i="1"/>
  <c r="F1277" i="1"/>
  <c r="F1278" i="1"/>
  <c r="F1279" i="1"/>
  <c r="H1279" i="1" s="1"/>
  <c r="F1280" i="1"/>
  <c r="H1280" i="1" s="1"/>
  <c r="F1281" i="1"/>
  <c r="F1282" i="1"/>
  <c r="F1283" i="1"/>
  <c r="F1284" i="1"/>
  <c r="F1285" i="1"/>
  <c r="F1286" i="1"/>
  <c r="F1287" i="1"/>
  <c r="F1288" i="1"/>
  <c r="F1289" i="1"/>
  <c r="F1290" i="1"/>
  <c r="F1291" i="1"/>
  <c r="H1291" i="1" s="1"/>
  <c r="F1292" i="1"/>
  <c r="H1292" i="1" s="1"/>
  <c r="F1293" i="1"/>
  <c r="F1294" i="1"/>
  <c r="F1295" i="1"/>
  <c r="F1296" i="1"/>
  <c r="F1297" i="1"/>
  <c r="F1298" i="1"/>
  <c r="F1299" i="1"/>
  <c r="F1300" i="1"/>
  <c r="F1301" i="1"/>
  <c r="F1302" i="1"/>
  <c r="F1303" i="1"/>
  <c r="H1303" i="1" s="1"/>
  <c r="F1304" i="1"/>
  <c r="H1304" i="1" s="1"/>
  <c r="F1305" i="1"/>
  <c r="F1306" i="1"/>
  <c r="F1307" i="1"/>
  <c r="F1308" i="1"/>
  <c r="F1309" i="1"/>
  <c r="F1310" i="1"/>
  <c r="F1311" i="1"/>
  <c r="F1312" i="1"/>
  <c r="F1313" i="1"/>
  <c r="F1314" i="1"/>
  <c r="F1315" i="1"/>
  <c r="H1315" i="1" s="1"/>
  <c r="F1316" i="1"/>
  <c r="H1316" i="1" s="1"/>
  <c r="F1317" i="1"/>
  <c r="F1318" i="1"/>
  <c r="F1319" i="1"/>
  <c r="F1320" i="1"/>
  <c r="F1321" i="1"/>
  <c r="F1322" i="1"/>
  <c r="F1323" i="1"/>
  <c r="F1324" i="1"/>
  <c r="F1325" i="1"/>
  <c r="F1326" i="1"/>
  <c r="F1327" i="1"/>
  <c r="H1327" i="1" s="1"/>
  <c r="F1328" i="1"/>
  <c r="H1328" i="1" s="1"/>
  <c r="F1329" i="1"/>
  <c r="F1330" i="1"/>
  <c r="F1331" i="1"/>
  <c r="F1332" i="1"/>
  <c r="F1333" i="1"/>
  <c r="F1334" i="1"/>
  <c r="F1335" i="1"/>
  <c r="F1336" i="1"/>
  <c r="F1337" i="1"/>
  <c r="F1338" i="1"/>
  <c r="F1339" i="1"/>
  <c r="H1339" i="1" s="1"/>
  <c r="F1340" i="1"/>
  <c r="H1340" i="1" s="1"/>
  <c r="F1341" i="1"/>
  <c r="F1342" i="1"/>
  <c r="F1343" i="1"/>
  <c r="F1344" i="1"/>
  <c r="F1345" i="1"/>
  <c r="F1346" i="1"/>
  <c r="F1347" i="1"/>
  <c r="F1348" i="1"/>
  <c r="F1349" i="1"/>
  <c r="F1350" i="1"/>
  <c r="F1351" i="1"/>
  <c r="H1351" i="1" s="1"/>
  <c r="F1352" i="1"/>
  <c r="H1352" i="1" s="1"/>
  <c r="F1353" i="1"/>
  <c r="F1354" i="1"/>
  <c r="F1355" i="1"/>
  <c r="F1356" i="1"/>
  <c r="F1357" i="1"/>
  <c r="F1358" i="1"/>
  <c r="F1359" i="1"/>
  <c r="F1360" i="1"/>
  <c r="F1361" i="1"/>
  <c r="F1362" i="1"/>
  <c r="F1363" i="1"/>
  <c r="H1363" i="1" s="1"/>
  <c r="F1364" i="1"/>
  <c r="H1364" i="1" s="1"/>
  <c r="F1365" i="1"/>
  <c r="F1366" i="1"/>
  <c r="F1367" i="1"/>
  <c r="F1368" i="1"/>
  <c r="F1369" i="1"/>
  <c r="F1370" i="1"/>
  <c r="F1371" i="1"/>
  <c r="F1372" i="1"/>
  <c r="F1373" i="1"/>
  <c r="F1374" i="1"/>
  <c r="F1375" i="1"/>
  <c r="H1375" i="1" s="1"/>
  <c r="F1376" i="1"/>
  <c r="H1376" i="1" s="1"/>
  <c r="F1377" i="1"/>
  <c r="F1378" i="1"/>
  <c r="F1379" i="1"/>
  <c r="F1380" i="1"/>
  <c r="F1381" i="1"/>
  <c r="F1382" i="1"/>
  <c r="F1383" i="1"/>
  <c r="F1384" i="1"/>
  <c r="F1385" i="1"/>
  <c r="F1386" i="1"/>
  <c r="F1387" i="1"/>
  <c r="H1387" i="1" s="1"/>
  <c r="F1388" i="1"/>
  <c r="H1388" i="1" s="1"/>
  <c r="F1389" i="1"/>
  <c r="F1390" i="1"/>
  <c r="F1391" i="1"/>
  <c r="F1392" i="1"/>
  <c r="F1393" i="1"/>
  <c r="F1394" i="1"/>
  <c r="F1395" i="1"/>
  <c r="F1396" i="1"/>
  <c r="F1397" i="1"/>
  <c r="F1398" i="1"/>
  <c r="F1399" i="1"/>
  <c r="H1399" i="1" s="1"/>
  <c r="F1400" i="1"/>
  <c r="H1400" i="1" s="1"/>
  <c r="F1401" i="1"/>
  <c r="F1402" i="1"/>
  <c r="F1403" i="1"/>
  <c r="F1404" i="1"/>
  <c r="F1405" i="1"/>
  <c r="F1406" i="1"/>
  <c r="F1407" i="1"/>
  <c r="F1408" i="1"/>
  <c r="F1409" i="1"/>
  <c r="F1410" i="1"/>
  <c r="F1411" i="1"/>
  <c r="H1411" i="1" s="1"/>
  <c r="F1412" i="1"/>
  <c r="H1412" i="1" s="1"/>
  <c r="F1413" i="1"/>
  <c r="F1414" i="1"/>
  <c r="F1415" i="1"/>
  <c r="F1416" i="1"/>
  <c r="F1417" i="1"/>
  <c r="F1418" i="1"/>
  <c r="F1419" i="1"/>
  <c r="F1420" i="1"/>
  <c r="F1421" i="1"/>
  <c r="F1422" i="1"/>
  <c r="F1423" i="1"/>
  <c r="H1423" i="1" s="1"/>
  <c r="F1424" i="1"/>
  <c r="H1424" i="1" s="1"/>
  <c r="F1425" i="1"/>
  <c r="F1426" i="1"/>
  <c r="F1427" i="1"/>
  <c r="F1428" i="1"/>
  <c r="F1429" i="1"/>
  <c r="F1430" i="1"/>
  <c r="F1431" i="1"/>
  <c r="F1432" i="1"/>
  <c r="F1433" i="1"/>
  <c r="F1434" i="1"/>
  <c r="F1435" i="1"/>
  <c r="H1435" i="1" s="1"/>
  <c r="F1436" i="1"/>
  <c r="H1436" i="1" s="1"/>
  <c r="F1437" i="1"/>
  <c r="F1438" i="1"/>
  <c r="F1439" i="1"/>
  <c r="F1440" i="1"/>
  <c r="F1441" i="1"/>
  <c r="F1442" i="1"/>
  <c r="F1443" i="1"/>
  <c r="F1444" i="1"/>
  <c r="F1445" i="1"/>
  <c r="F1446" i="1"/>
  <c r="F1447" i="1"/>
  <c r="H1447" i="1" s="1"/>
  <c r="F1448" i="1"/>
  <c r="H1448" i="1" s="1"/>
  <c r="F1449" i="1"/>
  <c r="F1450" i="1"/>
  <c r="F1451" i="1"/>
  <c r="F1452" i="1"/>
  <c r="F1453" i="1"/>
  <c r="F1454" i="1"/>
  <c r="F1455" i="1"/>
  <c r="F1456" i="1"/>
  <c r="F1457" i="1"/>
  <c r="F1458" i="1"/>
  <c r="F1459" i="1"/>
  <c r="H1459" i="1" s="1"/>
  <c r="F1460" i="1"/>
  <c r="H1460" i="1" s="1"/>
  <c r="F1461" i="1"/>
  <c r="F1462" i="1"/>
  <c r="F1463" i="1"/>
  <c r="F1464" i="1"/>
  <c r="F1465" i="1"/>
  <c r="F1466" i="1"/>
  <c r="F1467" i="1"/>
  <c r="F1468" i="1"/>
  <c r="F1469" i="1"/>
  <c r="F1470" i="1"/>
  <c r="F1471" i="1"/>
  <c r="H1471" i="1" s="1"/>
  <c r="F1472" i="1"/>
  <c r="H1472" i="1" s="1"/>
  <c r="F1473" i="1"/>
  <c r="F1474" i="1"/>
  <c r="F1475" i="1"/>
  <c r="F1476" i="1"/>
  <c r="F1477" i="1"/>
  <c r="F1478" i="1"/>
  <c r="F1479" i="1"/>
  <c r="F1480" i="1"/>
  <c r="F1481" i="1"/>
  <c r="F1482" i="1"/>
  <c r="F1483" i="1"/>
  <c r="H1483" i="1" s="1"/>
  <c r="F1484" i="1"/>
  <c r="H1484" i="1" s="1"/>
  <c r="F1485" i="1"/>
  <c r="F1486" i="1"/>
  <c r="F1487" i="1"/>
  <c r="F1488" i="1"/>
  <c r="F1489" i="1"/>
  <c r="F1490" i="1"/>
  <c r="F1491" i="1"/>
  <c r="F1492" i="1"/>
  <c r="F1493" i="1"/>
  <c r="F1494" i="1"/>
  <c r="F1495" i="1"/>
  <c r="H1495" i="1" s="1"/>
  <c r="F1496" i="1"/>
  <c r="H1496" i="1" s="1"/>
  <c r="F1497" i="1"/>
  <c r="F1498" i="1"/>
  <c r="F1499" i="1"/>
  <c r="F1500" i="1"/>
  <c r="F1501" i="1"/>
  <c r="F1502" i="1"/>
  <c r="F1503" i="1"/>
  <c r="F1504" i="1"/>
  <c r="F1505" i="1"/>
  <c r="F1506" i="1"/>
  <c r="F1507" i="1"/>
  <c r="H1507" i="1" s="1"/>
  <c r="F1508" i="1"/>
  <c r="H1508" i="1" s="1"/>
  <c r="F1509" i="1"/>
  <c r="F1510" i="1"/>
  <c r="F1511" i="1"/>
  <c r="F1512" i="1"/>
  <c r="F1513" i="1"/>
  <c r="F1514" i="1"/>
  <c r="F1515" i="1"/>
  <c r="F1516" i="1"/>
  <c r="F1517" i="1"/>
  <c r="F1518" i="1"/>
  <c r="F1519" i="1"/>
  <c r="H1519" i="1" s="1"/>
  <c r="F1520" i="1"/>
  <c r="H1520" i="1" s="1"/>
  <c r="F1521" i="1"/>
  <c r="F1522" i="1"/>
  <c r="F1523" i="1"/>
  <c r="F1524" i="1"/>
  <c r="F1525" i="1"/>
  <c r="F1526" i="1"/>
  <c r="F1527" i="1"/>
  <c r="F1528" i="1"/>
  <c r="F1529" i="1"/>
  <c r="F1530" i="1"/>
  <c r="F1531" i="1"/>
  <c r="H1531" i="1" s="1"/>
  <c r="F1532" i="1"/>
  <c r="H1532" i="1" s="1"/>
  <c r="F1533" i="1"/>
  <c r="F1534" i="1"/>
  <c r="F1535" i="1"/>
  <c r="F1536" i="1"/>
  <c r="F1537" i="1"/>
  <c r="F1538" i="1"/>
  <c r="F1539" i="1"/>
  <c r="F1540" i="1"/>
  <c r="F1541" i="1"/>
  <c r="F1542" i="1"/>
  <c r="F1543" i="1"/>
  <c r="H1543" i="1" s="1"/>
  <c r="F1544" i="1"/>
  <c r="H1544" i="1" s="1"/>
  <c r="F1545" i="1"/>
  <c r="F1546" i="1"/>
  <c r="F1547" i="1"/>
  <c r="F1548" i="1"/>
  <c r="F1549" i="1"/>
  <c r="F1550" i="1"/>
  <c r="F1551" i="1"/>
  <c r="F1552" i="1"/>
  <c r="F1553" i="1"/>
  <c r="F1554" i="1"/>
  <c r="F1555" i="1"/>
  <c r="H1555" i="1" s="1"/>
  <c r="F1556" i="1"/>
  <c r="H1556" i="1" s="1"/>
  <c r="F1557" i="1"/>
  <c r="F1558" i="1"/>
  <c r="F1559" i="1"/>
  <c r="F1560" i="1"/>
  <c r="F1561" i="1"/>
  <c r="F1562" i="1"/>
  <c r="F1563" i="1"/>
  <c r="F1564" i="1"/>
  <c r="F1565" i="1"/>
  <c r="F1566" i="1"/>
  <c r="F1567" i="1"/>
  <c r="H1567" i="1" s="1"/>
  <c r="F1568" i="1"/>
  <c r="H1568" i="1" s="1"/>
  <c r="F1569" i="1"/>
  <c r="F1570" i="1"/>
  <c r="F1571" i="1"/>
  <c r="F1572" i="1"/>
  <c r="F1573" i="1"/>
  <c r="F1574" i="1"/>
  <c r="F1575" i="1"/>
  <c r="F1576" i="1"/>
  <c r="F1577" i="1"/>
  <c r="F1578" i="1"/>
  <c r="F1579" i="1"/>
  <c r="H1579" i="1" s="1"/>
  <c r="F1580" i="1"/>
  <c r="H1580" i="1" s="1"/>
  <c r="F1581" i="1"/>
  <c r="F1582" i="1"/>
  <c r="F1583" i="1"/>
  <c r="F1584" i="1"/>
  <c r="F1585" i="1"/>
  <c r="F1586" i="1"/>
  <c r="F1587" i="1"/>
  <c r="F1588" i="1"/>
  <c r="F1589" i="1"/>
  <c r="F1590" i="1"/>
  <c r="F1591" i="1"/>
  <c r="H1591" i="1" s="1"/>
  <c r="F1592" i="1"/>
  <c r="H1592" i="1" s="1"/>
  <c r="F1593" i="1"/>
  <c r="F1594" i="1"/>
  <c r="F1595" i="1"/>
  <c r="F1596" i="1"/>
  <c r="F1597" i="1"/>
  <c r="F1598" i="1"/>
  <c r="F1599" i="1"/>
  <c r="F1600" i="1"/>
  <c r="F1601" i="1"/>
  <c r="F1602" i="1"/>
  <c r="F1603" i="1"/>
  <c r="H1603" i="1" s="1"/>
  <c r="F1604" i="1"/>
  <c r="H1604" i="1" s="1"/>
  <c r="F1605" i="1"/>
  <c r="F1606" i="1"/>
  <c r="F1607" i="1"/>
  <c r="F1608" i="1"/>
  <c r="F1609" i="1"/>
  <c r="F1610" i="1"/>
  <c r="F1611" i="1"/>
  <c r="F1612" i="1"/>
  <c r="F1613" i="1"/>
  <c r="F1614" i="1"/>
  <c r="F1615" i="1"/>
  <c r="H1615" i="1" s="1"/>
  <c r="F1616" i="1"/>
  <c r="H1616" i="1" s="1"/>
  <c r="F1617" i="1"/>
  <c r="F1618" i="1"/>
  <c r="F1619" i="1"/>
  <c r="F1620" i="1"/>
  <c r="F1621" i="1"/>
  <c r="F1622" i="1"/>
  <c r="F1623" i="1"/>
  <c r="F1624" i="1"/>
  <c r="F1625" i="1"/>
  <c r="F1626" i="1"/>
  <c r="F1627" i="1"/>
  <c r="H1627" i="1" s="1"/>
  <c r="F1628" i="1"/>
  <c r="H1628" i="1" s="1"/>
  <c r="F1629" i="1"/>
  <c r="F1630" i="1"/>
  <c r="F1631" i="1"/>
  <c r="F1632" i="1"/>
  <c r="F1633" i="1"/>
  <c r="F1634" i="1"/>
  <c r="F1635" i="1"/>
  <c r="F1636" i="1"/>
  <c r="F1637" i="1"/>
  <c r="F1638" i="1"/>
  <c r="F1639" i="1"/>
  <c r="H1639" i="1" s="1"/>
  <c r="F1640" i="1"/>
  <c r="H1640" i="1" s="1"/>
  <c r="F1641" i="1"/>
  <c r="F1642" i="1"/>
  <c r="F1643" i="1"/>
  <c r="F1644" i="1"/>
  <c r="F1645" i="1"/>
  <c r="F1646" i="1"/>
  <c r="F1647" i="1"/>
  <c r="F1648" i="1"/>
  <c r="F1649" i="1"/>
  <c r="F1650" i="1"/>
  <c r="F1651" i="1"/>
  <c r="H1651" i="1" s="1"/>
  <c r="F1652" i="1"/>
  <c r="H1652" i="1" s="1"/>
  <c r="F1653" i="1"/>
  <c r="F1654" i="1"/>
  <c r="F1655" i="1"/>
  <c r="F1656" i="1"/>
  <c r="F1657" i="1"/>
  <c r="F1658" i="1"/>
  <c r="F1659" i="1"/>
  <c r="F1660" i="1"/>
  <c r="F1661" i="1"/>
  <c r="F1662" i="1"/>
  <c r="F1663" i="1"/>
  <c r="H1663" i="1" s="1"/>
  <c r="F1664" i="1"/>
  <c r="H1664" i="1" s="1"/>
  <c r="F1665" i="1"/>
  <c r="F1666" i="1"/>
  <c r="F1667" i="1"/>
  <c r="F1668" i="1"/>
  <c r="F1669" i="1"/>
  <c r="F1670" i="1"/>
  <c r="F1671" i="1"/>
  <c r="F1672" i="1"/>
  <c r="F1673" i="1"/>
  <c r="F1674" i="1"/>
  <c r="F1675" i="1"/>
  <c r="H1675" i="1" s="1"/>
  <c r="F1676" i="1"/>
  <c r="H1676" i="1" s="1"/>
  <c r="F1677" i="1"/>
  <c r="F1678" i="1"/>
  <c r="F1679" i="1"/>
  <c r="F1680" i="1"/>
  <c r="F1681" i="1"/>
  <c r="F1682" i="1"/>
  <c r="F1683" i="1"/>
  <c r="F1684" i="1"/>
  <c r="F1685" i="1"/>
  <c r="F1686" i="1"/>
  <c r="F1687" i="1"/>
  <c r="H1687" i="1" s="1"/>
  <c r="F1688" i="1"/>
  <c r="H1688" i="1" s="1"/>
  <c r="F1689" i="1"/>
  <c r="F1690" i="1"/>
  <c r="F1691" i="1"/>
  <c r="F1692" i="1"/>
  <c r="F1693" i="1"/>
  <c r="F1694" i="1"/>
  <c r="F1695" i="1"/>
  <c r="F1696" i="1"/>
  <c r="F1697" i="1"/>
  <c r="F1698" i="1"/>
  <c r="F1699" i="1"/>
  <c r="H1699" i="1" s="1"/>
  <c r="F1700" i="1"/>
  <c r="H1700" i="1" s="1"/>
  <c r="F1701" i="1"/>
  <c r="F1702" i="1"/>
  <c r="F1703" i="1"/>
  <c r="F1704" i="1"/>
  <c r="F1705" i="1"/>
  <c r="F1706" i="1"/>
  <c r="F1707" i="1"/>
  <c r="F1708" i="1"/>
  <c r="F1709" i="1"/>
  <c r="F1710" i="1"/>
  <c r="F1711" i="1"/>
  <c r="H1711" i="1" s="1"/>
  <c r="F1712" i="1"/>
  <c r="H1712" i="1" s="1"/>
  <c r="F1713" i="1"/>
  <c r="F1714" i="1"/>
  <c r="F1715" i="1"/>
  <c r="F1716" i="1"/>
  <c r="F1717" i="1"/>
  <c r="F1718" i="1"/>
  <c r="F1719" i="1"/>
  <c r="F1720" i="1"/>
  <c r="F1721" i="1"/>
  <c r="F1722" i="1"/>
  <c r="F1723" i="1"/>
  <c r="H1723" i="1" s="1"/>
  <c r="F1724" i="1"/>
  <c r="H1724" i="1" s="1"/>
  <c r="F1725" i="1"/>
  <c r="F1726" i="1"/>
  <c r="F1727" i="1"/>
  <c r="F1728" i="1"/>
  <c r="F1729" i="1"/>
  <c r="F1730" i="1"/>
  <c r="F1731" i="1"/>
  <c r="F1732" i="1"/>
  <c r="F1733" i="1"/>
  <c r="F1734" i="1"/>
  <c r="F1735" i="1"/>
  <c r="H1735" i="1" s="1"/>
  <c r="F1736" i="1"/>
  <c r="H1736" i="1" s="1"/>
  <c r="F1737" i="1"/>
  <c r="F1738" i="1"/>
  <c r="F1739" i="1"/>
  <c r="F1740" i="1"/>
  <c r="F1741" i="1"/>
  <c r="F1742" i="1"/>
  <c r="F1743" i="1"/>
  <c r="F1744" i="1"/>
  <c r="F1745" i="1"/>
  <c r="F1746" i="1"/>
  <c r="F1747" i="1"/>
  <c r="H1747" i="1" s="1"/>
  <c r="F1748" i="1"/>
  <c r="H1748" i="1" s="1"/>
  <c r="F1749" i="1"/>
  <c r="F1750" i="1"/>
  <c r="F1751" i="1"/>
  <c r="F1752" i="1"/>
  <c r="F1753" i="1"/>
  <c r="F1754" i="1"/>
  <c r="F1755" i="1"/>
  <c r="F1756" i="1"/>
  <c r="F1757" i="1"/>
  <c r="F1758" i="1"/>
  <c r="F1759" i="1"/>
  <c r="H1759" i="1" s="1"/>
  <c r="F1760" i="1"/>
  <c r="H1760" i="1" s="1"/>
  <c r="F1761" i="1"/>
  <c r="F1762" i="1"/>
  <c r="F1763" i="1"/>
  <c r="F1764" i="1"/>
  <c r="F1765" i="1"/>
  <c r="F1766" i="1"/>
  <c r="F1767" i="1"/>
  <c r="F1768" i="1"/>
  <c r="F1769" i="1"/>
  <c r="F1770" i="1"/>
  <c r="F1771" i="1"/>
  <c r="H1771" i="1" s="1"/>
  <c r="F1772" i="1"/>
  <c r="H1772" i="1" s="1"/>
  <c r="F1773" i="1"/>
  <c r="F1774" i="1"/>
  <c r="F1775" i="1"/>
  <c r="F1776" i="1"/>
  <c r="F1777" i="1"/>
  <c r="F1778" i="1"/>
  <c r="F1779" i="1"/>
  <c r="F1780" i="1"/>
  <c r="F1781" i="1"/>
  <c r="F1782" i="1"/>
  <c r="F1783" i="1"/>
  <c r="H1783" i="1" s="1"/>
  <c r="F1784" i="1"/>
  <c r="H1784" i="1" s="1"/>
  <c r="F1785" i="1"/>
  <c r="F1786" i="1"/>
  <c r="F1787" i="1"/>
  <c r="F1788" i="1"/>
  <c r="F1789" i="1"/>
  <c r="F1790" i="1"/>
  <c r="F1791" i="1"/>
  <c r="F1792" i="1"/>
  <c r="F1793" i="1"/>
  <c r="F1794" i="1"/>
  <c r="F1795" i="1"/>
  <c r="H1795" i="1" s="1"/>
  <c r="F1796" i="1"/>
  <c r="H1796" i="1" s="1"/>
  <c r="F1797" i="1"/>
  <c r="F1798" i="1"/>
  <c r="F1799" i="1"/>
  <c r="F1800" i="1"/>
  <c r="F1801" i="1"/>
  <c r="F1802" i="1"/>
  <c r="F1803" i="1"/>
  <c r="F1804" i="1"/>
  <c r="F1805" i="1"/>
  <c r="F1806" i="1"/>
  <c r="F1807" i="1"/>
  <c r="H1807" i="1" s="1"/>
  <c r="F1808" i="1"/>
  <c r="H1808" i="1" s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8" i="1"/>
  <c r="H25" i="1"/>
  <c r="H26" i="1"/>
  <c r="H27" i="1"/>
  <c r="H28" i="1"/>
  <c r="H29" i="1"/>
  <c r="H30" i="1"/>
  <c r="H33" i="1"/>
  <c r="H34" i="1"/>
  <c r="H35" i="1"/>
  <c r="H36" i="1"/>
  <c r="H37" i="1"/>
  <c r="H38" i="1"/>
  <c r="H39" i="1"/>
  <c r="H40" i="1"/>
  <c r="H41" i="1"/>
  <c r="H42" i="1"/>
  <c r="H45" i="1"/>
  <c r="H46" i="1"/>
  <c r="H47" i="1"/>
  <c r="H48" i="1"/>
  <c r="H49" i="1"/>
  <c r="H50" i="1"/>
  <c r="H51" i="1"/>
  <c r="H52" i="1"/>
  <c r="H53" i="1"/>
  <c r="H54" i="1"/>
  <c r="H57" i="1"/>
  <c r="H58" i="1"/>
  <c r="H59" i="1"/>
  <c r="H60" i="1"/>
  <c r="H61" i="1"/>
  <c r="H62" i="1"/>
  <c r="H63" i="1"/>
  <c r="H64" i="1"/>
  <c r="H65" i="1"/>
  <c r="H66" i="1"/>
  <c r="H69" i="1"/>
  <c r="H70" i="1"/>
  <c r="H71" i="1"/>
  <c r="H72" i="1"/>
  <c r="H73" i="1"/>
  <c r="H74" i="1"/>
  <c r="H75" i="1"/>
  <c r="H76" i="1"/>
  <c r="H77" i="1"/>
  <c r="H78" i="1"/>
  <c r="H81" i="1"/>
  <c r="H82" i="1"/>
  <c r="H83" i="1"/>
  <c r="H84" i="1"/>
  <c r="H85" i="1"/>
  <c r="H86" i="1"/>
  <c r="H87" i="1"/>
  <c r="H88" i="1"/>
  <c r="H89" i="1"/>
  <c r="H90" i="1"/>
  <c r="H93" i="1"/>
  <c r="H94" i="1"/>
  <c r="H95" i="1"/>
  <c r="H96" i="1"/>
  <c r="H97" i="1"/>
  <c r="H98" i="1"/>
  <c r="H99" i="1"/>
  <c r="H100" i="1"/>
  <c r="H101" i="1"/>
  <c r="H102" i="1"/>
  <c r="H105" i="1"/>
  <c r="H106" i="1"/>
  <c r="H107" i="1"/>
  <c r="H108" i="1"/>
  <c r="H109" i="1"/>
  <c r="H110" i="1"/>
  <c r="H111" i="1"/>
  <c r="H112" i="1"/>
  <c r="H113" i="1"/>
  <c r="H114" i="1"/>
  <c r="H117" i="1"/>
  <c r="H118" i="1"/>
  <c r="H119" i="1"/>
  <c r="H120" i="1"/>
  <c r="H121" i="1"/>
  <c r="H122" i="1"/>
  <c r="H123" i="1"/>
  <c r="H124" i="1"/>
  <c r="H125" i="1"/>
  <c r="H126" i="1"/>
  <c r="H129" i="1"/>
  <c r="H130" i="1"/>
  <c r="H131" i="1"/>
  <c r="H132" i="1"/>
  <c r="H133" i="1"/>
  <c r="H134" i="1"/>
  <c r="H135" i="1"/>
  <c r="H136" i="1"/>
  <c r="H137" i="1"/>
  <c r="H138" i="1"/>
  <c r="H141" i="1"/>
  <c r="H142" i="1"/>
  <c r="H143" i="1"/>
  <c r="H144" i="1"/>
  <c r="H145" i="1"/>
  <c r="H146" i="1"/>
  <c r="H147" i="1"/>
  <c r="H148" i="1"/>
  <c r="H149" i="1"/>
  <c r="H150" i="1"/>
  <c r="H153" i="1"/>
  <c r="H154" i="1"/>
  <c r="H155" i="1"/>
  <c r="H156" i="1"/>
  <c r="H157" i="1"/>
  <c r="H158" i="1"/>
  <c r="H159" i="1"/>
  <c r="H160" i="1"/>
  <c r="H161" i="1"/>
  <c r="H162" i="1"/>
  <c r="H165" i="1"/>
  <c r="H166" i="1"/>
  <c r="H167" i="1"/>
  <c r="H168" i="1"/>
  <c r="H169" i="1"/>
  <c r="H170" i="1"/>
  <c r="H171" i="1"/>
  <c r="H172" i="1"/>
  <c r="H173" i="1"/>
  <c r="H174" i="1"/>
  <c r="H177" i="1"/>
  <c r="H178" i="1"/>
  <c r="H179" i="1"/>
  <c r="H180" i="1"/>
  <c r="H181" i="1"/>
  <c r="H182" i="1"/>
  <c r="H183" i="1"/>
  <c r="H184" i="1"/>
  <c r="H185" i="1"/>
  <c r="H186" i="1"/>
  <c r="H189" i="1"/>
  <c r="H190" i="1"/>
  <c r="H191" i="1"/>
  <c r="H192" i="1"/>
  <c r="H193" i="1"/>
  <c r="H194" i="1"/>
  <c r="H195" i="1"/>
  <c r="H196" i="1"/>
  <c r="H197" i="1"/>
  <c r="H198" i="1"/>
  <c r="H201" i="1"/>
  <c r="H202" i="1"/>
  <c r="H203" i="1"/>
  <c r="H204" i="1"/>
  <c r="H205" i="1"/>
  <c r="H206" i="1"/>
  <c r="H207" i="1"/>
  <c r="H208" i="1"/>
  <c r="H209" i="1"/>
  <c r="H210" i="1"/>
  <c r="H213" i="1"/>
  <c r="H214" i="1"/>
  <c r="H215" i="1"/>
  <c r="H216" i="1"/>
  <c r="H217" i="1"/>
  <c r="H218" i="1"/>
  <c r="H219" i="1"/>
  <c r="H220" i="1"/>
  <c r="H221" i="1"/>
  <c r="H222" i="1"/>
  <c r="H225" i="1"/>
  <c r="H226" i="1"/>
  <c r="H227" i="1"/>
  <c r="H228" i="1"/>
  <c r="H229" i="1"/>
  <c r="H230" i="1"/>
  <c r="H231" i="1"/>
  <c r="H232" i="1"/>
  <c r="H233" i="1"/>
  <c r="H234" i="1"/>
  <c r="H237" i="1"/>
  <c r="H238" i="1"/>
  <c r="H239" i="1"/>
  <c r="H240" i="1"/>
  <c r="H241" i="1"/>
  <c r="H242" i="1"/>
  <c r="H243" i="1"/>
  <c r="H244" i="1"/>
  <c r="H245" i="1"/>
  <c r="H246" i="1"/>
  <c r="H249" i="1"/>
  <c r="H250" i="1"/>
  <c r="H251" i="1"/>
  <c r="H252" i="1"/>
  <c r="H253" i="1"/>
  <c r="H254" i="1"/>
  <c r="H255" i="1"/>
  <c r="H256" i="1"/>
  <c r="H257" i="1"/>
  <c r="H258" i="1"/>
  <c r="H261" i="1"/>
  <c r="H262" i="1"/>
  <c r="H263" i="1"/>
  <c r="H264" i="1"/>
  <c r="H265" i="1"/>
  <c r="H266" i="1"/>
  <c r="H267" i="1"/>
  <c r="H268" i="1"/>
  <c r="H269" i="1"/>
  <c r="H270" i="1"/>
  <c r="H273" i="1"/>
  <c r="H274" i="1"/>
  <c r="H275" i="1"/>
  <c r="H276" i="1"/>
  <c r="H277" i="1"/>
  <c r="H278" i="1"/>
  <c r="H279" i="1"/>
  <c r="H280" i="1"/>
  <c r="H281" i="1"/>
  <c r="H282" i="1"/>
  <c r="H285" i="1"/>
  <c r="H286" i="1"/>
  <c r="H287" i="1"/>
  <c r="H288" i="1"/>
  <c r="H289" i="1"/>
  <c r="H290" i="1"/>
  <c r="H291" i="1"/>
  <c r="H292" i="1"/>
  <c r="H293" i="1"/>
  <c r="H294" i="1"/>
  <c r="H297" i="1"/>
  <c r="H298" i="1"/>
  <c r="H299" i="1"/>
  <c r="H300" i="1"/>
  <c r="H301" i="1"/>
  <c r="H302" i="1"/>
  <c r="H303" i="1"/>
  <c r="H304" i="1"/>
  <c r="H305" i="1"/>
  <c r="H306" i="1"/>
  <c r="H309" i="1"/>
  <c r="H310" i="1"/>
  <c r="H311" i="1"/>
  <c r="H312" i="1"/>
  <c r="H313" i="1"/>
  <c r="H314" i="1"/>
  <c r="H315" i="1"/>
  <c r="H316" i="1"/>
  <c r="H317" i="1"/>
  <c r="H318" i="1"/>
  <c r="H321" i="1"/>
  <c r="H322" i="1"/>
  <c r="H323" i="1"/>
  <c r="H324" i="1"/>
  <c r="H325" i="1"/>
  <c r="H326" i="1"/>
  <c r="H327" i="1"/>
  <c r="H328" i="1"/>
  <c r="H329" i="1"/>
  <c r="H330" i="1"/>
  <c r="H333" i="1"/>
  <c r="H334" i="1"/>
  <c r="H335" i="1"/>
  <c r="H336" i="1"/>
  <c r="H337" i="1"/>
  <c r="H338" i="1"/>
  <c r="H339" i="1"/>
  <c r="H340" i="1"/>
  <c r="H341" i="1"/>
  <c r="H342" i="1"/>
  <c r="H345" i="1"/>
  <c r="H346" i="1"/>
  <c r="H347" i="1"/>
  <c r="H348" i="1"/>
  <c r="H349" i="1"/>
  <c r="H350" i="1"/>
  <c r="H351" i="1"/>
  <c r="H352" i="1"/>
  <c r="H353" i="1"/>
  <c r="H354" i="1"/>
  <c r="H357" i="1"/>
  <c r="H358" i="1"/>
  <c r="H359" i="1"/>
  <c r="H360" i="1"/>
  <c r="H361" i="1"/>
  <c r="H362" i="1"/>
  <c r="H363" i="1"/>
  <c r="H364" i="1"/>
  <c r="H365" i="1"/>
  <c r="H366" i="1"/>
  <c r="H369" i="1"/>
  <c r="H370" i="1"/>
  <c r="H371" i="1"/>
  <c r="H372" i="1"/>
  <c r="H373" i="1"/>
  <c r="H374" i="1"/>
  <c r="H375" i="1"/>
  <c r="H376" i="1"/>
  <c r="H377" i="1"/>
  <c r="H378" i="1"/>
  <c r="H381" i="1"/>
  <c r="H382" i="1"/>
  <c r="H383" i="1"/>
  <c r="H384" i="1"/>
  <c r="H385" i="1"/>
  <c r="H386" i="1"/>
  <c r="H387" i="1"/>
  <c r="H388" i="1"/>
  <c r="H389" i="1"/>
  <c r="H390" i="1"/>
  <c r="H393" i="1"/>
  <c r="H394" i="1"/>
  <c r="H395" i="1"/>
  <c r="H396" i="1"/>
  <c r="H397" i="1"/>
  <c r="H398" i="1"/>
  <c r="H399" i="1"/>
  <c r="H400" i="1"/>
  <c r="H401" i="1"/>
  <c r="H402" i="1"/>
  <c r="H405" i="1"/>
  <c r="H406" i="1"/>
  <c r="H407" i="1"/>
  <c r="H408" i="1"/>
  <c r="H409" i="1"/>
  <c r="H410" i="1"/>
  <c r="H411" i="1"/>
  <c r="H412" i="1"/>
  <c r="H413" i="1"/>
  <c r="H414" i="1"/>
  <c r="H417" i="1"/>
  <c r="H418" i="1"/>
  <c r="H419" i="1"/>
  <c r="H420" i="1"/>
  <c r="H421" i="1"/>
  <c r="H422" i="1"/>
  <c r="H423" i="1"/>
  <c r="H424" i="1"/>
  <c r="H425" i="1"/>
  <c r="H426" i="1"/>
  <c r="H429" i="1"/>
  <c r="H430" i="1"/>
  <c r="H431" i="1"/>
  <c r="H432" i="1"/>
  <c r="H433" i="1"/>
  <c r="H434" i="1"/>
  <c r="H435" i="1"/>
  <c r="H436" i="1"/>
  <c r="H437" i="1"/>
  <c r="H438" i="1"/>
  <c r="H441" i="1"/>
  <c r="H442" i="1"/>
  <c r="H443" i="1"/>
  <c r="H444" i="1"/>
  <c r="H445" i="1"/>
  <c r="H446" i="1"/>
  <c r="H447" i="1"/>
  <c r="H448" i="1"/>
  <c r="H449" i="1"/>
  <c r="H450" i="1"/>
  <c r="H453" i="1"/>
  <c r="H454" i="1"/>
  <c r="H455" i="1"/>
  <c r="H456" i="1"/>
  <c r="H457" i="1"/>
  <c r="H458" i="1"/>
  <c r="H459" i="1"/>
  <c r="H460" i="1"/>
  <c r="H461" i="1"/>
  <c r="H462" i="1"/>
  <c r="H465" i="1"/>
  <c r="H466" i="1"/>
  <c r="H467" i="1"/>
  <c r="H468" i="1"/>
  <c r="H469" i="1"/>
  <c r="H470" i="1"/>
  <c r="H471" i="1"/>
  <c r="H472" i="1"/>
  <c r="H473" i="1"/>
  <c r="H474" i="1"/>
  <c r="H477" i="1"/>
  <c r="H478" i="1"/>
  <c r="H479" i="1"/>
  <c r="H480" i="1"/>
  <c r="H481" i="1"/>
  <c r="H482" i="1"/>
  <c r="H483" i="1"/>
  <c r="H484" i="1"/>
  <c r="H485" i="1"/>
  <c r="H486" i="1"/>
  <c r="H489" i="1"/>
  <c r="H490" i="1"/>
  <c r="H491" i="1"/>
  <c r="H492" i="1"/>
  <c r="H493" i="1"/>
  <c r="H494" i="1"/>
  <c r="H495" i="1"/>
  <c r="H496" i="1"/>
  <c r="H497" i="1"/>
  <c r="H498" i="1"/>
  <c r="H501" i="1"/>
  <c r="H502" i="1"/>
  <c r="H503" i="1"/>
  <c r="H504" i="1"/>
  <c r="H505" i="1"/>
  <c r="H506" i="1"/>
  <c r="H507" i="1"/>
  <c r="H508" i="1"/>
  <c r="H509" i="1"/>
  <c r="H510" i="1"/>
  <c r="H513" i="1"/>
  <c r="H514" i="1"/>
  <c r="H515" i="1"/>
  <c r="H516" i="1"/>
  <c r="H517" i="1"/>
  <c r="H518" i="1"/>
  <c r="H519" i="1"/>
  <c r="H520" i="1"/>
  <c r="H521" i="1"/>
  <c r="H522" i="1"/>
  <c r="H525" i="1"/>
  <c r="H526" i="1"/>
  <c r="H527" i="1"/>
  <c r="H528" i="1"/>
  <c r="H529" i="1"/>
  <c r="H530" i="1"/>
  <c r="H531" i="1"/>
  <c r="H532" i="1"/>
  <c r="H533" i="1"/>
  <c r="H534" i="1"/>
  <c r="H537" i="1"/>
  <c r="H538" i="1"/>
  <c r="H539" i="1"/>
  <c r="H540" i="1"/>
  <c r="H541" i="1"/>
  <c r="H542" i="1"/>
  <c r="H543" i="1"/>
  <c r="H544" i="1"/>
  <c r="H545" i="1"/>
  <c r="H546" i="1"/>
  <c r="H549" i="1"/>
  <c r="H550" i="1"/>
  <c r="H551" i="1"/>
  <c r="H552" i="1"/>
  <c r="H553" i="1"/>
  <c r="H554" i="1"/>
  <c r="H555" i="1"/>
  <c r="H556" i="1"/>
  <c r="H557" i="1"/>
  <c r="H558" i="1"/>
  <c r="H561" i="1"/>
  <c r="H562" i="1"/>
  <c r="H563" i="1"/>
  <c r="H564" i="1"/>
  <c r="H565" i="1"/>
  <c r="H566" i="1"/>
  <c r="H567" i="1"/>
  <c r="H568" i="1"/>
  <c r="H569" i="1"/>
  <c r="H570" i="1"/>
  <c r="H573" i="1"/>
  <c r="H574" i="1"/>
  <c r="H575" i="1"/>
  <c r="H576" i="1"/>
  <c r="H577" i="1"/>
  <c r="H578" i="1"/>
  <c r="H579" i="1"/>
  <c r="H580" i="1"/>
  <c r="K580" i="1" s="1"/>
  <c r="L580" i="1" s="1"/>
  <c r="H581" i="1"/>
  <c r="H582" i="1"/>
  <c r="H585" i="1"/>
  <c r="H586" i="1"/>
  <c r="H587" i="1"/>
  <c r="H588" i="1"/>
  <c r="H589" i="1"/>
  <c r="H590" i="1"/>
  <c r="H591" i="1"/>
  <c r="H592" i="1"/>
  <c r="H593" i="1"/>
  <c r="H594" i="1"/>
  <c r="H597" i="1"/>
  <c r="H598" i="1"/>
  <c r="H599" i="1"/>
  <c r="H600" i="1"/>
  <c r="H601" i="1"/>
  <c r="H602" i="1"/>
  <c r="H603" i="1"/>
  <c r="H604" i="1"/>
  <c r="H605" i="1"/>
  <c r="H606" i="1"/>
  <c r="H609" i="1"/>
  <c r="H610" i="1"/>
  <c r="H611" i="1"/>
  <c r="H612" i="1"/>
  <c r="H613" i="1"/>
  <c r="H614" i="1"/>
  <c r="H615" i="1"/>
  <c r="H616" i="1"/>
  <c r="H617" i="1"/>
  <c r="H618" i="1"/>
  <c r="H621" i="1"/>
  <c r="H622" i="1"/>
  <c r="H623" i="1"/>
  <c r="H624" i="1"/>
  <c r="H625" i="1"/>
  <c r="H626" i="1"/>
  <c r="H627" i="1"/>
  <c r="H628" i="1"/>
  <c r="H629" i="1"/>
  <c r="H630" i="1"/>
  <c r="H633" i="1"/>
  <c r="H634" i="1"/>
  <c r="H635" i="1"/>
  <c r="H636" i="1"/>
  <c r="H637" i="1"/>
  <c r="H638" i="1"/>
  <c r="H639" i="1"/>
  <c r="H640" i="1"/>
  <c r="H641" i="1"/>
  <c r="H642" i="1"/>
  <c r="H645" i="1"/>
  <c r="H646" i="1"/>
  <c r="H647" i="1"/>
  <c r="H648" i="1"/>
  <c r="H649" i="1"/>
  <c r="H650" i="1"/>
  <c r="H651" i="1"/>
  <c r="H652" i="1"/>
  <c r="H653" i="1"/>
  <c r="H654" i="1"/>
  <c r="H657" i="1"/>
  <c r="H658" i="1"/>
  <c r="H659" i="1"/>
  <c r="H660" i="1"/>
  <c r="H661" i="1"/>
  <c r="H662" i="1"/>
  <c r="H663" i="1"/>
  <c r="H664" i="1"/>
  <c r="H665" i="1"/>
  <c r="H666" i="1"/>
  <c r="H669" i="1"/>
  <c r="H670" i="1"/>
  <c r="H671" i="1"/>
  <c r="H672" i="1"/>
  <c r="H673" i="1"/>
  <c r="H674" i="1"/>
  <c r="H675" i="1"/>
  <c r="H676" i="1"/>
  <c r="H677" i="1"/>
  <c r="H678" i="1"/>
  <c r="H681" i="1"/>
  <c r="H682" i="1"/>
  <c r="H683" i="1"/>
  <c r="H684" i="1"/>
  <c r="H685" i="1"/>
  <c r="H686" i="1"/>
  <c r="H687" i="1"/>
  <c r="H688" i="1"/>
  <c r="H689" i="1"/>
  <c r="H690" i="1"/>
  <c r="H693" i="1"/>
  <c r="H694" i="1"/>
  <c r="H695" i="1"/>
  <c r="H696" i="1"/>
  <c r="H697" i="1"/>
  <c r="H698" i="1"/>
  <c r="H699" i="1"/>
  <c r="H700" i="1"/>
  <c r="H701" i="1"/>
  <c r="H702" i="1"/>
  <c r="H705" i="1"/>
  <c r="H706" i="1"/>
  <c r="H707" i="1"/>
  <c r="H708" i="1"/>
  <c r="H709" i="1"/>
  <c r="H710" i="1"/>
  <c r="H711" i="1"/>
  <c r="H712" i="1"/>
  <c r="H713" i="1"/>
  <c r="H714" i="1"/>
  <c r="H717" i="1"/>
  <c r="H718" i="1"/>
  <c r="H719" i="1"/>
  <c r="H720" i="1"/>
  <c r="H721" i="1"/>
  <c r="H722" i="1"/>
  <c r="H723" i="1"/>
  <c r="H724" i="1"/>
  <c r="H725" i="1"/>
  <c r="H726" i="1"/>
  <c r="H729" i="1"/>
  <c r="H730" i="1"/>
  <c r="H731" i="1"/>
  <c r="H732" i="1"/>
  <c r="H733" i="1"/>
  <c r="H734" i="1"/>
  <c r="H735" i="1"/>
  <c r="H736" i="1"/>
  <c r="H737" i="1"/>
  <c r="H738" i="1"/>
  <c r="H741" i="1"/>
  <c r="H742" i="1"/>
  <c r="H743" i="1"/>
  <c r="H744" i="1"/>
  <c r="H745" i="1"/>
  <c r="H746" i="1"/>
  <c r="H747" i="1"/>
  <c r="H748" i="1"/>
  <c r="H749" i="1"/>
  <c r="H750" i="1"/>
  <c r="H753" i="1"/>
  <c r="H754" i="1"/>
  <c r="H755" i="1"/>
  <c r="H756" i="1"/>
  <c r="H757" i="1"/>
  <c r="H758" i="1"/>
  <c r="H759" i="1"/>
  <c r="H760" i="1"/>
  <c r="H761" i="1"/>
  <c r="H762" i="1"/>
  <c r="H765" i="1"/>
  <c r="H766" i="1"/>
  <c r="H767" i="1"/>
  <c r="H768" i="1"/>
  <c r="H769" i="1"/>
  <c r="H770" i="1"/>
  <c r="H771" i="1"/>
  <c r="H772" i="1"/>
  <c r="H773" i="1"/>
  <c r="H774" i="1"/>
  <c r="H777" i="1"/>
  <c r="H778" i="1"/>
  <c r="H779" i="1"/>
  <c r="H780" i="1"/>
  <c r="H781" i="1"/>
  <c r="H782" i="1"/>
  <c r="H783" i="1"/>
  <c r="H784" i="1"/>
  <c r="H785" i="1"/>
  <c r="H786" i="1"/>
  <c r="H789" i="1"/>
  <c r="H790" i="1"/>
  <c r="H791" i="1"/>
  <c r="H792" i="1"/>
  <c r="H793" i="1"/>
  <c r="H794" i="1"/>
  <c r="H795" i="1"/>
  <c r="H796" i="1"/>
  <c r="H797" i="1"/>
  <c r="H798" i="1"/>
  <c r="H801" i="1"/>
  <c r="H802" i="1"/>
  <c r="H803" i="1"/>
  <c r="H804" i="1"/>
  <c r="H805" i="1"/>
  <c r="H806" i="1"/>
  <c r="H807" i="1"/>
  <c r="H808" i="1"/>
  <c r="H809" i="1"/>
  <c r="H810" i="1"/>
  <c r="H813" i="1"/>
  <c r="H814" i="1"/>
  <c r="H815" i="1"/>
  <c r="H816" i="1"/>
  <c r="H817" i="1"/>
  <c r="H818" i="1"/>
  <c r="H819" i="1"/>
  <c r="H820" i="1"/>
  <c r="H821" i="1"/>
  <c r="H822" i="1"/>
  <c r="H825" i="1"/>
  <c r="H826" i="1"/>
  <c r="H827" i="1"/>
  <c r="H828" i="1"/>
  <c r="H829" i="1"/>
  <c r="H830" i="1"/>
  <c r="H831" i="1"/>
  <c r="H832" i="1"/>
  <c r="H833" i="1"/>
  <c r="H834" i="1"/>
  <c r="H837" i="1"/>
  <c r="H838" i="1"/>
  <c r="H839" i="1"/>
  <c r="H840" i="1"/>
  <c r="H841" i="1"/>
  <c r="H842" i="1"/>
  <c r="H843" i="1"/>
  <c r="H844" i="1"/>
  <c r="H845" i="1"/>
  <c r="H846" i="1"/>
  <c r="H849" i="1"/>
  <c r="H850" i="1"/>
  <c r="H851" i="1"/>
  <c r="H852" i="1"/>
  <c r="H853" i="1"/>
  <c r="H854" i="1"/>
  <c r="H855" i="1"/>
  <c r="H856" i="1"/>
  <c r="H857" i="1"/>
  <c r="H858" i="1"/>
  <c r="H861" i="1"/>
  <c r="H862" i="1"/>
  <c r="H863" i="1"/>
  <c r="H864" i="1"/>
  <c r="H865" i="1"/>
  <c r="H866" i="1"/>
  <c r="H867" i="1"/>
  <c r="H868" i="1"/>
  <c r="H869" i="1"/>
  <c r="H870" i="1"/>
  <c r="H873" i="1"/>
  <c r="H874" i="1"/>
  <c r="H875" i="1"/>
  <c r="H876" i="1"/>
  <c r="H877" i="1"/>
  <c r="H878" i="1"/>
  <c r="H879" i="1"/>
  <c r="H880" i="1"/>
  <c r="H881" i="1"/>
  <c r="H882" i="1"/>
  <c r="H885" i="1"/>
  <c r="H886" i="1"/>
  <c r="H887" i="1"/>
  <c r="H888" i="1"/>
  <c r="H889" i="1"/>
  <c r="H890" i="1"/>
  <c r="H891" i="1"/>
  <c r="H892" i="1"/>
  <c r="H893" i="1"/>
  <c r="H894" i="1"/>
  <c r="H897" i="1"/>
  <c r="H898" i="1"/>
  <c r="H899" i="1"/>
  <c r="H900" i="1"/>
  <c r="H901" i="1"/>
  <c r="H902" i="1"/>
  <c r="H903" i="1"/>
  <c r="H904" i="1"/>
  <c r="H905" i="1"/>
  <c r="H906" i="1"/>
  <c r="H909" i="1"/>
  <c r="H910" i="1"/>
  <c r="H911" i="1"/>
  <c r="H912" i="1"/>
  <c r="H913" i="1"/>
  <c r="H914" i="1"/>
  <c r="H915" i="1"/>
  <c r="H916" i="1"/>
  <c r="H917" i="1"/>
  <c r="H918" i="1"/>
  <c r="H921" i="1"/>
  <c r="H922" i="1"/>
  <c r="H923" i="1"/>
  <c r="H924" i="1"/>
  <c r="H925" i="1"/>
  <c r="H926" i="1"/>
  <c r="H927" i="1"/>
  <c r="H928" i="1"/>
  <c r="H929" i="1"/>
  <c r="H930" i="1"/>
  <c r="H933" i="1"/>
  <c r="H934" i="1"/>
  <c r="H935" i="1"/>
  <c r="H936" i="1"/>
  <c r="H937" i="1"/>
  <c r="H938" i="1"/>
  <c r="H939" i="1"/>
  <c r="H940" i="1"/>
  <c r="H941" i="1"/>
  <c r="H942" i="1"/>
  <c r="H945" i="1"/>
  <c r="H946" i="1"/>
  <c r="H947" i="1"/>
  <c r="H948" i="1"/>
  <c r="H949" i="1"/>
  <c r="H950" i="1"/>
  <c r="H951" i="1"/>
  <c r="H952" i="1"/>
  <c r="H953" i="1"/>
  <c r="H954" i="1"/>
  <c r="H957" i="1"/>
  <c r="H958" i="1"/>
  <c r="H959" i="1"/>
  <c r="H960" i="1"/>
  <c r="H961" i="1"/>
  <c r="H962" i="1"/>
  <c r="H963" i="1"/>
  <c r="H964" i="1"/>
  <c r="H965" i="1"/>
  <c r="H966" i="1"/>
  <c r="H969" i="1"/>
  <c r="H970" i="1"/>
  <c r="H971" i="1"/>
  <c r="H972" i="1"/>
  <c r="H973" i="1"/>
  <c r="H974" i="1"/>
  <c r="H975" i="1"/>
  <c r="H976" i="1"/>
  <c r="H977" i="1"/>
  <c r="H978" i="1"/>
  <c r="H981" i="1"/>
  <c r="H982" i="1"/>
  <c r="H983" i="1"/>
  <c r="H984" i="1"/>
  <c r="H985" i="1"/>
  <c r="H986" i="1"/>
  <c r="H987" i="1"/>
  <c r="H988" i="1"/>
  <c r="H989" i="1"/>
  <c r="H990" i="1"/>
  <c r="H993" i="1"/>
  <c r="H994" i="1"/>
  <c r="H995" i="1"/>
  <c r="H996" i="1"/>
  <c r="H997" i="1"/>
  <c r="H998" i="1"/>
  <c r="H999" i="1"/>
  <c r="H1000" i="1"/>
  <c r="H1001" i="1"/>
  <c r="H1002" i="1"/>
  <c r="H1005" i="1"/>
  <c r="H1006" i="1"/>
  <c r="H1007" i="1"/>
  <c r="H1008" i="1"/>
  <c r="H1009" i="1"/>
  <c r="H1010" i="1"/>
  <c r="H1011" i="1"/>
  <c r="H1012" i="1"/>
  <c r="H1013" i="1"/>
  <c r="H1014" i="1"/>
  <c r="H1017" i="1"/>
  <c r="H1018" i="1"/>
  <c r="H1019" i="1"/>
  <c r="H1020" i="1"/>
  <c r="H1021" i="1"/>
  <c r="H1022" i="1"/>
  <c r="H1023" i="1"/>
  <c r="H1024" i="1"/>
  <c r="H1025" i="1"/>
  <c r="H1026" i="1"/>
  <c r="H1029" i="1"/>
  <c r="H1030" i="1"/>
  <c r="H1031" i="1"/>
  <c r="H1032" i="1"/>
  <c r="H1033" i="1"/>
  <c r="H1034" i="1"/>
  <c r="H1035" i="1"/>
  <c r="H1036" i="1"/>
  <c r="H1037" i="1"/>
  <c r="H1038" i="1"/>
  <c r="H1041" i="1"/>
  <c r="H1042" i="1"/>
  <c r="H1043" i="1"/>
  <c r="H1044" i="1"/>
  <c r="H1045" i="1"/>
  <c r="H1046" i="1"/>
  <c r="H1047" i="1"/>
  <c r="H1048" i="1"/>
  <c r="H1049" i="1"/>
  <c r="H1050" i="1"/>
  <c r="H1053" i="1"/>
  <c r="H1054" i="1"/>
  <c r="H1055" i="1"/>
  <c r="H1056" i="1"/>
  <c r="H1057" i="1"/>
  <c r="H1058" i="1"/>
  <c r="H1059" i="1"/>
  <c r="H1060" i="1"/>
  <c r="H1061" i="1"/>
  <c r="H1062" i="1"/>
  <c r="H1065" i="1"/>
  <c r="H1066" i="1"/>
  <c r="H1067" i="1"/>
  <c r="H1068" i="1"/>
  <c r="H1069" i="1"/>
  <c r="H1070" i="1"/>
  <c r="H1071" i="1"/>
  <c r="H1072" i="1"/>
  <c r="H1073" i="1"/>
  <c r="H1074" i="1"/>
  <c r="H1077" i="1"/>
  <c r="H1078" i="1"/>
  <c r="H1079" i="1"/>
  <c r="H1080" i="1"/>
  <c r="H1081" i="1"/>
  <c r="H1082" i="1"/>
  <c r="H1083" i="1"/>
  <c r="H1084" i="1"/>
  <c r="H1085" i="1"/>
  <c r="H1086" i="1"/>
  <c r="H1089" i="1"/>
  <c r="H1090" i="1"/>
  <c r="H1091" i="1"/>
  <c r="H1092" i="1"/>
  <c r="H1093" i="1"/>
  <c r="H1094" i="1"/>
  <c r="H1095" i="1"/>
  <c r="H1096" i="1"/>
  <c r="H1097" i="1"/>
  <c r="H1098" i="1"/>
  <c r="H1101" i="1"/>
  <c r="H1102" i="1"/>
  <c r="H1103" i="1"/>
  <c r="H1104" i="1"/>
  <c r="H1105" i="1"/>
  <c r="H1106" i="1"/>
  <c r="H1107" i="1"/>
  <c r="H1108" i="1"/>
  <c r="H1109" i="1"/>
  <c r="H1110" i="1"/>
  <c r="H1113" i="1"/>
  <c r="H1114" i="1"/>
  <c r="H1115" i="1"/>
  <c r="H1116" i="1"/>
  <c r="H1117" i="1"/>
  <c r="H1118" i="1"/>
  <c r="H1119" i="1"/>
  <c r="H1120" i="1"/>
  <c r="H1121" i="1"/>
  <c r="H1122" i="1"/>
  <c r="H1125" i="1"/>
  <c r="H1126" i="1"/>
  <c r="H1127" i="1"/>
  <c r="H1128" i="1"/>
  <c r="H1129" i="1"/>
  <c r="H1130" i="1"/>
  <c r="H1131" i="1"/>
  <c r="H1132" i="1"/>
  <c r="H1133" i="1"/>
  <c r="H1134" i="1"/>
  <c r="H1137" i="1"/>
  <c r="H1138" i="1"/>
  <c r="H1139" i="1"/>
  <c r="H1140" i="1"/>
  <c r="H1141" i="1"/>
  <c r="H1142" i="1"/>
  <c r="H1143" i="1"/>
  <c r="H1144" i="1"/>
  <c r="H1145" i="1"/>
  <c r="H1146" i="1"/>
  <c r="H1149" i="1"/>
  <c r="H1150" i="1"/>
  <c r="H1151" i="1"/>
  <c r="H1152" i="1"/>
  <c r="H1153" i="1"/>
  <c r="H1154" i="1"/>
  <c r="H1155" i="1"/>
  <c r="H1156" i="1"/>
  <c r="H1157" i="1"/>
  <c r="H1158" i="1"/>
  <c r="H1161" i="1"/>
  <c r="H1162" i="1"/>
  <c r="H1163" i="1"/>
  <c r="H1164" i="1"/>
  <c r="H1165" i="1"/>
  <c r="H1166" i="1"/>
  <c r="H1167" i="1"/>
  <c r="H1168" i="1"/>
  <c r="H1169" i="1"/>
  <c r="H1170" i="1"/>
  <c r="H1173" i="1"/>
  <c r="H1174" i="1"/>
  <c r="H1175" i="1"/>
  <c r="H1176" i="1"/>
  <c r="H1177" i="1"/>
  <c r="H1178" i="1"/>
  <c r="H1179" i="1"/>
  <c r="H1180" i="1"/>
  <c r="H1181" i="1"/>
  <c r="H1182" i="1"/>
  <c r="H1185" i="1"/>
  <c r="H1186" i="1"/>
  <c r="H1187" i="1"/>
  <c r="H1188" i="1"/>
  <c r="H1189" i="1"/>
  <c r="H1190" i="1"/>
  <c r="H1191" i="1"/>
  <c r="H1192" i="1"/>
  <c r="H1193" i="1"/>
  <c r="H1194" i="1"/>
  <c r="H1197" i="1"/>
  <c r="H1198" i="1"/>
  <c r="H1199" i="1"/>
  <c r="H1200" i="1"/>
  <c r="H1201" i="1"/>
  <c r="H1202" i="1"/>
  <c r="H1203" i="1"/>
  <c r="H1204" i="1"/>
  <c r="H1205" i="1"/>
  <c r="H1206" i="1"/>
  <c r="H1209" i="1"/>
  <c r="H1210" i="1"/>
  <c r="H1211" i="1"/>
  <c r="H1212" i="1"/>
  <c r="H1213" i="1"/>
  <c r="H1214" i="1"/>
  <c r="H1215" i="1"/>
  <c r="H1216" i="1"/>
  <c r="H1217" i="1"/>
  <c r="H1218" i="1"/>
  <c r="H1221" i="1"/>
  <c r="H1222" i="1"/>
  <c r="H1223" i="1"/>
  <c r="H1224" i="1"/>
  <c r="H1225" i="1"/>
  <c r="H1226" i="1"/>
  <c r="H1227" i="1"/>
  <c r="H1228" i="1"/>
  <c r="H1229" i="1"/>
  <c r="H1230" i="1"/>
  <c r="H1233" i="1"/>
  <c r="H1234" i="1"/>
  <c r="H1235" i="1"/>
  <c r="H1236" i="1"/>
  <c r="H1237" i="1"/>
  <c r="H1238" i="1"/>
  <c r="H1239" i="1"/>
  <c r="H1240" i="1"/>
  <c r="H1241" i="1"/>
  <c r="H1242" i="1"/>
  <c r="H1245" i="1"/>
  <c r="H1246" i="1"/>
  <c r="H1247" i="1"/>
  <c r="H1248" i="1"/>
  <c r="H1249" i="1"/>
  <c r="H1250" i="1"/>
  <c r="H1251" i="1"/>
  <c r="H1252" i="1"/>
  <c r="H1253" i="1"/>
  <c r="H1254" i="1"/>
  <c r="H1257" i="1"/>
  <c r="H1258" i="1"/>
  <c r="H1259" i="1"/>
  <c r="H1260" i="1"/>
  <c r="H1261" i="1"/>
  <c r="H1262" i="1"/>
  <c r="H1263" i="1"/>
  <c r="H1264" i="1"/>
  <c r="H1265" i="1"/>
  <c r="H1266" i="1"/>
  <c r="H1269" i="1"/>
  <c r="H1270" i="1"/>
  <c r="H1271" i="1"/>
  <c r="H1272" i="1"/>
  <c r="H1273" i="1"/>
  <c r="H1274" i="1"/>
  <c r="H1275" i="1"/>
  <c r="H1276" i="1"/>
  <c r="H1277" i="1"/>
  <c r="H1278" i="1"/>
  <c r="H1281" i="1"/>
  <c r="H1282" i="1"/>
  <c r="H1283" i="1"/>
  <c r="H1284" i="1"/>
  <c r="H1285" i="1"/>
  <c r="H1286" i="1"/>
  <c r="H1287" i="1"/>
  <c r="H1288" i="1"/>
  <c r="H1289" i="1"/>
  <c r="H1290" i="1"/>
  <c r="H1293" i="1"/>
  <c r="H1294" i="1"/>
  <c r="H1295" i="1"/>
  <c r="H1296" i="1"/>
  <c r="H1297" i="1"/>
  <c r="H1298" i="1"/>
  <c r="H1299" i="1"/>
  <c r="H1300" i="1"/>
  <c r="H1301" i="1"/>
  <c r="H1302" i="1"/>
  <c r="H1305" i="1"/>
  <c r="H1306" i="1"/>
  <c r="H1307" i="1"/>
  <c r="H1308" i="1"/>
  <c r="H1309" i="1"/>
  <c r="H1310" i="1"/>
  <c r="H1311" i="1"/>
  <c r="H1312" i="1"/>
  <c r="H1313" i="1"/>
  <c r="H1314" i="1"/>
  <c r="H1317" i="1"/>
  <c r="H1318" i="1"/>
  <c r="H1319" i="1"/>
  <c r="H1320" i="1"/>
  <c r="H1321" i="1"/>
  <c r="H1322" i="1"/>
  <c r="H1323" i="1"/>
  <c r="H1324" i="1"/>
  <c r="H1325" i="1"/>
  <c r="H1326" i="1"/>
  <c r="H1329" i="1"/>
  <c r="H1330" i="1"/>
  <c r="H1331" i="1"/>
  <c r="H1332" i="1"/>
  <c r="H1333" i="1"/>
  <c r="H1334" i="1"/>
  <c r="H1335" i="1"/>
  <c r="H1336" i="1"/>
  <c r="H1337" i="1"/>
  <c r="H1338" i="1"/>
  <c r="H1341" i="1"/>
  <c r="H1342" i="1"/>
  <c r="H1343" i="1"/>
  <c r="H1344" i="1"/>
  <c r="H1345" i="1"/>
  <c r="H1346" i="1"/>
  <c r="H1347" i="1"/>
  <c r="H1348" i="1"/>
  <c r="H1349" i="1"/>
  <c r="H1350" i="1"/>
  <c r="H1353" i="1"/>
  <c r="H1354" i="1"/>
  <c r="H1355" i="1"/>
  <c r="H1356" i="1"/>
  <c r="H1357" i="1"/>
  <c r="H1358" i="1"/>
  <c r="H1359" i="1"/>
  <c r="H1360" i="1"/>
  <c r="H1361" i="1"/>
  <c r="H1362" i="1"/>
  <c r="H1365" i="1"/>
  <c r="H1366" i="1"/>
  <c r="H1367" i="1"/>
  <c r="H1368" i="1"/>
  <c r="H1369" i="1"/>
  <c r="H1370" i="1"/>
  <c r="H1371" i="1"/>
  <c r="H1372" i="1"/>
  <c r="H1373" i="1"/>
  <c r="H1374" i="1"/>
  <c r="H1377" i="1"/>
  <c r="H1378" i="1"/>
  <c r="H1379" i="1"/>
  <c r="H1380" i="1"/>
  <c r="H1381" i="1"/>
  <c r="H1382" i="1"/>
  <c r="H1383" i="1"/>
  <c r="H1384" i="1"/>
  <c r="H1385" i="1"/>
  <c r="H1386" i="1"/>
  <c r="H1389" i="1"/>
  <c r="H1390" i="1"/>
  <c r="H1391" i="1"/>
  <c r="H1392" i="1"/>
  <c r="H1393" i="1"/>
  <c r="H1394" i="1"/>
  <c r="H1395" i="1"/>
  <c r="H1396" i="1"/>
  <c r="H1397" i="1"/>
  <c r="H1398" i="1"/>
  <c r="H1401" i="1"/>
  <c r="H1402" i="1"/>
  <c r="H1403" i="1"/>
  <c r="H1404" i="1"/>
  <c r="H1405" i="1"/>
  <c r="H1406" i="1"/>
  <c r="H1407" i="1"/>
  <c r="H1408" i="1"/>
  <c r="H1409" i="1"/>
  <c r="H1410" i="1"/>
  <c r="H1413" i="1"/>
  <c r="H1414" i="1"/>
  <c r="H1415" i="1"/>
  <c r="H1416" i="1"/>
  <c r="H1417" i="1"/>
  <c r="H1418" i="1"/>
  <c r="H1419" i="1"/>
  <c r="H1420" i="1"/>
  <c r="H1421" i="1"/>
  <c r="H1422" i="1"/>
  <c r="H1425" i="1"/>
  <c r="H1426" i="1"/>
  <c r="H1427" i="1"/>
  <c r="H1428" i="1"/>
  <c r="H1429" i="1"/>
  <c r="H1430" i="1"/>
  <c r="H1431" i="1"/>
  <c r="H1432" i="1"/>
  <c r="H1433" i="1"/>
  <c r="H1434" i="1"/>
  <c r="H1437" i="1"/>
  <c r="H1438" i="1"/>
  <c r="H1439" i="1"/>
  <c r="H1440" i="1"/>
  <c r="H1441" i="1"/>
  <c r="H1442" i="1"/>
  <c r="H1443" i="1"/>
  <c r="H1444" i="1"/>
  <c r="H1445" i="1"/>
  <c r="H1446" i="1"/>
  <c r="H1449" i="1"/>
  <c r="H1450" i="1"/>
  <c r="H1451" i="1"/>
  <c r="H1452" i="1"/>
  <c r="H1453" i="1"/>
  <c r="H1454" i="1"/>
  <c r="H1455" i="1"/>
  <c r="H1456" i="1"/>
  <c r="H1457" i="1"/>
  <c r="H1458" i="1"/>
  <c r="H1461" i="1"/>
  <c r="H1462" i="1"/>
  <c r="H1463" i="1"/>
  <c r="H1464" i="1"/>
  <c r="H1465" i="1"/>
  <c r="H1466" i="1"/>
  <c r="H1467" i="1"/>
  <c r="H1468" i="1"/>
  <c r="H1469" i="1"/>
  <c r="H1470" i="1"/>
  <c r="H1473" i="1"/>
  <c r="H1474" i="1"/>
  <c r="H1475" i="1"/>
  <c r="H1476" i="1"/>
  <c r="H1477" i="1"/>
  <c r="H1478" i="1"/>
  <c r="H1479" i="1"/>
  <c r="H1480" i="1"/>
  <c r="H1481" i="1"/>
  <c r="H1482" i="1"/>
  <c r="H1485" i="1"/>
  <c r="H1486" i="1"/>
  <c r="H1487" i="1"/>
  <c r="H1488" i="1"/>
  <c r="H1489" i="1"/>
  <c r="H1490" i="1"/>
  <c r="H1491" i="1"/>
  <c r="H1492" i="1"/>
  <c r="H1493" i="1"/>
  <c r="H1494" i="1"/>
  <c r="H1497" i="1"/>
  <c r="H1498" i="1"/>
  <c r="H1499" i="1"/>
  <c r="H1500" i="1"/>
  <c r="H1501" i="1"/>
  <c r="H1502" i="1"/>
  <c r="H1503" i="1"/>
  <c r="H1504" i="1"/>
  <c r="H1505" i="1"/>
  <c r="H1506" i="1"/>
  <c r="H1509" i="1"/>
  <c r="H1510" i="1"/>
  <c r="H1511" i="1"/>
  <c r="H1512" i="1"/>
  <c r="H1513" i="1"/>
  <c r="H1514" i="1"/>
  <c r="H1515" i="1"/>
  <c r="H1516" i="1"/>
  <c r="H1517" i="1"/>
  <c r="H1518" i="1"/>
  <c r="H1521" i="1"/>
  <c r="H1522" i="1"/>
  <c r="H1523" i="1"/>
  <c r="H1524" i="1"/>
  <c r="H1525" i="1"/>
  <c r="H1526" i="1"/>
  <c r="H1527" i="1"/>
  <c r="H1528" i="1"/>
  <c r="H1529" i="1"/>
  <c r="H1530" i="1"/>
  <c r="H1533" i="1"/>
  <c r="H1534" i="1"/>
  <c r="H1535" i="1"/>
  <c r="H1536" i="1"/>
  <c r="H1537" i="1"/>
  <c r="H1538" i="1"/>
  <c r="H1539" i="1"/>
  <c r="H1540" i="1"/>
  <c r="H1541" i="1"/>
  <c r="H1542" i="1"/>
  <c r="H1545" i="1"/>
  <c r="H1546" i="1"/>
  <c r="H1547" i="1"/>
  <c r="H1548" i="1"/>
  <c r="H1549" i="1"/>
  <c r="H1550" i="1"/>
  <c r="H1551" i="1"/>
  <c r="H1552" i="1"/>
  <c r="H1553" i="1"/>
  <c r="H1554" i="1"/>
  <c r="H1557" i="1"/>
  <c r="H1558" i="1"/>
  <c r="H1559" i="1"/>
  <c r="H1560" i="1"/>
  <c r="H1561" i="1"/>
  <c r="H1562" i="1"/>
  <c r="H1563" i="1"/>
  <c r="H1564" i="1"/>
  <c r="H1565" i="1"/>
  <c r="H1566" i="1"/>
  <c r="H1569" i="1"/>
  <c r="H1570" i="1"/>
  <c r="H1571" i="1"/>
  <c r="H1572" i="1"/>
  <c r="H1573" i="1"/>
  <c r="H1574" i="1"/>
  <c r="H1575" i="1"/>
  <c r="H1576" i="1"/>
  <c r="H1577" i="1"/>
  <c r="H1578" i="1"/>
  <c r="H1581" i="1"/>
  <c r="H1582" i="1"/>
  <c r="H1583" i="1"/>
  <c r="H1584" i="1"/>
  <c r="H1585" i="1"/>
  <c r="H1586" i="1"/>
  <c r="H1587" i="1"/>
  <c r="H1588" i="1"/>
  <c r="H1589" i="1"/>
  <c r="H1590" i="1"/>
  <c r="H1593" i="1"/>
  <c r="H1594" i="1"/>
  <c r="H1595" i="1"/>
  <c r="H1596" i="1"/>
  <c r="H1597" i="1"/>
  <c r="H1598" i="1"/>
  <c r="H1599" i="1"/>
  <c r="H1600" i="1"/>
  <c r="H1601" i="1"/>
  <c r="H1602" i="1"/>
  <c r="H1605" i="1"/>
  <c r="H1606" i="1"/>
  <c r="H1607" i="1"/>
  <c r="H1608" i="1"/>
  <c r="H1609" i="1"/>
  <c r="H1610" i="1"/>
  <c r="H1611" i="1"/>
  <c r="H1612" i="1"/>
  <c r="H1613" i="1"/>
  <c r="H1614" i="1"/>
  <c r="K1614" i="1" s="1"/>
  <c r="L1614" i="1" s="1"/>
  <c r="H1617" i="1"/>
  <c r="H1618" i="1"/>
  <c r="H1619" i="1"/>
  <c r="H1620" i="1"/>
  <c r="H1621" i="1"/>
  <c r="H1622" i="1"/>
  <c r="H1623" i="1"/>
  <c r="H1624" i="1"/>
  <c r="H1625" i="1"/>
  <c r="H1626" i="1"/>
  <c r="H1629" i="1"/>
  <c r="H1630" i="1"/>
  <c r="H1631" i="1"/>
  <c r="H1632" i="1"/>
  <c r="H1633" i="1"/>
  <c r="H1634" i="1"/>
  <c r="H1635" i="1"/>
  <c r="H1636" i="1"/>
  <c r="H1637" i="1"/>
  <c r="H1638" i="1"/>
  <c r="H1641" i="1"/>
  <c r="H1642" i="1"/>
  <c r="H1643" i="1"/>
  <c r="H1644" i="1"/>
  <c r="H1645" i="1"/>
  <c r="H1646" i="1"/>
  <c r="H1647" i="1"/>
  <c r="H1648" i="1"/>
  <c r="H1649" i="1"/>
  <c r="H1650" i="1"/>
  <c r="H1653" i="1"/>
  <c r="H1654" i="1"/>
  <c r="H1655" i="1"/>
  <c r="H1656" i="1"/>
  <c r="H1657" i="1"/>
  <c r="H1658" i="1"/>
  <c r="H1659" i="1"/>
  <c r="H1660" i="1"/>
  <c r="H1661" i="1"/>
  <c r="H1662" i="1"/>
  <c r="H1665" i="1"/>
  <c r="H1666" i="1"/>
  <c r="H1667" i="1"/>
  <c r="H1668" i="1"/>
  <c r="H1669" i="1"/>
  <c r="H1670" i="1"/>
  <c r="H1671" i="1"/>
  <c r="H1672" i="1"/>
  <c r="H1673" i="1"/>
  <c r="H1674" i="1"/>
  <c r="H1677" i="1"/>
  <c r="H1678" i="1"/>
  <c r="H1679" i="1"/>
  <c r="H1680" i="1"/>
  <c r="H1681" i="1"/>
  <c r="H1682" i="1"/>
  <c r="H1683" i="1"/>
  <c r="H1684" i="1"/>
  <c r="H1685" i="1"/>
  <c r="H1686" i="1"/>
  <c r="H1689" i="1"/>
  <c r="H1690" i="1"/>
  <c r="H1691" i="1"/>
  <c r="H1692" i="1"/>
  <c r="H1693" i="1"/>
  <c r="H1694" i="1"/>
  <c r="H1695" i="1"/>
  <c r="H1696" i="1"/>
  <c r="H1697" i="1"/>
  <c r="H1698" i="1"/>
  <c r="H1701" i="1"/>
  <c r="H1702" i="1"/>
  <c r="H1703" i="1"/>
  <c r="H1704" i="1"/>
  <c r="H1705" i="1"/>
  <c r="H1706" i="1"/>
  <c r="H1707" i="1"/>
  <c r="H1708" i="1"/>
  <c r="H1709" i="1"/>
  <c r="H1710" i="1"/>
  <c r="H1713" i="1"/>
  <c r="H1714" i="1"/>
  <c r="H1715" i="1"/>
  <c r="H1716" i="1"/>
  <c r="H1717" i="1"/>
  <c r="H1718" i="1"/>
  <c r="H1719" i="1"/>
  <c r="H1720" i="1"/>
  <c r="H1721" i="1"/>
  <c r="H1722" i="1"/>
  <c r="H1725" i="1"/>
  <c r="H1726" i="1"/>
  <c r="H1727" i="1"/>
  <c r="H1728" i="1"/>
  <c r="H1729" i="1"/>
  <c r="H1730" i="1"/>
  <c r="H1731" i="1"/>
  <c r="H1732" i="1"/>
  <c r="H1733" i="1"/>
  <c r="H1734" i="1"/>
  <c r="H1737" i="1"/>
  <c r="H1738" i="1"/>
  <c r="H1739" i="1"/>
  <c r="H1740" i="1"/>
  <c r="H1741" i="1"/>
  <c r="H1742" i="1"/>
  <c r="H1743" i="1"/>
  <c r="H1744" i="1"/>
  <c r="H1745" i="1"/>
  <c r="H1746" i="1"/>
  <c r="H1749" i="1"/>
  <c r="H1750" i="1"/>
  <c r="H1751" i="1"/>
  <c r="H1752" i="1"/>
  <c r="H1753" i="1"/>
  <c r="H1754" i="1"/>
  <c r="H1755" i="1"/>
  <c r="H1756" i="1"/>
  <c r="H1757" i="1"/>
  <c r="H1758" i="1"/>
  <c r="H1761" i="1"/>
  <c r="H1762" i="1"/>
  <c r="H1763" i="1"/>
  <c r="H1764" i="1"/>
  <c r="H1765" i="1"/>
  <c r="H1766" i="1"/>
  <c r="H1767" i="1"/>
  <c r="H1768" i="1"/>
  <c r="H1769" i="1"/>
  <c r="H1770" i="1"/>
  <c r="H1773" i="1"/>
  <c r="H1774" i="1"/>
  <c r="H1775" i="1"/>
  <c r="H1776" i="1"/>
  <c r="H1777" i="1"/>
  <c r="H1778" i="1"/>
  <c r="H1779" i="1"/>
  <c r="H1780" i="1"/>
  <c r="H1781" i="1"/>
  <c r="H1782" i="1"/>
  <c r="H1785" i="1"/>
  <c r="H1786" i="1"/>
  <c r="H1787" i="1"/>
  <c r="H1788" i="1"/>
  <c r="H1789" i="1"/>
  <c r="H1790" i="1"/>
  <c r="H1791" i="1"/>
  <c r="H1792" i="1"/>
  <c r="H1793" i="1"/>
  <c r="H1794" i="1"/>
  <c r="H1797" i="1"/>
  <c r="H1798" i="1"/>
  <c r="H1799" i="1"/>
  <c r="H1800" i="1"/>
  <c r="H1801" i="1"/>
  <c r="H1802" i="1"/>
  <c r="H1803" i="1"/>
  <c r="H1804" i="1"/>
  <c r="H1805" i="1"/>
  <c r="H1806" i="1"/>
  <c r="H9" i="1"/>
  <c r="H10" i="1"/>
  <c r="H11" i="1"/>
  <c r="H12" i="1"/>
  <c r="H13" i="1"/>
  <c r="H14" i="1"/>
  <c r="H15" i="1"/>
  <c r="H16" i="1"/>
  <c r="H17" i="1"/>
  <c r="H18" i="1"/>
  <c r="H21" i="1"/>
  <c r="H22" i="1"/>
  <c r="H23" i="1"/>
  <c r="H24" i="1"/>
  <c r="F8" i="1"/>
  <c r="H8" i="1" s="1"/>
  <c r="G8" i="1"/>
  <c r="J8" i="1" s="1"/>
  <c r="G9" i="1"/>
  <c r="J9" i="1" s="1"/>
  <c r="G10" i="1"/>
  <c r="J10" i="1" s="1"/>
  <c r="G11" i="1"/>
  <c r="J11" i="1" s="1"/>
  <c r="G12" i="1"/>
  <c r="J12" i="1" s="1"/>
  <c r="G13" i="1"/>
  <c r="J13" i="1" s="1"/>
  <c r="G14" i="1"/>
  <c r="J14" i="1" s="1"/>
  <c r="G15" i="1"/>
  <c r="J15" i="1" s="1"/>
  <c r="G16" i="1"/>
  <c r="J16" i="1" s="1"/>
  <c r="G17" i="1"/>
  <c r="J17" i="1" s="1"/>
  <c r="G18" i="1"/>
  <c r="J18" i="1" s="1"/>
  <c r="G19" i="1"/>
  <c r="J19" i="1" s="1"/>
  <c r="G20" i="1"/>
  <c r="J20" i="1" s="1"/>
  <c r="G21" i="1"/>
  <c r="J21" i="1" s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57" i="1"/>
  <c r="J57" i="1" s="1"/>
  <c r="G58" i="1"/>
  <c r="J58" i="1" s="1"/>
  <c r="G63" i="1"/>
  <c r="J63" i="1" s="1"/>
  <c r="G64" i="1"/>
  <c r="J64" i="1" s="1"/>
  <c r="G65" i="1"/>
  <c r="J65" i="1" s="1"/>
  <c r="G66" i="1"/>
  <c r="J66" i="1" s="1"/>
  <c r="G67" i="1"/>
  <c r="J67" i="1" s="1"/>
  <c r="G68" i="1"/>
  <c r="J68" i="1" s="1"/>
  <c r="G69" i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J75" i="1" s="1"/>
  <c r="G76" i="1"/>
  <c r="J76" i="1" s="1"/>
  <c r="G77" i="1"/>
  <c r="J77" i="1" s="1"/>
  <c r="G78" i="1"/>
  <c r="J78" i="1" s="1"/>
  <c r="G79" i="1"/>
  <c r="J79" i="1" s="1"/>
  <c r="G80" i="1"/>
  <c r="J80" i="1" s="1"/>
  <c r="G81" i="1"/>
  <c r="J81" i="1" s="1"/>
  <c r="G82" i="1"/>
  <c r="J82" i="1" s="1"/>
  <c r="G83" i="1"/>
  <c r="J83" i="1" s="1"/>
  <c r="G84" i="1"/>
  <c r="J84" i="1" s="1"/>
  <c r="G85" i="1"/>
  <c r="J85" i="1" s="1"/>
  <c r="G86" i="1"/>
  <c r="J86" i="1" s="1"/>
  <c r="G87" i="1"/>
  <c r="J87" i="1" s="1"/>
  <c r="G88" i="1"/>
  <c r="J88" i="1" s="1"/>
  <c r="G91" i="1"/>
  <c r="J91" i="1" s="1"/>
  <c r="G108" i="1"/>
  <c r="J108" i="1" s="1"/>
  <c r="G109" i="1"/>
  <c r="J109" i="1" s="1"/>
  <c r="G110" i="1"/>
  <c r="J110" i="1" s="1"/>
  <c r="G111" i="1"/>
  <c r="J111" i="1" s="1"/>
  <c r="G112" i="1"/>
  <c r="J112" i="1" s="1"/>
  <c r="G113" i="1"/>
  <c r="J113" i="1" s="1"/>
  <c r="G114" i="1"/>
  <c r="J114" i="1" s="1"/>
  <c r="G115" i="1"/>
  <c r="J115" i="1" s="1"/>
  <c r="G116" i="1"/>
  <c r="J116" i="1" s="1"/>
  <c r="G117" i="1"/>
  <c r="J117" i="1" s="1"/>
  <c r="G118" i="1"/>
  <c r="J118" i="1" s="1"/>
  <c r="G119" i="1"/>
  <c r="J119" i="1" s="1"/>
  <c r="G120" i="1"/>
  <c r="J120" i="1" s="1"/>
  <c r="G121" i="1"/>
  <c r="J121" i="1" s="1"/>
  <c r="G122" i="1"/>
  <c r="J122" i="1" s="1"/>
  <c r="G123" i="1"/>
  <c r="J123" i="1" s="1"/>
  <c r="G124" i="1"/>
  <c r="J124" i="1" s="1"/>
  <c r="G125" i="1"/>
  <c r="J125" i="1" s="1"/>
  <c r="G126" i="1"/>
  <c r="J126" i="1" s="1"/>
  <c r="G127" i="1"/>
  <c r="J127" i="1" s="1"/>
  <c r="G128" i="1"/>
  <c r="J128" i="1" s="1"/>
  <c r="G129" i="1"/>
  <c r="J129" i="1" s="1"/>
  <c r="G130" i="1"/>
  <c r="J130" i="1" s="1"/>
  <c r="G131" i="1"/>
  <c r="J131" i="1" s="1"/>
  <c r="G132" i="1"/>
  <c r="J132" i="1" s="1"/>
  <c r="G133" i="1"/>
  <c r="J133" i="1" s="1"/>
  <c r="G134" i="1"/>
  <c r="J134" i="1" s="1"/>
  <c r="G135" i="1"/>
  <c r="J135" i="1" s="1"/>
  <c r="G136" i="1"/>
  <c r="J136" i="1" s="1"/>
  <c r="G137" i="1"/>
  <c r="J137" i="1" s="1"/>
  <c r="G138" i="1"/>
  <c r="J138" i="1" s="1"/>
  <c r="G139" i="1"/>
  <c r="J139" i="1" s="1"/>
  <c r="G140" i="1"/>
  <c r="J140" i="1" s="1"/>
  <c r="G141" i="1"/>
  <c r="J141" i="1" s="1"/>
  <c r="G142" i="1"/>
  <c r="J142" i="1" s="1"/>
  <c r="G143" i="1"/>
  <c r="J143" i="1" s="1"/>
  <c r="G144" i="1"/>
  <c r="J144" i="1" s="1"/>
  <c r="G145" i="1"/>
  <c r="J145" i="1" s="1"/>
  <c r="G146" i="1"/>
  <c r="J146" i="1" s="1"/>
  <c r="G147" i="1"/>
  <c r="J147" i="1" s="1"/>
  <c r="G148" i="1"/>
  <c r="J148" i="1" s="1"/>
  <c r="G149" i="1"/>
  <c r="J149" i="1" s="1"/>
  <c r="G150" i="1"/>
  <c r="J150" i="1" s="1"/>
  <c r="G151" i="1"/>
  <c r="J151" i="1" s="1"/>
  <c r="G152" i="1"/>
  <c r="J152" i="1" s="1"/>
  <c r="G153" i="1"/>
  <c r="J153" i="1" s="1"/>
  <c r="G154" i="1"/>
  <c r="J154" i="1" s="1"/>
  <c r="G155" i="1"/>
  <c r="J155" i="1" s="1"/>
  <c r="G156" i="1"/>
  <c r="J156" i="1" s="1"/>
  <c r="G157" i="1"/>
  <c r="J157" i="1" s="1"/>
  <c r="G158" i="1"/>
  <c r="J158" i="1" s="1"/>
  <c r="G164" i="1"/>
  <c r="J164" i="1" s="1"/>
  <c r="G165" i="1"/>
  <c r="J165" i="1" s="1"/>
  <c r="G166" i="1"/>
  <c r="J166" i="1" s="1"/>
  <c r="G167" i="1"/>
  <c r="J167" i="1" s="1"/>
  <c r="G168" i="1"/>
  <c r="J168" i="1" s="1"/>
  <c r="G169" i="1"/>
  <c r="J169" i="1" s="1"/>
  <c r="G170" i="1"/>
  <c r="J170" i="1" s="1"/>
  <c r="G171" i="1"/>
  <c r="J171" i="1" s="1"/>
  <c r="G172" i="1"/>
  <c r="J172" i="1" s="1"/>
  <c r="G173" i="1"/>
  <c r="J173" i="1" s="1"/>
  <c r="G174" i="1"/>
  <c r="J174" i="1" s="1"/>
  <c r="G175" i="1"/>
  <c r="J175" i="1" s="1"/>
  <c r="G176" i="1"/>
  <c r="J176" i="1" s="1"/>
  <c r="G177" i="1"/>
  <c r="J177" i="1" s="1"/>
  <c r="G178" i="1"/>
  <c r="J178" i="1" s="1"/>
  <c r="G184" i="1"/>
  <c r="J184" i="1" s="1"/>
  <c r="G185" i="1"/>
  <c r="J185" i="1" s="1"/>
  <c r="G186" i="1"/>
  <c r="J186" i="1" s="1"/>
  <c r="G187" i="1"/>
  <c r="J187" i="1" s="1"/>
  <c r="G188" i="1"/>
  <c r="J188" i="1" s="1"/>
  <c r="G189" i="1"/>
  <c r="J189" i="1" s="1"/>
  <c r="G201" i="1"/>
  <c r="J201" i="1" s="1"/>
  <c r="G202" i="1"/>
  <c r="J202" i="1" s="1"/>
  <c r="G203" i="1"/>
  <c r="J203" i="1" s="1"/>
  <c r="G204" i="1"/>
  <c r="J204" i="1" s="1"/>
  <c r="G205" i="1"/>
  <c r="J205" i="1" s="1"/>
  <c r="G206" i="1"/>
  <c r="J206" i="1" s="1"/>
  <c r="G207" i="1"/>
  <c r="J207" i="1" s="1"/>
  <c r="G208" i="1"/>
  <c r="J208" i="1" s="1"/>
  <c r="G209" i="1"/>
  <c r="J209" i="1" s="1"/>
  <c r="G210" i="1"/>
  <c r="J210" i="1" s="1"/>
  <c r="G211" i="1"/>
  <c r="J211" i="1" s="1"/>
  <c r="G212" i="1"/>
  <c r="J212" i="1" s="1"/>
  <c r="G213" i="1"/>
  <c r="J213" i="1" s="1"/>
  <c r="G214" i="1"/>
  <c r="J214" i="1" s="1"/>
  <c r="G215" i="1"/>
  <c r="J215" i="1" s="1"/>
  <c r="G216" i="1"/>
  <c r="J216" i="1" s="1"/>
  <c r="G217" i="1"/>
  <c r="J217" i="1" s="1"/>
  <c r="G218" i="1"/>
  <c r="J218" i="1" s="1"/>
  <c r="G219" i="1"/>
  <c r="J219" i="1" s="1"/>
  <c r="G220" i="1"/>
  <c r="J220" i="1" s="1"/>
  <c r="G221" i="1"/>
  <c r="J221" i="1" s="1"/>
  <c r="G222" i="1"/>
  <c r="J222" i="1" s="1"/>
  <c r="G223" i="1"/>
  <c r="J223" i="1" s="1"/>
  <c r="G224" i="1"/>
  <c r="J224" i="1" s="1"/>
  <c r="G225" i="1"/>
  <c r="J225" i="1" s="1"/>
  <c r="G226" i="1"/>
  <c r="J226" i="1" s="1"/>
  <c r="G227" i="1"/>
  <c r="J227" i="1" s="1"/>
  <c r="G228" i="1"/>
  <c r="J228" i="1" s="1"/>
  <c r="G229" i="1"/>
  <c r="J229" i="1" s="1"/>
  <c r="G230" i="1"/>
  <c r="J230" i="1" s="1"/>
  <c r="G231" i="1"/>
  <c r="J231" i="1" s="1"/>
  <c r="G232" i="1"/>
  <c r="J232" i="1" s="1"/>
  <c r="G233" i="1"/>
  <c r="J233" i="1" s="1"/>
  <c r="G234" i="1"/>
  <c r="J234" i="1" s="1"/>
  <c r="G235" i="1"/>
  <c r="J235" i="1" s="1"/>
  <c r="G236" i="1"/>
  <c r="J236" i="1" s="1"/>
  <c r="G237" i="1"/>
  <c r="J237" i="1" s="1"/>
  <c r="G238" i="1"/>
  <c r="J238" i="1" s="1"/>
  <c r="G239" i="1"/>
  <c r="J239" i="1" s="1"/>
  <c r="G261" i="1"/>
  <c r="J261" i="1" s="1"/>
  <c r="G262" i="1"/>
  <c r="J262" i="1" s="1"/>
  <c r="G265" i="1"/>
  <c r="J265" i="1" s="1"/>
  <c r="G266" i="1"/>
  <c r="J266" i="1" s="1"/>
  <c r="G267" i="1"/>
  <c r="J267" i="1" s="1"/>
  <c r="G268" i="1"/>
  <c r="J268" i="1" s="1"/>
  <c r="G269" i="1"/>
  <c r="J269" i="1" s="1"/>
  <c r="G270" i="1"/>
  <c r="J270" i="1" s="1"/>
  <c r="G271" i="1"/>
  <c r="J271" i="1" s="1"/>
  <c r="G272" i="1"/>
  <c r="J272" i="1" s="1"/>
  <c r="G273" i="1"/>
  <c r="J273" i="1" s="1"/>
  <c r="G274" i="1"/>
  <c r="J274" i="1" s="1"/>
  <c r="G275" i="1"/>
  <c r="J275" i="1" s="1"/>
  <c r="G276" i="1"/>
  <c r="J276" i="1" s="1"/>
  <c r="G277" i="1"/>
  <c r="J277" i="1" s="1"/>
  <c r="G278" i="1"/>
  <c r="J278" i="1" s="1"/>
  <c r="G279" i="1"/>
  <c r="J279" i="1" s="1"/>
  <c r="G280" i="1"/>
  <c r="J280" i="1" s="1"/>
  <c r="G289" i="1"/>
  <c r="J289" i="1" s="1"/>
  <c r="G290" i="1"/>
  <c r="J290" i="1" s="1"/>
  <c r="G291" i="1"/>
  <c r="J291" i="1" s="1"/>
  <c r="G292" i="1"/>
  <c r="J292" i="1" s="1"/>
  <c r="G293" i="1"/>
  <c r="J293" i="1" s="1"/>
  <c r="G294" i="1"/>
  <c r="J294" i="1" s="1"/>
  <c r="G295" i="1"/>
  <c r="J295" i="1" s="1"/>
  <c r="G296" i="1"/>
  <c r="J296" i="1" s="1"/>
  <c r="G297" i="1"/>
  <c r="J297" i="1" s="1"/>
  <c r="G298" i="1"/>
  <c r="J298" i="1" s="1"/>
  <c r="G299" i="1"/>
  <c r="J299" i="1" s="1"/>
  <c r="G303" i="1"/>
  <c r="J303" i="1" s="1"/>
  <c r="G304" i="1"/>
  <c r="J304" i="1" s="1"/>
  <c r="G305" i="1"/>
  <c r="J305" i="1" s="1"/>
  <c r="G306" i="1"/>
  <c r="J306" i="1" s="1"/>
  <c r="G307" i="1"/>
  <c r="J307" i="1" s="1"/>
  <c r="G308" i="1"/>
  <c r="J308" i="1" s="1"/>
  <c r="G309" i="1"/>
  <c r="J309" i="1" s="1"/>
  <c r="G316" i="1"/>
  <c r="J316" i="1" s="1"/>
  <c r="G317" i="1"/>
  <c r="J317" i="1" s="1"/>
  <c r="G318" i="1"/>
  <c r="J318" i="1" s="1"/>
  <c r="G330" i="1"/>
  <c r="J330" i="1" s="1"/>
  <c r="G331" i="1"/>
  <c r="J331" i="1" s="1"/>
  <c r="G332" i="1"/>
  <c r="J332" i="1" s="1"/>
  <c r="G333" i="1"/>
  <c r="J333" i="1" s="1"/>
  <c r="G334" i="1"/>
  <c r="J334" i="1" s="1"/>
  <c r="G335" i="1"/>
  <c r="J335" i="1" s="1"/>
  <c r="G339" i="1"/>
  <c r="J339" i="1" s="1"/>
  <c r="G340" i="1"/>
  <c r="J340" i="1" s="1"/>
  <c r="G342" i="1"/>
  <c r="J342" i="1" s="1"/>
  <c r="G344" i="1"/>
  <c r="J344" i="1" s="1"/>
  <c r="G345" i="1"/>
  <c r="J345" i="1" s="1"/>
  <c r="G346" i="1"/>
  <c r="J346" i="1" s="1"/>
  <c r="G347" i="1"/>
  <c r="J347" i="1" s="1"/>
  <c r="G348" i="1"/>
  <c r="J348" i="1" s="1"/>
  <c r="G349" i="1"/>
  <c r="J349" i="1" s="1"/>
  <c r="G350" i="1"/>
  <c r="J350" i="1" s="1"/>
  <c r="G351" i="1"/>
  <c r="J351" i="1" s="1"/>
  <c r="G352" i="1"/>
  <c r="J352" i="1" s="1"/>
  <c r="G353" i="1"/>
  <c r="J353" i="1" s="1"/>
  <c r="G354" i="1"/>
  <c r="J354" i="1" s="1"/>
  <c r="G355" i="1"/>
  <c r="J355" i="1" s="1"/>
  <c r="G356" i="1"/>
  <c r="J356" i="1" s="1"/>
  <c r="G357" i="1"/>
  <c r="J357" i="1" s="1"/>
  <c r="G358" i="1"/>
  <c r="J358" i="1" s="1"/>
  <c r="G359" i="1"/>
  <c r="J359" i="1" s="1"/>
  <c r="G360" i="1"/>
  <c r="J360" i="1" s="1"/>
  <c r="G361" i="1"/>
  <c r="J361" i="1" s="1"/>
  <c r="G362" i="1"/>
  <c r="J362" i="1" s="1"/>
  <c r="G363" i="1"/>
  <c r="J363" i="1" s="1"/>
  <c r="G364" i="1"/>
  <c r="J364" i="1" s="1"/>
  <c r="G365" i="1"/>
  <c r="J365" i="1" s="1"/>
  <c r="G372" i="1"/>
  <c r="J372" i="1" s="1"/>
  <c r="G373" i="1"/>
  <c r="J373" i="1" s="1"/>
  <c r="G374" i="1"/>
  <c r="J374" i="1" s="1"/>
  <c r="G375" i="1"/>
  <c r="J375" i="1" s="1"/>
  <c r="G376" i="1"/>
  <c r="J376" i="1" s="1"/>
  <c r="G377" i="1"/>
  <c r="J377" i="1" s="1"/>
  <c r="G378" i="1"/>
  <c r="J378" i="1" s="1"/>
  <c r="G379" i="1"/>
  <c r="J379" i="1" s="1"/>
  <c r="G394" i="1"/>
  <c r="J394" i="1" s="1"/>
  <c r="G395" i="1"/>
  <c r="J395" i="1" s="1"/>
  <c r="G396" i="1"/>
  <c r="J396" i="1" s="1"/>
  <c r="G397" i="1"/>
  <c r="J397" i="1" s="1"/>
  <c r="G398" i="1"/>
  <c r="J398" i="1" s="1"/>
  <c r="G399" i="1"/>
  <c r="J399" i="1" s="1"/>
  <c r="G400" i="1"/>
  <c r="J400" i="1" s="1"/>
  <c r="G401" i="1"/>
  <c r="J401" i="1" s="1"/>
  <c r="G402" i="1"/>
  <c r="J402" i="1" s="1"/>
  <c r="G403" i="1"/>
  <c r="J403" i="1" s="1"/>
  <c r="G404" i="1"/>
  <c r="J404" i="1" s="1"/>
  <c r="G405" i="1"/>
  <c r="J405" i="1" s="1"/>
  <c r="G406" i="1"/>
  <c r="J406" i="1" s="1"/>
  <c r="G407" i="1"/>
  <c r="J407" i="1" s="1"/>
  <c r="G408" i="1"/>
  <c r="J408" i="1" s="1"/>
  <c r="G409" i="1"/>
  <c r="J409" i="1" s="1"/>
  <c r="G418" i="1"/>
  <c r="J418" i="1" s="1"/>
  <c r="G419" i="1"/>
  <c r="J419" i="1" s="1"/>
  <c r="G420" i="1"/>
  <c r="J420" i="1" s="1"/>
  <c r="G421" i="1"/>
  <c r="J421" i="1" s="1"/>
  <c r="G422" i="1"/>
  <c r="J422" i="1" s="1"/>
  <c r="G423" i="1"/>
  <c r="J423" i="1" s="1"/>
  <c r="G424" i="1"/>
  <c r="J424" i="1" s="1"/>
  <c r="G425" i="1"/>
  <c r="J425" i="1" s="1"/>
  <c r="G426" i="1"/>
  <c r="J426" i="1" s="1"/>
  <c r="G430" i="1"/>
  <c r="J430" i="1" s="1"/>
  <c r="G431" i="1"/>
  <c r="J431" i="1" s="1"/>
  <c r="G432" i="1"/>
  <c r="J432" i="1" s="1"/>
  <c r="G433" i="1"/>
  <c r="J433" i="1" s="1"/>
  <c r="G434" i="1"/>
  <c r="J434" i="1" s="1"/>
  <c r="G435" i="1"/>
  <c r="J435" i="1" s="1"/>
  <c r="G436" i="1"/>
  <c r="J436" i="1" s="1"/>
  <c r="G437" i="1"/>
  <c r="J437" i="1" s="1"/>
  <c r="G438" i="1"/>
  <c r="J438" i="1" s="1"/>
  <c r="G441" i="1"/>
  <c r="J441" i="1" s="1"/>
  <c r="G442" i="1"/>
  <c r="J442" i="1" s="1"/>
  <c r="G453" i="1"/>
  <c r="J453" i="1" s="1"/>
  <c r="G454" i="1"/>
  <c r="J454" i="1" s="1"/>
  <c r="G455" i="1"/>
  <c r="J455" i="1" s="1"/>
  <c r="G456" i="1"/>
  <c r="J456" i="1" s="1"/>
  <c r="G457" i="1"/>
  <c r="J457" i="1" s="1"/>
  <c r="G458" i="1"/>
  <c r="J458" i="1" s="1"/>
  <c r="G459" i="1"/>
  <c r="J459" i="1" s="1"/>
  <c r="G460" i="1"/>
  <c r="J460" i="1" s="1"/>
  <c r="G461" i="1"/>
  <c r="J461" i="1" s="1"/>
  <c r="G462" i="1"/>
  <c r="J462" i="1" s="1"/>
  <c r="G463" i="1"/>
  <c r="J463" i="1" s="1"/>
  <c r="G464" i="1"/>
  <c r="J464" i="1" s="1"/>
  <c r="G465" i="1"/>
  <c r="J465" i="1" s="1"/>
  <c r="G466" i="1"/>
  <c r="J466" i="1" s="1"/>
  <c r="G467" i="1"/>
  <c r="J467" i="1" s="1"/>
  <c r="G468" i="1"/>
  <c r="J468" i="1" s="1"/>
  <c r="G469" i="1"/>
  <c r="J469" i="1" s="1"/>
  <c r="G470" i="1"/>
  <c r="J470" i="1" s="1"/>
  <c r="G471" i="1"/>
  <c r="J471" i="1" s="1"/>
  <c r="G472" i="1"/>
  <c r="J472" i="1" s="1"/>
  <c r="G473" i="1"/>
  <c r="J473" i="1" s="1"/>
  <c r="G474" i="1"/>
  <c r="J474" i="1" s="1"/>
  <c r="G475" i="1"/>
  <c r="J475" i="1" s="1"/>
  <c r="G476" i="1"/>
  <c r="J476" i="1" s="1"/>
  <c r="G477" i="1"/>
  <c r="J477" i="1" s="1"/>
  <c r="G478" i="1"/>
  <c r="J478" i="1" s="1"/>
  <c r="G479" i="1"/>
  <c r="J479" i="1" s="1"/>
  <c r="G480" i="1"/>
  <c r="J480" i="1" s="1"/>
  <c r="G481" i="1"/>
  <c r="J481" i="1" s="1"/>
  <c r="G482" i="1"/>
  <c r="J482" i="1" s="1"/>
  <c r="G483" i="1"/>
  <c r="J483" i="1" s="1"/>
  <c r="G484" i="1"/>
  <c r="J484" i="1" s="1"/>
  <c r="G485" i="1"/>
  <c r="J485" i="1" s="1"/>
  <c r="G486" i="1"/>
  <c r="J486" i="1" s="1"/>
  <c r="G487" i="1"/>
  <c r="J487" i="1" s="1"/>
  <c r="G488" i="1"/>
  <c r="J488" i="1" s="1"/>
  <c r="G489" i="1"/>
  <c r="J489" i="1" s="1"/>
  <c r="G490" i="1"/>
  <c r="J490" i="1" s="1"/>
  <c r="G491" i="1"/>
  <c r="J491" i="1" s="1"/>
  <c r="G492" i="1"/>
  <c r="J492" i="1" s="1"/>
  <c r="G493" i="1"/>
  <c r="J493" i="1" s="1"/>
  <c r="G494" i="1"/>
  <c r="J494" i="1" s="1"/>
  <c r="G495" i="1"/>
  <c r="J495" i="1" s="1"/>
  <c r="G496" i="1"/>
  <c r="J496" i="1" s="1"/>
  <c r="G497" i="1"/>
  <c r="J497" i="1" s="1"/>
  <c r="G498" i="1"/>
  <c r="J498" i="1" s="1"/>
  <c r="G499" i="1"/>
  <c r="J499" i="1" s="1"/>
  <c r="G500" i="1"/>
  <c r="J500" i="1" s="1"/>
  <c r="G501" i="1"/>
  <c r="J501" i="1" s="1"/>
  <c r="G502" i="1"/>
  <c r="J502" i="1" s="1"/>
  <c r="G503" i="1"/>
  <c r="J503" i="1" s="1"/>
  <c r="G504" i="1"/>
  <c r="J504" i="1" s="1"/>
  <c r="G505" i="1"/>
  <c r="J505" i="1" s="1"/>
  <c r="G506" i="1"/>
  <c r="J506" i="1" s="1"/>
  <c r="G507" i="1"/>
  <c r="J507" i="1" s="1"/>
  <c r="G508" i="1"/>
  <c r="J508" i="1" s="1"/>
  <c r="G509" i="1"/>
  <c r="J509" i="1" s="1"/>
  <c r="G510" i="1"/>
  <c r="J510" i="1" s="1"/>
  <c r="G511" i="1"/>
  <c r="J511" i="1" s="1"/>
  <c r="G512" i="1"/>
  <c r="J512" i="1" s="1"/>
  <c r="G513" i="1"/>
  <c r="J513" i="1" s="1"/>
  <c r="G514" i="1"/>
  <c r="J514" i="1" s="1"/>
  <c r="G515" i="1"/>
  <c r="J515" i="1" s="1"/>
  <c r="G516" i="1"/>
  <c r="J516" i="1" s="1"/>
  <c r="G517" i="1"/>
  <c r="J517" i="1" s="1"/>
  <c r="G518" i="1"/>
  <c r="J518" i="1" s="1"/>
  <c r="G519" i="1"/>
  <c r="J519" i="1" s="1"/>
  <c r="G520" i="1"/>
  <c r="J520" i="1" s="1"/>
  <c r="G521" i="1"/>
  <c r="J521" i="1" s="1"/>
  <c r="G522" i="1"/>
  <c r="J522" i="1" s="1"/>
  <c r="G523" i="1"/>
  <c r="J523" i="1" s="1"/>
  <c r="G524" i="1"/>
  <c r="J524" i="1" s="1"/>
  <c r="G525" i="1"/>
  <c r="J525" i="1" s="1"/>
  <c r="G526" i="1"/>
  <c r="J526" i="1" s="1"/>
  <c r="G527" i="1"/>
  <c r="J527" i="1" s="1"/>
  <c r="G538" i="1"/>
  <c r="J538" i="1" s="1"/>
  <c r="G539" i="1"/>
  <c r="J539" i="1" s="1"/>
  <c r="G540" i="1"/>
  <c r="J540" i="1" s="1"/>
  <c r="G541" i="1"/>
  <c r="J541" i="1" s="1"/>
  <c r="G542" i="1"/>
  <c r="J542" i="1" s="1"/>
  <c r="G543" i="1"/>
  <c r="J543" i="1" s="1"/>
  <c r="G544" i="1"/>
  <c r="J544" i="1" s="1"/>
  <c r="G545" i="1"/>
  <c r="J545" i="1" s="1"/>
  <c r="G546" i="1"/>
  <c r="J546" i="1" s="1"/>
  <c r="G547" i="1"/>
  <c r="J547" i="1" s="1"/>
  <c r="G548" i="1"/>
  <c r="J548" i="1" s="1"/>
  <c r="G549" i="1"/>
  <c r="J549" i="1" s="1"/>
  <c r="G550" i="1"/>
  <c r="J550" i="1" s="1"/>
  <c r="G551" i="1"/>
  <c r="J551" i="1" s="1"/>
  <c r="G560" i="1"/>
  <c r="J560" i="1" s="1"/>
  <c r="G561" i="1"/>
  <c r="J561" i="1" s="1"/>
  <c r="G562" i="1"/>
  <c r="J562" i="1" s="1"/>
  <c r="G563" i="1"/>
  <c r="J563" i="1" s="1"/>
  <c r="G564" i="1"/>
  <c r="J564" i="1" s="1"/>
  <c r="G565" i="1"/>
  <c r="J565" i="1" s="1"/>
  <c r="G566" i="1"/>
  <c r="J566" i="1" s="1"/>
  <c r="G567" i="1"/>
  <c r="J567" i="1" s="1"/>
  <c r="G568" i="1"/>
  <c r="J568" i="1" s="1"/>
  <c r="G569" i="1"/>
  <c r="J569" i="1" s="1"/>
  <c r="G570" i="1"/>
  <c r="J570" i="1" s="1"/>
  <c r="G576" i="1"/>
  <c r="J576" i="1" s="1"/>
  <c r="G577" i="1"/>
  <c r="J577" i="1" s="1"/>
  <c r="G578" i="1"/>
  <c r="J578" i="1" s="1"/>
  <c r="G579" i="1"/>
  <c r="J579" i="1" s="1"/>
  <c r="G580" i="1"/>
  <c r="J580" i="1" s="1"/>
  <c r="G581" i="1"/>
  <c r="J581" i="1" s="1"/>
  <c r="G582" i="1"/>
  <c r="J582" i="1" s="1"/>
  <c r="G583" i="1"/>
  <c r="J583" i="1" s="1"/>
  <c r="G584" i="1"/>
  <c r="J584" i="1" s="1"/>
  <c r="G585" i="1"/>
  <c r="J585" i="1" s="1"/>
  <c r="G586" i="1"/>
  <c r="J586" i="1" s="1"/>
  <c r="G587" i="1"/>
  <c r="J587" i="1" s="1"/>
  <c r="G588" i="1"/>
  <c r="J588" i="1" s="1"/>
  <c r="G589" i="1"/>
  <c r="J589" i="1" s="1"/>
  <c r="G590" i="1"/>
  <c r="J590" i="1" s="1"/>
  <c r="G591" i="1"/>
  <c r="J591" i="1" s="1"/>
  <c r="G592" i="1"/>
  <c r="J592" i="1" s="1"/>
  <c r="G593" i="1"/>
  <c r="J593" i="1" s="1"/>
  <c r="G594" i="1"/>
  <c r="J594" i="1" s="1"/>
  <c r="G595" i="1"/>
  <c r="J595" i="1" s="1"/>
  <c r="G596" i="1"/>
  <c r="J596" i="1" s="1"/>
  <c r="G597" i="1"/>
  <c r="J597" i="1" s="1"/>
  <c r="G598" i="1"/>
  <c r="J598" i="1" s="1"/>
  <c r="G599" i="1"/>
  <c r="J599" i="1" s="1"/>
  <c r="G600" i="1"/>
  <c r="J600" i="1" s="1"/>
  <c r="G601" i="1"/>
  <c r="J601" i="1" s="1"/>
  <c r="G602" i="1"/>
  <c r="J602" i="1" s="1"/>
  <c r="G603" i="1"/>
  <c r="J603" i="1" s="1"/>
  <c r="G604" i="1"/>
  <c r="J604" i="1" s="1"/>
  <c r="G605" i="1"/>
  <c r="J605" i="1" s="1"/>
  <c r="G606" i="1"/>
  <c r="J606" i="1" s="1"/>
  <c r="G607" i="1"/>
  <c r="J607" i="1" s="1"/>
  <c r="G608" i="1"/>
  <c r="J608" i="1" s="1"/>
  <c r="G609" i="1"/>
  <c r="J609" i="1" s="1"/>
  <c r="G610" i="1"/>
  <c r="J610" i="1" s="1"/>
  <c r="G611" i="1"/>
  <c r="J611" i="1" s="1"/>
  <c r="G612" i="1"/>
  <c r="J612" i="1" s="1"/>
  <c r="G613" i="1"/>
  <c r="J613" i="1" s="1"/>
  <c r="G614" i="1"/>
  <c r="J614" i="1" s="1"/>
  <c r="G615" i="1"/>
  <c r="J615" i="1" s="1"/>
  <c r="G616" i="1"/>
  <c r="J616" i="1" s="1"/>
  <c r="G617" i="1"/>
  <c r="J617" i="1" s="1"/>
  <c r="G618" i="1"/>
  <c r="J618" i="1" s="1"/>
  <c r="G619" i="1"/>
  <c r="J619" i="1" s="1"/>
  <c r="G620" i="1"/>
  <c r="J620" i="1" s="1"/>
  <c r="G621" i="1"/>
  <c r="J621" i="1" s="1"/>
  <c r="G622" i="1"/>
  <c r="J622" i="1" s="1"/>
  <c r="G623" i="1"/>
  <c r="J623" i="1" s="1"/>
  <c r="G624" i="1"/>
  <c r="J624" i="1" s="1"/>
  <c r="G625" i="1"/>
  <c r="J625" i="1" s="1"/>
  <c r="G630" i="1"/>
  <c r="J630" i="1" s="1"/>
  <c r="G631" i="1"/>
  <c r="J631" i="1" s="1"/>
  <c r="G632" i="1"/>
  <c r="J632" i="1" s="1"/>
  <c r="G633" i="1"/>
  <c r="J633" i="1" s="1"/>
  <c r="G634" i="1"/>
  <c r="J634" i="1" s="1"/>
  <c r="G635" i="1"/>
  <c r="J635" i="1" s="1"/>
  <c r="G636" i="1"/>
  <c r="J636" i="1" s="1"/>
  <c r="G637" i="1"/>
  <c r="J637" i="1" s="1"/>
  <c r="G638" i="1"/>
  <c r="J638" i="1" s="1"/>
  <c r="G639" i="1"/>
  <c r="J639" i="1" s="1"/>
  <c r="G640" i="1"/>
  <c r="J640" i="1" s="1"/>
  <c r="G641" i="1"/>
  <c r="J641" i="1" s="1"/>
  <c r="G642" i="1"/>
  <c r="J642" i="1" s="1"/>
  <c r="G643" i="1"/>
  <c r="J643" i="1" s="1"/>
  <c r="G644" i="1"/>
  <c r="J644" i="1" s="1"/>
  <c r="G645" i="1"/>
  <c r="J645" i="1" s="1"/>
  <c r="G646" i="1"/>
  <c r="J646" i="1" s="1"/>
  <c r="G647" i="1"/>
  <c r="J647" i="1" s="1"/>
  <c r="G648" i="1"/>
  <c r="J648" i="1" s="1"/>
  <c r="G649" i="1"/>
  <c r="J649" i="1" s="1"/>
  <c r="G650" i="1"/>
  <c r="J650" i="1" s="1"/>
  <c r="G651" i="1"/>
  <c r="J651" i="1" s="1"/>
  <c r="G652" i="1"/>
  <c r="J652" i="1" s="1"/>
  <c r="G653" i="1"/>
  <c r="J653" i="1" s="1"/>
  <c r="G654" i="1"/>
  <c r="J654" i="1" s="1"/>
  <c r="G655" i="1"/>
  <c r="J655" i="1" s="1"/>
  <c r="G656" i="1"/>
  <c r="J656" i="1" s="1"/>
  <c r="G657" i="1"/>
  <c r="J657" i="1" s="1"/>
  <c r="G658" i="1"/>
  <c r="J658" i="1" s="1"/>
  <c r="G673" i="1"/>
  <c r="J673" i="1" s="1"/>
  <c r="G674" i="1"/>
  <c r="J674" i="1" s="1"/>
  <c r="G675" i="1"/>
  <c r="J675" i="1" s="1"/>
  <c r="G676" i="1"/>
  <c r="J676" i="1" s="1"/>
  <c r="G677" i="1"/>
  <c r="J677" i="1" s="1"/>
  <c r="G678" i="1"/>
  <c r="J678" i="1" s="1"/>
  <c r="G679" i="1"/>
  <c r="J679" i="1" s="1"/>
  <c r="G680" i="1"/>
  <c r="J680" i="1" s="1"/>
  <c r="G681" i="1"/>
  <c r="J681" i="1" s="1"/>
  <c r="G682" i="1"/>
  <c r="J682" i="1" s="1"/>
  <c r="G683" i="1"/>
  <c r="J683" i="1" s="1"/>
  <c r="G684" i="1"/>
  <c r="J684" i="1" s="1"/>
  <c r="G693" i="1"/>
  <c r="J693" i="1" s="1"/>
  <c r="G694" i="1"/>
  <c r="J694" i="1" s="1"/>
  <c r="G695" i="1"/>
  <c r="J695" i="1" s="1"/>
  <c r="G696" i="1"/>
  <c r="J696" i="1" s="1"/>
  <c r="G697" i="1"/>
  <c r="J697" i="1" s="1"/>
  <c r="G698" i="1"/>
  <c r="J698" i="1" s="1"/>
  <c r="G699" i="1"/>
  <c r="J699" i="1" s="1"/>
  <c r="G700" i="1"/>
  <c r="J700" i="1" s="1"/>
  <c r="G701" i="1"/>
  <c r="J701" i="1" s="1"/>
  <c r="G702" i="1"/>
  <c r="J702" i="1" s="1"/>
  <c r="G703" i="1"/>
  <c r="J703" i="1" s="1"/>
  <c r="G709" i="1"/>
  <c r="J709" i="1" s="1"/>
  <c r="G710" i="1"/>
  <c r="J710" i="1" s="1"/>
  <c r="G711" i="1"/>
  <c r="J711" i="1" s="1"/>
  <c r="G717" i="1"/>
  <c r="J717" i="1" s="1"/>
  <c r="G718" i="1"/>
  <c r="J718" i="1" s="1"/>
  <c r="G719" i="1"/>
  <c r="J719" i="1" s="1"/>
  <c r="G720" i="1"/>
  <c r="J720" i="1" s="1"/>
  <c r="G721" i="1"/>
  <c r="J721" i="1" s="1"/>
  <c r="G726" i="1"/>
  <c r="J726" i="1" s="1"/>
  <c r="G727" i="1"/>
  <c r="J727" i="1" s="1"/>
  <c r="G728" i="1"/>
  <c r="J728" i="1" s="1"/>
  <c r="G729" i="1"/>
  <c r="J729" i="1" s="1"/>
  <c r="G730" i="1"/>
  <c r="J730" i="1" s="1"/>
  <c r="G731" i="1"/>
  <c r="J731" i="1" s="1"/>
  <c r="G732" i="1"/>
  <c r="J732" i="1" s="1"/>
  <c r="G733" i="1"/>
  <c r="J733" i="1" s="1"/>
  <c r="G734" i="1"/>
  <c r="J734" i="1" s="1"/>
  <c r="G735" i="1"/>
  <c r="J735" i="1" s="1"/>
  <c r="G736" i="1"/>
  <c r="J736" i="1" s="1"/>
  <c r="G737" i="1"/>
  <c r="J737" i="1" s="1"/>
  <c r="G738" i="1"/>
  <c r="J738" i="1" s="1"/>
  <c r="G739" i="1"/>
  <c r="J739" i="1" s="1"/>
  <c r="G740" i="1"/>
  <c r="J740" i="1" s="1"/>
  <c r="G741" i="1"/>
  <c r="J741" i="1" s="1"/>
  <c r="G742" i="1"/>
  <c r="J742" i="1" s="1"/>
  <c r="G743" i="1"/>
  <c r="J743" i="1" s="1"/>
  <c r="G744" i="1"/>
  <c r="J744" i="1" s="1"/>
  <c r="G745" i="1"/>
  <c r="J745" i="1" s="1"/>
  <c r="G746" i="1"/>
  <c r="J746" i="1" s="1"/>
  <c r="G747" i="1"/>
  <c r="J747" i="1" s="1"/>
  <c r="G748" i="1"/>
  <c r="J748" i="1" s="1"/>
  <c r="G749" i="1"/>
  <c r="J749" i="1" s="1"/>
  <c r="G750" i="1"/>
  <c r="J750" i="1" s="1"/>
  <c r="G751" i="1"/>
  <c r="J751" i="1" s="1"/>
  <c r="G752" i="1"/>
  <c r="J752" i="1" s="1"/>
  <c r="G753" i="1"/>
  <c r="J753" i="1" s="1"/>
  <c r="G754" i="1"/>
  <c r="J754" i="1" s="1"/>
  <c r="G755" i="1"/>
  <c r="J755" i="1" s="1"/>
  <c r="G756" i="1"/>
  <c r="J756" i="1" s="1"/>
  <c r="G757" i="1"/>
  <c r="J757" i="1" s="1"/>
  <c r="G758" i="1"/>
  <c r="J758" i="1" s="1"/>
  <c r="G759" i="1"/>
  <c r="J759" i="1" s="1"/>
  <c r="G760" i="1"/>
  <c r="J760" i="1" s="1"/>
  <c r="G773" i="1"/>
  <c r="J773" i="1" s="1"/>
  <c r="G774" i="1"/>
  <c r="J774" i="1" s="1"/>
  <c r="G775" i="1"/>
  <c r="J775" i="1" s="1"/>
  <c r="G776" i="1"/>
  <c r="J776" i="1" s="1"/>
  <c r="G777" i="1"/>
  <c r="J777" i="1" s="1"/>
  <c r="G778" i="1"/>
  <c r="J778" i="1" s="1"/>
  <c r="G779" i="1"/>
  <c r="J779" i="1" s="1"/>
  <c r="G780" i="1"/>
  <c r="J780" i="1" s="1"/>
  <c r="G781" i="1"/>
  <c r="J781" i="1" s="1"/>
  <c r="G782" i="1"/>
  <c r="J782" i="1" s="1"/>
  <c r="G783" i="1"/>
  <c r="J783" i="1" s="1"/>
  <c r="G784" i="1"/>
  <c r="J784" i="1" s="1"/>
  <c r="G785" i="1"/>
  <c r="J785" i="1" s="1"/>
  <c r="G786" i="1"/>
  <c r="J786" i="1" s="1"/>
  <c r="G787" i="1"/>
  <c r="J787" i="1" s="1"/>
  <c r="G788" i="1"/>
  <c r="J788" i="1" s="1"/>
  <c r="G789" i="1"/>
  <c r="J789" i="1" s="1"/>
  <c r="G790" i="1"/>
  <c r="J790" i="1" s="1"/>
  <c r="G791" i="1"/>
  <c r="J791" i="1" s="1"/>
  <c r="G792" i="1"/>
  <c r="J792" i="1" s="1"/>
  <c r="G793" i="1"/>
  <c r="J793" i="1" s="1"/>
  <c r="G794" i="1"/>
  <c r="J794" i="1" s="1"/>
  <c r="G795" i="1"/>
  <c r="J795" i="1" s="1"/>
  <c r="G796" i="1"/>
  <c r="J796" i="1" s="1"/>
  <c r="G797" i="1"/>
  <c r="J797" i="1" s="1"/>
  <c r="G798" i="1"/>
  <c r="J798" i="1" s="1"/>
  <c r="G799" i="1"/>
  <c r="J799" i="1" s="1"/>
  <c r="G800" i="1"/>
  <c r="J800" i="1" s="1"/>
  <c r="G808" i="1"/>
  <c r="J808" i="1" s="1"/>
  <c r="G809" i="1"/>
  <c r="J809" i="1" s="1"/>
  <c r="G810" i="1"/>
  <c r="J810" i="1" s="1"/>
  <c r="G811" i="1"/>
  <c r="J811" i="1" s="1"/>
  <c r="G812" i="1"/>
  <c r="J812" i="1" s="1"/>
  <c r="G813" i="1"/>
  <c r="J813" i="1" s="1"/>
  <c r="G814" i="1"/>
  <c r="J814" i="1" s="1"/>
  <c r="G815" i="1"/>
  <c r="J815" i="1" s="1"/>
  <c r="G827" i="1"/>
  <c r="J827" i="1" s="1"/>
  <c r="G828" i="1"/>
  <c r="J828" i="1" s="1"/>
  <c r="G829" i="1"/>
  <c r="J829" i="1" s="1"/>
  <c r="G830" i="1"/>
  <c r="J830" i="1" s="1"/>
  <c r="G831" i="1"/>
  <c r="J831" i="1" s="1"/>
  <c r="G832" i="1"/>
  <c r="J832" i="1" s="1"/>
  <c r="G833" i="1"/>
  <c r="J833" i="1" s="1"/>
  <c r="G834" i="1"/>
  <c r="J834" i="1" s="1"/>
  <c r="G835" i="1"/>
  <c r="J835" i="1" s="1"/>
  <c r="G836" i="1"/>
  <c r="J836" i="1" s="1"/>
  <c r="G837" i="1"/>
  <c r="J837" i="1" s="1"/>
  <c r="G838" i="1"/>
  <c r="J838" i="1" s="1"/>
  <c r="G839" i="1"/>
  <c r="J839" i="1" s="1"/>
  <c r="G840" i="1"/>
  <c r="J840" i="1" s="1"/>
  <c r="G841" i="1"/>
  <c r="J841" i="1" s="1"/>
  <c r="G842" i="1"/>
  <c r="J842" i="1" s="1"/>
  <c r="G843" i="1"/>
  <c r="J843" i="1" s="1"/>
  <c r="G844" i="1"/>
  <c r="J844" i="1" s="1"/>
  <c r="G845" i="1"/>
  <c r="J845" i="1" s="1"/>
  <c r="G846" i="1"/>
  <c r="J846" i="1" s="1"/>
  <c r="G847" i="1"/>
  <c r="J847" i="1" s="1"/>
  <c r="G848" i="1"/>
  <c r="J848" i="1" s="1"/>
  <c r="G849" i="1"/>
  <c r="J849" i="1" s="1"/>
  <c r="G850" i="1"/>
  <c r="J850" i="1" s="1"/>
  <c r="G851" i="1"/>
  <c r="J851" i="1" s="1"/>
  <c r="G852" i="1"/>
  <c r="J852" i="1" s="1"/>
  <c r="G853" i="1"/>
  <c r="J853" i="1" s="1"/>
  <c r="G854" i="1"/>
  <c r="J854" i="1" s="1"/>
  <c r="G855" i="1"/>
  <c r="J855" i="1" s="1"/>
  <c r="G856" i="1"/>
  <c r="J856" i="1" s="1"/>
  <c r="G857" i="1"/>
  <c r="J857" i="1" s="1"/>
  <c r="G858" i="1"/>
  <c r="J858" i="1" s="1"/>
  <c r="G859" i="1"/>
  <c r="J859" i="1" s="1"/>
  <c r="G860" i="1"/>
  <c r="J860" i="1" s="1"/>
  <c r="G861" i="1"/>
  <c r="J861" i="1" s="1"/>
  <c r="G862" i="1"/>
  <c r="J862" i="1" s="1"/>
  <c r="G863" i="1"/>
  <c r="J863" i="1" s="1"/>
  <c r="G864" i="1"/>
  <c r="J864" i="1" s="1"/>
  <c r="G865" i="1"/>
  <c r="J865" i="1" s="1"/>
  <c r="G866" i="1"/>
  <c r="J866" i="1" s="1"/>
  <c r="G867" i="1"/>
  <c r="J867" i="1" s="1"/>
  <c r="G868" i="1"/>
  <c r="J868" i="1" s="1"/>
  <c r="G869" i="1"/>
  <c r="J869" i="1" s="1"/>
  <c r="G870" i="1"/>
  <c r="J870" i="1" s="1"/>
  <c r="G871" i="1"/>
  <c r="J871" i="1" s="1"/>
  <c r="G872" i="1"/>
  <c r="J872" i="1" s="1"/>
  <c r="G873" i="1"/>
  <c r="J873" i="1" s="1"/>
  <c r="G874" i="1"/>
  <c r="J874" i="1" s="1"/>
  <c r="G875" i="1"/>
  <c r="J875" i="1" s="1"/>
  <c r="G876" i="1"/>
  <c r="J876" i="1" s="1"/>
  <c r="G877" i="1"/>
  <c r="J877" i="1" s="1"/>
  <c r="G878" i="1"/>
  <c r="J878" i="1" s="1"/>
  <c r="G879" i="1"/>
  <c r="J879" i="1" s="1"/>
  <c r="G880" i="1"/>
  <c r="J880" i="1" s="1"/>
  <c r="G881" i="1"/>
  <c r="J881" i="1" s="1"/>
  <c r="G887" i="1"/>
  <c r="J887" i="1" s="1"/>
  <c r="G888" i="1"/>
  <c r="J888" i="1" s="1"/>
  <c r="G890" i="1"/>
  <c r="J890" i="1" s="1"/>
  <c r="G891" i="1"/>
  <c r="J891" i="1" s="1"/>
  <c r="G892" i="1"/>
  <c r="J892" i="1" s="1"/>
  <c r="G893" i="1"/>
  <c r="J893" i="1" s="1"/>
  <c r="G894" i="1"/>
  <c r="J894" i="1" s="1"/>
  <c r="G895" i="1"/>
  <c r="J895" i="1" s="1"/>
  <c r="G896" i="1"/>
  <c r="J896" i="1" s="1"/>
  <c r="G897" i="1"/>
  <c r="J897" i="1" s="1"/>
  <c r="G904" i="1"/>
  <c r="J904" i="1" s="1"/>
  <c r="G905" i="1"/>
  <c r="J905" i="1" s="1"/>
  <c r="G906" i="1"/>
  <c r="J906" i="1" s="1"/>
  <c r="G907" i="1"/>
  <c r="J907" i="1" s="1"/>
  <c r="G908" i="1"/>
  <c r="J908" i="1" s="1"/>
  <c r="G915" i="1"/>
  <c r="J915" i="1" s="1"/>
  <c r="G916" i="1"/>
  <c r="J916" i="1" s="1"/>
  <c r="G917" i="1"/>
  <c r="J917" i="1" s="1"/>
  <c r="G918" i="1"/>
  <c r="J918" i="1" s="1"/>
  <c r="G919" i="1"/>
  <c r="J919" i="1" s="1"/>
  <c r="G920" i="1"/>
  <c r="J920" i="1" s="1"/>
  <c r="G921" i="1"/>
  <c r="J921" i="1" s="1"/>
  <c r="G922" i="1"/>
  <c r="J922" i="1" s="1"/>
  <c r="G923" i="1"/>
  <c r="J923" i="1" s="1"/>
  <c r="G924" i="1"/>
  <c r="J924" i="1" s="1"/>
  <c r="G925" i="1"/>
  <c r="J925" i="1" s="1"/>
  <c r="G926" i="1"/>
  <c r="J926" i="1" s="1"/>
  <c r="G927" i="1"/>
  <c r="J927" i="1" s="1"/>
  <c r="G928" i="1"/>
  <c r="J928" i="1" s="1"/>
  <c r="G929" i="1"/>
  <c r="J929" i="1" s="1"/>
  <c r="G930" i="1"/>
  <c r="J930" i="1" s="1"/>
  <c r="G931" i="1"/>
  <c r="J931" i="1" s="1"/>
  <c r="G932" i="1"/>
  <c r="J932" i="1" s="1"/>
  <c r="G937" i="1"/>
  <c r="J937" i="1" s="1"/>
  <c r="G938" i="1"/>
  <c r="J938" i="1" s="1"/>
  <c r="G939" i="1"/>
  <c r="J939" i="1" s="1"/>
  <c r="G940" i="1"/>
  <c r="J940" i="1" s="1"/>
  <c r="G946" i="1"/>
  <c r="J946" i="1" s="1"/>
  <c r="G948" i="1"/>
  <c r="J948" i="1" s="1"/>
  <c r="G949" i="1"/>
  <c r="J949" i="1" s="1"/>
  <c r="G950" i="1"/>
  <c r="J950" i="1" s="1"/>
  <c r="G951" i="1"/>
  <c r="J951" i="1" s="1"/>
  <c r="G952" i="1"/>
  <c r="J952" i="1" s="1"/>
  <c r="G953" i="1"/>
  <c r="J953" i="1" s="1"/>
  <c r="G954" i="1"/>
  <c r="J954" i="1" s="1"/>
  <c r="G955" i="1"/>
  <c r="J955" i="1" s="1"/>
  <c r="G956" i="1"/>
  <c r="J956" i="1" s="1"/>
  <c r="G957" i="1"/>
  <c r="J957" i="1" s="1"/>
  <c r="G967" i="1"/>
  <c r="J967" i="1" s="1"/>
  <c r="G968" i="1"/>
  <c r="J968" i="1" s="1"/>
  <c r="G969" i="1"/>
  <c r="J969" i="1" s="1"/>
  <c r="G970" i="1"/>
  <c r="J970" i="1" s="1"/>
  <c r="G971" i="1"/>
  <c r="J971" i="1" s="1"/>
  <c r="G972" i="1"/>
  <c r="J972" i="1" s="1"/>
  <c r="G973" i="1"/>
  <c r="J973" i="1" s="1"/>
  <c r="G974" i="1"/>
  <c r="J974" i="1" s="1"/>
  <c r="G975" i="1"/>
  <c r="J975" i="1" s="1"/>
  <c r="G976" i="1"/>
  <c r="J976" i="1" s="1"/>
  <c r="G995" i="1"/>
  <c r="J995" i="1" s="1"/>
  <c r="G996" i="1"/>
  <c r="J996" i="1" s="1"/>
  <c r="G997" i="1"/>
  <c r="J997" i="1" s="1"/>
  <c r="G998" i="1"/>
  <c r="J998" i="1" s="1"/>
  <c r="G999" i="1"/>
  <c r="J999" i="1" s="1"/>
  <c r="G1000" i="1"/>
  <c r="J1000" i="1" s="1"/>
  <c r="G1001" i="1"/>
  <c r="J1001" i="1" s="1"/>
  <c r="G1002" i="1"/>
  <c r="J1002" i="1" s="1"/>
  <c r="G1003" i="1"/>
  <c r="J1003" i="1" s="1"/>
  <c r="G1004" i="1"/>
  <c r="J1004" i="1" s="1"/>
  <c r="G1005" i="1"/>
  <c r="J1005" i="1" s="1"/>
  <c r="G1006" i="1"/>
  <c r="J1006" i="1" s="1"/>
  <c r="G1007" i="1"/>
  <c r="J1007" i="1" s="1"/>
  <c r="G1008" i="1"/>
  <c r="J1008" i="1" s="1"/>
  <c r="G1009" i="1"/>
  <c r="J1009" i="1" s="1"/>
  <c r="G1010" i="1"/>
  <c r="J1010" i="1" s="1"/>
  <c r="G1011" i="1"/>
  <c r="J1011" i="1" s="1"/>
  <c r="G1012" i="1"/>
  <c r="J1012" i="1" s="1"/>
  <c r="G1013" i="1"/>
  <c r="J1013" i="1" s="1"/>
  <c r="G1014" i="1"/>
  <c r="J1014" i="1" s="1"/>
  <c r="G1015" i="1"/>
  <c r="J1015" i="1" s="1"/>
  <c r="G1016" i="1"/>
  <c r="J1016" i="1" s="1"/>
  <c r="G1017" i="1"/>
  <c r="J1017" i="1" s="1"/>
  <c r="G1018" i="1"/>
  <c r="J1018" i="1" s="1"/>
  <c r="G1019" i="1"/>
  <c r="J1019" i="1" s="1"/>
  <c r="G1020" i="1"/>
  <c r="J1020" i="1" s="1"/>
  <c r="G1021" i="1"/>
  <c r="J1021" i="1" s="1"/>
  <c r="G1022" i="1"/>
  <c r="J1022" i="1" s="1"/>
  <c r="G1023" i="1"/>
  <c r="J1023" i="1" s="1"/>
  <c r="G1024" i="1"/>
  <c r="J1024" i="1" s="1"/>
  <c r="G1025" i="1"/>
  <c r="J1025" i="1" s="1"/>
  <c r="G1026" i="1"/>
  <c r="J1026" i="1" s="1"/>
  <c r="G1027" i="1"/>
  <c r="J1027" i="1" s="1"/>
  <c r="G1028" i="1"/>
  <c r="J1028" i="1" s="1"/>
  <c r="G1029" i="1"/>
  <c r="J1029" i="1" s="1"/>
  <c r="G1030" i="1"/>
  <c r="J1030" i="1" s="1"/>
  <c r="G1031" i="1"/>
  <c r="J1031" i="1" s="1"/>
  <c r="G1032" i="1"/>
  <c r="J1032" i="1" s="1"/>
  <c r="G1033" i="1"/>
  <c r="J1033" i="1" s="1"/>
  <c r="G1034" i="1"/>
  <c r="J1034" i="1" s="1"/>
  <c r="G1035" i="1"/>
  <c r="J1035" i="1" s="1"/>
  <c r="G1036" i="1"/>
  <c r="J1036" i="1" s="1"/>
  <c r="G1037" i="1"/>
  <c r="J1037" i="1" s="1"/>
  <c r="G1038" i="1"/>
  <c r="J1038" i="1" s="1"/>
  <c r="G1039" i="1"/>
  <c r="J1039" i="1" s="1"/>
  <c r="G1040" i="1"/>
  <c r="J1040" i="1" s="1"/>
  <c r="G1041" i="1"/>
  <c r="J1041" i="1" s="1"/>
  <c r="G1042" i="1"/>
  <c r="J1042" i="1" s="1"/>
  <c r="G1043" i="1"/>
  <c r="J1043" i="1" s="1"/>
  <c r="G1044" i="1"/>
  <c r="J1044" i="1" s="1"/>
  <c r="G1045" i="1"/>
  <c r="J1045" i="1" s="1"/>
  <c r="G1046" i="1"/>
  <c r="J1046" i="1" s="1"/>
  <c r="G1047" i="1"/>
  <c r="J1047" i="1" s="1"/>
  <c r="G1048" i="1"/>
  <c r="J1048" i="1" s="1"/>
  <c r="G1049" i="1"/>
  <c r="J1049" i="1" s="1"/>
  <c r="G1050" i="1"/>
  <c r="J1050" i="1" s="1"/>
  <c r="G1051" i="1"/>
  <c r="J1051" i="1" s="1"/>
  <c r="G1052" i="1"/>
  <c r="J1052" i="1" s="1"/>
  <c r="G1053" i="1"/>
  <c r="J1053" i="1" s="1"/>
  <c r="G1054" i="1"/>
  <c r="J1054" i="1" s="1"/>
  <c r="G1055" i="1"/>
  <c r="J1055" i="1" s="1"/>
  <c r="G1056" i="1"/>
  <c r="J1056" i="1" s="1"/>
  <c r="G1057" i="1"/>
  <c r="J1057" i="1" s="1"/>
  <c r="G1071" i="1"/>
  <c r="J1071" i="1" s="1"/>
  <c r="G1072" i="1"/>
  <c r="J1072" i="1" s="1"/>
  <c r="G1073" i="1"/>
  <c r="J1073" i="1" s="1"/>
  <c r="G1074" i="1"/>
  <c r="J1074" i="1" s="1"/>
  <c r="G1075" i="1"/>
  <c r="J1075" i="1" s="1"/>
  <c r="G1076" i="1"/>
  <c r="J1076" i="1" s="1"/>
  <c r="G1077" i="1"/>
  <c r="J1077" i="1" s="1"/>
  <c r="G1078" i="1"/>
  <c r="J1078" i="1" s="1"/>
  <c r="G1079" i="1"/>
  <c r="J1079" i="1" s="1"/>
  <c r="G1080" i="1"/>
  <c r="J1080" i="1" s="1"/>
  <c r="G1081" i="1"/>
  <c r="J1081" i="1" s="1"/>
  <c r="G1082" i="1"/>
  <c r="J1082" i="1" s="1"/>
  <c r="G1083" i="1"/>
  <c r="J1083" i="1" s="1"/>
  <c r="G1084" i="1"/>
  <c r="J1084" i="1" s="1"/>
  <c r="G1085" i="1"/>
  <c r="J1085" i="1" s="1"/>
  <c r="G1086" i="1"/>
  <c r="J1086" i="1" s="1"/>
  <c r="G1087" i="1"/>
  <c r="J1087" i="1" s="1"/>
  <c r="G1088" i="1"/>
  <c r="J1088" i="1" s="1"/>
  <c r="G1089" i="1"/>
  <c r="J1089" i="1" s="1"/>
  <c r="G1090" i="1"/>
  <c r="J1090" i="1" s="1"/>
  <c r="G1094" i="1"/>
  <c r="J1094" i="1" s="1"/>
  <c r="G1095" i="1"/>
  <c r="J1095" i="1" s="1"/>
  <c r="G1096" i="1"/>
  <c r="J1096" i="1" s="1"/>
  <c r="G1097" i="1"/>
  <c r="J1097" i="1" s="1"/>
  <c r="G1098" i="1"/>
  <c r="J1098" i="1" s="1"/>
  <c r="G1099" i="1"/>
  <c r="J1099" i="1" s="1"/>
  <c r="G1100" i="1"/>
  <c r="J1100" i="1" s="1"/>
  <c r="G1101" i="1"/>
  <c r="J1101" i="1" s="1"/>
  <c r="G1102" i="1"/>
  <c r="J1102" i="1" s="1"/>
  <c r="G1103" i="1"/>
  <c r="J1103" i="1" s="1"/>
  <c r="G1104" i="1"/>
  <c r="J1104" i="1" s="1"/>
  <c r="G1105" i="1"/>
  <c r="J1105" i="1" s="1"/>
  <c r="G1110" i="1"/>
  <c r="J1110" i="1" s="1"/>
  <c r="G1111" i="1"/>
  <c r="J1111" i="1" s="1"/>
  <c r="G1112" i="1"/>
  <c r="J1112" i="1" s="1"/>
  <c r="G1113" i="1"/>
  <c r="J1113" i="1" s="1"/>
  <c r="G1114" i="1"/>
  <c r="J1114" i="1" s="1"/>
  <c r="G1115" i="1"/>
  <c r="J1115" i="1" s="1"/>
  <c r="G1116" i="1"/>
  <c r="J1116" i="1" s="1"/>
  <c r="G1119" i="1"/>
  <c r="J1119" i="1" s="1"/>
  <c r="G1120" i="1"/>
  <c r="J1120" i="1" s="1"/>
  <c r="G1121" i="1"/>
  <c r="J1121" i="1" s="1"/>
  <c r="G1122" i="1"/>
  <c r="J1122" i="1" s="1"/>
  <c r="G1123" i="1"/>
  <c r="J1123" i="1" s="1"/>
  <c r="G1124" i="1"/>
  <c r="J1124" i="1" s="1"/>
  <c r="G1125" i="1"/>
  <c r="J1125" i="1" s="1"/>
  <c r="G1146" i="1"/>
  <c r="J1146" i="1" s="1"/>
  <c r="G1147" i="1"/>
  <c r="J1147" i="1" s="1"/>
  <c r="G1148" i="1"/>
  <c r="J1148" i="1" s="1"/>
  <c r="G1149" i="1"/>
  <c r="J1149" i="1" s="1"/>
  <c r="G1150" i="1"/>
  <c r="J1150" i="1" s="1"/>
  <c r="G1151" i="1"/>
  <c r="J1151" i="1" s="1"/>
  <c r="G1152" i="1"/>
  <c r="J1152" i="1" s="1"/>
  <c r="G1153" i="1"/>
  <c r="J1153" i="1" s="1"/>
  <c r="G1159" i="1"/>
  <c r="J1159" i="1" s="1"/>
  <c r="G1160" i="1"/>
  <c r="J1160" i="1" s="1"/>
  <c r="G1161" i="1"/>
  <c r="J1161" i="1" s="1"/>
  <c r="G1162" i="1"/>
  <c r="J1162" i="1" s="1"/>
  <c r="G1163" i="1"/>
  <c r="J1163" i="1" s="1"/>
  <c r="G1164" i="1"/>
  <c r="J1164" i="1" s="1"/>
  <c r="G1165" i="1"/>
  <c r="J1165" i="1" s="1"/>
  <c r="G1166" i="1"/>
  <c r="J1166" i="1" s="1"/>
  <c r="G1167" i="1"/>
  <c r="J1167" i="1" s="1"/>
  <c r="G1168" i="1"/>
  <c r="J1168" i="1" s="1"/>
  <c r="G1169" i="1"/>
  <c r="J1169" i="1" s="1"/>
  <c r="G1170" i="1"/>
  <c r="J1170" i="1" s="1"/>
  <c r="G1171" i="1"/>
  <c r="J1171" i="1" s="1"/>
  <c r="G1172" i="1"/>
  <c r="J1172" i="1" s="1"/>
  <c r="G1173" i="1"/>
  <c r="J1173" i="1" s="1"/>
  <c r="G1174" i="1"/>
  <c r="J1174" i="1" s="1"/>
  <c r="G1175" i="1"/>
  <c r="J1175" i="1" s="1"/>
  <c r="G1176" i="1"/>
  <c r="J1176" i="1" s="1"/>
  <c r="G1177" i="1"/>
  <c r="J1177" i="1" s="1"/>
  <c r="G1178" i="1"/>
  <c r="J1178" i="1" s="1"/>
  <c r="G1179" i="1"/>
  <c r="J1179" i="1" s="1"/>
  <c r="G1180" i="1"/>
  <c r="J1180" i="1" s="1"/>
  <c r="G1181" i="1"/>
  <c r="J1181" i="1" s="1"/>
  <c r="G1182" i="1"/>
  <c r="J1182" i="1" s="1"/>
  <c r="G1183" i="1"/>
  <c r="J1183" i="1" s="1"/>
  <c r="G1184" i="1"/>
  <c r="J1184" i="1" s="1"/>
  <c r="G1185" i="1"/>
  <c r="J1185" i="1" s="1"/>
  <c r="G1186" i="1"/>
  <c r="J1186" i="1" s="1"/>
  <c r="G1187" i="1"/>
  <c r="J1187" i="1" s="1"/>
  <c r="G1188" i="1"/>
  <c r="J1188" i="1" s="1"/>
  <c r="G1189" i="1"/>
  <c r="J1189" i="1" s="1"/>
  <c r="G1190" i="1"/>
  <c r="J1190" i="1" s="1"/>
  <c r="G1191" i="1"/>
  <c r="J1191" i="1" s="1"/>
  <c r="G1192" i="1"/>
  <c r="J1192" i="1" s="1"/>
  <c r="G1193" i="1"/>
  <c r="J1193" i="1" s="1"/>
  <c r="G1194" i="1"/>
  <c r="J1194" i="1" s="1"/>
  <c r="G1195" i="1"/>
  <c r="J1195" i="1" s="1"/>
  <c r="G1196" i="1"/>
  <c r="J1196" i="1" s="1"/>
  <c r="G1197" i="1"/>
  <c r="J1197" i="1" s="1"/>
  <c r="G1198" i="1"/>
  <c r="J1198" i="1" s="1"/>
  <c r="G1199" i="1"/>
  <c r="J1199" i="1" s="1"/>
  <c r="G1200" i="1"/>
  <c r="J1200" i="1" s="1"/>
  <c r="G1201" i="1"/>
  <c r="J1201" i="1" s="1"/>
  <c r="G1202" i="1"/>
  <c r="J1202" i="1" s="1"/>
  <c r="G1203" i="1"/>
  <c r="J1203" i="1" s="1"/>
  <c r="G1204" i="1"/>
  <c r="J1204" i="1" s="1"/>
  <c r="G1205" i="1"/>
  <c r="J1205" i="1" s="1"/>
  <c r="G1206" i="1"/>
  <c r="J1206" i="1" s="1"/>
  <c r="G1207" i="1"/>
  <c r="J1207" i="1" s="1"/>
  <c r="G1208" i="1"/>
  <c r="J1208" i="1" s="1"/>
  <c r="G1209" i="1"/>
  <c r="J1209" i="1" s="1"/>
  <c r="G1210" i="1"/>
  <c r="J1210" i="1" s="1"/>
  <c r="G1211" i="1"/>
  <c r="J1211" i="1" s="1"/>
  <c r="G1212" i="1"/>
  <c r="J1212" i="1" s="1"/>
  <c r="G1213" i="1"/>
  <c r="J1213" i="1" s="1"/>
  <c r="G1214" i="1"/>
  <c r="J1214" i="1" s="1"/>
  <c r="G1215" i="1"/>
  <c r="J1215" i="1" s="1"/>
  <c r="G1216" i="1"/>
  <c r="J1216" i="1" s="1"/>
  <c r="G1217" i="1"/>
  <c r="J1217" i="1" s="1"/>
  <c r="G1218" i="1"/>
  <c r="J1218" i="1" s="1"/>
  <c r="G1219" i="1"/>
  <c r="J1219" i="1" s="1"/>
  <c r="G1220" i="1"/>
  <c r="J1220" i="1" s="1"/>
  <c r="G1221" i="1"/>
  <c r="J1221" i="1" s="1"/>
  <c r="G1222" i="1"/>
  <c r="J1222" i="1" s="1"/>
  <c r="G1223" i="1"/>
  <c r="J1223" i="1" s="1"/>
  <c r="G1224" i="1"/>
  <c r="J1224" i="1" s="1"/>
  <c r="G1225" i="1"/>
  <c r="J1225" i="1" s="1"/>
  <c r="G1226" i="1"/>
  <c r="J1226" i="1" s="1"/>
  <c r="G1227" i="1"/>
  <c r="J1227" i="1" s="1"/>
  <c r="G1228" i="1"/>
  <c r="J1228" i="1" s="1"/>
  <c r="G1229" i="1"/>
  <c r="J1229" i="1" s="1"/>
  <c r="G1230" i="1"/>
  <c r="J1230" i="1" s="1"/>
  <c r="G1231" i="1"/>
  <c r="J1231" i="1" s="1"/>
  <c r="G1232" i="1"/>
  <c r="J1232" i="1" s="1"/>
  <c r="G1233" i="1"/>
  <c r="J1233" i="1" s="1"/>
  <c r="G1234" i="1"/>
  <c r="J1234" i="1" s="1"/>
  <c r="G1235" i="1"/>
  <c r="J1235" i="1" s="1"/>
  <c r="G1236" i="1"/>
  <c r="J1236" i="1" s="1"/>
  <c r="G1237" i="1"/>
  <c r="J1237" i="1" s="1"/>
  <c r="G1238" i="1"/>
  <c r="J1238" i="1" s="1"/>
  <c r="G1239" i="1"/>
  <c r="J1239" i="1" s="1"/>
  <c r="G1240" i="1"/>
  <c r="J1240" i="1" s="1"/>
  <c r="G1241" i="1"/>
  <c r="J1241" i="1" s="1"/>
  <c r="G1242" i="1"/>
  <c r="J1242" i="1" s="1"/>
  <c r="G1243" i="1"/>
  <c r="J1243" i="1" s="1"/>
  <c r="G1244" i="1"/>
  <c r="J1244" i="1" s="1"/>
  <c r="G1245" i="1"/>
  <c r="J1245" i="1" s="1"/>
  <c r="G1268" i="1"/>
  <c r="J1268" i="1" s="1"/>
  <c r="G1269" i="1"/>
  <c r="J1269" i="1" s="1"/>
  <c r="G1270" i="1"/>
  <c r="J1270" i="1" s="1"/>
  <c r="G1271" i="1"/>
  <c r="J1271" i="1" s="1"/>
  <c r="G1272" i="1"/>
  <c r="J1272" i="1" s="1"/>
  <c r="G1273" i="1"/>
  <c r="J1273" i="1" s="1"/>
  <c r="G1274" i="1"/>
  <c r="J1274" i="1" s="1"/>
  <c r="G1275" i="1"/>
  <c r="J1275" i="1" s="1"/>
  <c r="G1276" i="1"/>
  <c r="J1276" i="1" s="1"/>
  <c r="G1277" i="1"/>
  <c r="J1277" i="1" s="1"/>
  <c r="G1278" i="1"/>
  <c r="J1278" i="1" s="1"/>
  <c r="G1279" i="1"/>
  <c r="J1279" i="1" s="1"/>
  <c r="G1280" i="1"/>
  <c r="J1280" i="1" s="1"/>
  <c r="G1281" i="1"/>
  <c r="J1281" i="1" s="1"/>
  <c r="G1282" i="1"/>
  <c r="J1282" i="1" s="1"/>
  <c r="G1283" i="1"/>
  <c r="J1283" i="1" s="1"/>
  <c r="G1284" i="1"/>
  <c r="J1284" i="1" s="1"/>
  <c r="G1285" i="1"/>
  <c r="J1285" i="1" s="1"/>
  <c r="G1286" i="1"/>
  <c r="J1286" i="1" s="1"/>
  <c r="G1287" i="1"/>
  <c r="J1287" i="1" s="1"/>
  <c r="G1288" i="1"/>
  <c r="J1288" i="1" s="1"/>
  <c r="G1289" i="1"/>
  <c r="J1289" i="1" s="1"/>
  <c r="G1290" i="1"/>
  <c r="J1290" i="1" s="1"/>
  <c r="G1291" i="1"/>
  <c r="J1291" i="1" s="1"/>
  <c r="G1292" i="1"/>
  <c r="J1292" i="1" s="1"/>
  <c r="G1293" i="1"/>
  <c r="J1293" i="1" s="1"/>
  <c r="G1294" i="1"/>
  <c r="J1294" i="1" s="1"/>
  <c r="G1295" i="1"/>
  <c r="J1295" i="1" s="1"/>
  <c r="G1296" i="1"/>
  <c r="J1296" i="1" s="1"/>
  <c r="G1297" i="1"/>
  <c r="J1297" i="1" s="1"/>
  <c r="G1298" i="1"/>
  <c r="J1298" i="1" s="1"/>
  <c r="G1299" i="1"/>
  <c r="J1299" i="1" s="1"/>
  <c r="G1300" i="1"/>
  <c r="J1300" i="1" s="1"/>
  <c r="G1301" i="1"/>
  <c r="J1301" i="1" s="1"/>
  <c r="G1302" i="1"/>
  <c r="J1302" i="1" s="1"/>
  <c r="G1303" i="1"/>
  <c r="J1303" i="1" s="1"/>
  <c r="G1304" i="1"/>
  <c r="J1304" i="1" s="1"/>
  <c r="G1305" i="1"/>
  <c r="J1305" i="1" s="1"/>
  <c r="G1306" i="1"/>
  <c r="J1306" i="1" s="1"/>
  <c r="G1307" i="1"/>
  <c r="J1307" i="1" s="1"/>
  <c r="G1308" i="1"/>
  <c r="J1308" i="1" s="1"/>
  <c r="G1309" i="1"/>
  <c r="J1309" i="1" s="1"/>
  <c r="G1310" i="1"/>
  <c r="J1310" i="1" s="1"/>
  <c r="G1311" i="1"/>
  <c r="J1311" i="1" s="1"/>
  <c r="G1312" i="1"/>
  <c r="J1312" i="1" s="1"/>
  <c r="G1313" i="1"/>
  <c r="J1313" i="1" s="1"/>
  <c r="G1314" i="1"/>
  <c r="J1314" i="1" s="1"/>
  <c r="G1315" i="1"/>
  <c r="J1315" i="1" s="1"/>
  <c r="G1316" i="1"/>
  <c r="J1316" i="1" s="1"/>
  <c r="G1317" i="1"/>
  <c r="J1317" i="1" s="1"/>
  <c r="G1318" i="1"/>
  <c r="J1318" i="1" s="1"/>
  <c r="G1319" i="1"/>
  <c r="J1319" i="1" s="1"/>
  <c r="G1320" i="1"/>
  <c r="J1320" i="1" s="1"/>
  <c r="G1321" i="1"/>
  <c r="J1321" i="1" s="1"/>
  <c r="G1322" i="1"/>
  <c r="J1322" i="1" s="1"/>
  <c r="G1323" i="1"/>
  <c r="J1323" i="1" s="1"/>
  <c r="G1324" i="1"/>
  <c r="J1324" i="1" s="1"/>
  <c r="G1325" i="1"/>
  <c r="J1325" i="1" s="1"/>
  <c r="G1326" i="1"/>
  <c r="J1326" i="1" s="1"/>
  <c r="G1327" i="1"/>
  <c r="J1327" i="1" s="1"/>
  <c r="G1328" i="1"/>
  <c r="J1328" i="1" s="1"/>
  <c r="G1329" i="1"/>
  <c r="J1329" i="1" s="1"/>
  <c r="G1330" i="1"/>
  <c r="J1330" i="1" s="1"/>
  <c r="G1331" i="1"/>
  <c r="J1331" i="1" s="1"/>
  <c r="G1332" i="1"/>
  <c r="J1332" i="1" s="1"/>
  <c r="G1333" i="1"/>
  <c r="J1333" i="1" s="1"/>
  <c r="G1334" i="1"/>
  <c r="J1334" i="1" s="1"/>
  <c r="G1335" i="1"/>
  <c r="J1335" i="1" s="1"/>
  <c r="G1336" i="1"/>
  <c r="J1336" i="1" s="1"/>
  <c r="G1337" i="1"/>
  <c r="J1337" i="1" s="1"/>
  <c r="G1338" i="1"/>
  <c r="J1338" i="1" s="1"/>
  <c r="G1339" i="1"/>
  <c r="J1339" i="1" s="1"/>
  <c r="G1340" i="1"/>
  <c r="J1340" i="1" s="1"/>
  <c r="G1341" i="1"/>
  <c r="J1341" i="1" s="1"/>
  <c r="G1342" i="1"/>
  <c r="J1342" i="1" s="1"/>
  <c r="G1343" i="1"/>
  <c r="J1343" i="1" s="1"/>
  <c r="G1344" i="1"/>
  <c r="J1344" i="1" s="1"/>
  <c r="G1345" i="1"/>
  <c r="J1345" i="1" s="1"/>
  <c r="G1346" i="1"/>
  <c r="J1346" i="1" s="1"/>
  <c r="G1347" i="1"/>
  <c r="J1347" i="1" s="1"/>
  <c r="G1348" i="1"/>
  <c r="J1348" i="1" s="1"/>
  <c r="G1349" i="1"/>
  <c r="J1349" i="1" s="1"/>
  <c r="G1350" i="1"/>
  <c r="J1350" i="1" s="1"/>
  <c r="G1351" i="1"/>
  <c r="J1351" i="1" s="1"/>
  <c r="G1352" i="1"/>
  <c r="J1352" i="1" s="1"/>
  <c r="G1353" i="1"/>
  <c r="J1353" i="1" s="1"/>
  <c r="G1354" i="1"/>
  <c r="J1354" i="1" s="1"/>
  <c r="G1355" i="1"/>
  <c r="J1355" i="1" s="1"/>
  <c r="G1356" i="1"/>
  <c r="J1356" i="1" s="1"/>
  <c r="G1357" i="1"/>
  <c r="J1357" i="1" s="1"/>
  <c r="G1371" i="1"/>
  <c r="J1371" i="1" s="1"/>
  <c r="G1372" i="1"/>
  <c r="J1372" i="1" s="1"/>
  <c r="G1373" i="1"/>
  <c r="J1373" i="1" s="1"/>
  <c r="G1374" i="1"/>
  <c r="J1374" i="1" s="1"/>
  <c r="G1375" i="1"/>
  <c r="J1375" i="1" s="1"/>
  <c r="G1379" i="1"/>
  <c r="J1379" i="1" s="1"/>
  <c r="G1380" i="1"/>
  <c r="J1380" i="1" s="1"/>
  <c r="G1381" i="1"/>
  <c r="J1381" i="1" s="1"/>
  <c r="G1390" i="1"/>
  <c r="J1390" i="1" s="1"/>
  <c r="G1391" i="1"/>
  <c r="J1391" i="1" s="1"/>
  <c r="G1392" i="1"/>
  <c r="J1392" i="1" s="1"/>
  <c r="G1393" i="1"/>
  <c r="J1393" i="1" s="1"/>
  <c r="G1394" i="1"/>
  <c r="J1394" i="1" s="1"/>
  <c r="G1395" i="1"/>
  <c r="J1395" i="1" s="1"/>
  <c r="G1396" i="1"/>
  <c r="J1396" i="1" s="1"/>
  <c r="G1397" i="1"/>
  <c r="J1397" i="1" s="1"/>
  <c r="G1398" i="1"/>
  <c r="J1398" i="1" s="1"/>
  <c r="G1399" i="1"/>
  <c r="J1399" i="1" s="1"/>
  <c r="G1400" i="1"/>
  <c r="J1400" i="1" s="1"/>
  <c r="G1401" i="1"/>
  <c r="J1401" i="1" s="1"/>
  <c r="G1402" i="1"/>
  <c r="J1402" i="1" s="1"/>
  <c r="G1403" i="1"/>
  <c r="J1403" i="1" s="1"/>
  <c r="G1404" i="1"/>
  <c r="J1404" i="1" s="1"/>
  <c r="G1416" i="1"/>
  <c r="J1416" i="1" s="1"/>
  <c r="G1417" i="1"/>
  <c r="J1417" i="1" s="1"/>
  <c r="G1418" i="1"/>
  <c r="J1418" i="1" s="1"/>
  <c r="G1419" i="1"/>
  <c r="J1419" i="1" s="1"/>
  <c r="G1420" i="1"/>
  <c r="J1420" i="1" s="1"/>
  <c r="G1421" i="1"/>
  <c r="J1421" i="1" s="1"/>
  <c r="G1422" i="1"/>
  <c r="J1422" i="1" s="1"/>
  <c r="G1423" i="1"/>
  <c r="J1423" i="1" s="1"/>
  <c r="G1424" i="1"/>
  <c r="J1424" i="1" s="1"/>
  <c r="G1425" i="1"/>
  <c r="J1425" i="1" s="1"/>
  <c r="G1426" i="1"/>
  <c r="J1426" i="1" s="1"/>
  <c r="G1427" i="1"/>
  <c r="J1427" i="1" s="1"/>
  <c r="G1428" i="1"/>
  <c r="J1428" i="1" s="1"/>
  <c r="G1432" i="1"/>
  <c r="J1432" i="1" s="1"/>
  <c r="G1433" i="1"/>
  <c r="J1433" i="1" s="1"/>
  <c r="G1434" i="1"/>
  <c r="J1434" i="1" s="1"/>
  <c r="G1435" i="1"/>
  <c r="J1435" i="1" s="1"/>
  <c r="G1436" i="1"/>
  <c r="J1436" i="1" s="1"/>
  <c r="G1437" i="1"/>
  <c r="J1437" i="1" s="1"/>
  <c r="G1444" i="1"/>
  <c r="J1444" i="1" s="1"/>
  <c r="G1445" i="1"/>
  <c r="J1445" i="1" s="1"/>
  <c r="G1446" i="1"/>
  <c r="J1446" i="1" s="1"/>
  <c r="G1447" i="1"/>
  <c r="J1447" i="1" s="1"/>
  <c r="G1448" i="1"/>
  <c r="J1448" i="1" s="1"/>
  <c r="G1452" i="1"/>
  <c r="J1452" i="1" s="1"/>
  <c r="G1453" i="1"/>
  <c r="J1453" i="1" s="1"/>
  <c r="G1454" i="1"/>
  <c r="J1454" i="1" s="1"/>
  <c r="G1461" i="1"/>
  <c r="J1461" i="1" s="1"/>
  <c r="G1462" i="1"/>
  <c r="J1462" i="1" s="1"/>
  <c r="G1463" i="1"/>
  <c r="J1463" i="1" s="1"/>
  <c r="G1464" i="1"/>
  <c r="J1464" i="1" s="1"/>
  <c r="G1465" i="1"/>
  <c r="J1465" i="1" s="1"/>
  <c r="G1466" i="1"/>
  <c r="J1466" i="1" s="1"/>
  <c r="G1467" i="1"/>
  <c r="J1467" i="1" s="1"/>
  <c r="G1468" i="1"/>
  <c r="J1468" i="1" s="1"/>
  <c r="G1469" i="1"/>
  <c r="J1469" i="1" s="1"/>
  <c r="G1470" i="1"/>
  <c r="J1470" i="1" s="1"/>
  <c r="G1471" i="1"/>
  <c r="J1471" i="1" s="1"/>
  <c r="G1472" i="1"/>
  <c r="J1472" i="1" s="1"/>
  <c r="G1473" i="1"/>
  <c r="J1473" i="1" s="1"/>
  <c r="G1474" i="1"/>
  <c r="J1474" i="1" s="1"/>
  <c r="G1475" i="1"/>
  <c r="J1475" i="1" s="1"/>
  <c r="G1476" i="1"/>
  <c r="J1476" i="1" s="1"/>
  <c r="G1477" i="1"/>
  <c r="J1477" i="1" s="1"/>
  <c r="G1478" i="1"/>
  <c r="J1478" i="1" s="1"/>
  <c r="G1479" i="1"/>
  <c r="J1479" i="1" s="1"/>
  <c r="G1480" i="1"/>
  <c r="J1480" i="1" s="1"/>
  <c r="G1481" i="1"/>
  <c r="J1481" i="1" s="1"/>
  <c r="G1482" i="1"/>
  <c r="J1482" i="1" s="1"/>
  <c r="G1483" i="1"/>
  <c r="J1483" i="1" s="1"/>
  <c r="G1484" i="1"/>
  <c r="J1484" i="1" s="1"/>
  <c r="G1485" i="1"/>
  <c r="J1485" i="1" s="1"/>
  <c r="G1486" i="1"/>
  <c r="J1486" i="1" s="1"/>
  <c r="G1487" i="1"/>
  <c r="J1487" i="1" s="1"/>
  <c r="G1488" i="1"/>
  <c r="J1488" i="1" s="1"/>
  <c r="G1489" i="1"/>
  <c r="J1489" i="1" s="1"/>
  <c r="G1490" i="1"/>
  <c r="J1490" i="1" s="1"/>
  <c r="G1491" i="1"/>
  <c r="J1491" i="1" s="1"/>
  <c r="G1492" i="1"/>
  <c r="J1492" i="1" s="1"/>
  <c r="G1493" i="1"/>
  <c r="J1493" i="1" s="1"/>
  <c r="G1494" i="1"/>
  <c r="J1494" i="1" s="1"/>
  <c r="G1495" i="1"/>
  <c r="J1495" i="1" s="1"/>
  <c r="G1496" i="1"/>
  <c r="J1496" i="1" s="1"/>
  <c r="G1497" i="1"/>
  <c r="J1497" i="1" s="1"/>
  <c r="G1498" i="1"/>
  <c r="J1498" i="1" s="1"/>
  <c r="G1499" i="1"/>
  <c r="J1499" i="1" s="1"/>
  <c r="G1500" i="1"/>
  <c r="J1500" i="1" s="1"/>
  <c r="G1501" i="1"/>
  <c r="J1501" i="1" s="1"/>
  <c r="G1502" i="1"/>
  <c r="J1502" i="1" s="1"/>
  <c r="G1503" i="1"/>
  <c r="J1503" i="1" s="1"/>
  <c r="G1504" i="1"/>
  <c r="J1504" i="1" s="1"/>
  <c r="G1505" i="1"/>
  <c r="J1505" i="1" s="1"/>
  <c r="G1506" i="1"/>
  <c r="J1506" i="1" s="1"/>
  <c r="G1507" i="1"/>
  <c r="J1507" i="1" s="1"/>
  <c r="G1508" i="1"/>
  <c r="J1508" i="1" s="1"/>
  <c r="G1509" i="1"/>
  <c r="J1509" i="1" s="1"/>
  <c r="G1510" i="1"/>
  <c r="J1510" i="1" s="1"/>
  <c r="G1511" i="1"/>
  <c r="J1511" i="1" s="1"/>
  <c r="G1512" i="1"/>
  <c r="J1512" i="1" s="1"/>
  <c r="G1513" i="1"/>
  <c r="J1513" i="1" s="1"/>
  <c r="G1514" i="1"/>
  <c r="J1514" i="1" s="1"/>
  <c r="G1515" i="1"/>
  <c r="J1515" i="1" s="1"/>
  <c r="G1516" i="1"/>
  <c r="J1516" i="1" s="1"/>
  <c r="G1517" i="1"/>
  <c r="J1517" i="1" s="1"/>
  <c r="G1518" i="1"/>
  <c r="J1518" i="1" s="1"/>
  <c r="G1519" i="1"/>
  <c r="J1519" i="1" s="1"/>
  <c r="G1520" i="1"/>
  <c r="J1520" i="1" s="1"/>
  <c r="G1521" i="1"/>
  <c r="J1521" i="1" s="1"/>
  <c r="G1522" i="1"/>
  <c r="J1522" i="1" s="1"/>
  <c r="G1523" i="1"/>
  <c r="J1523" i="1" s="1"/>
  <c r="G1524" i="1"/>
  <c r="J1524" i="1" s="1"/>
  <c r="G1525" i="1"/>
  <c r="J1525" i="1" s="1"/>
  <c r="G1526" i="1"/>
  <c r="J1526" i="1" s="1"/>
  <c r="G1527" i="1"/>
  <c r="J1527" i="1" s="1"/>
  <c r="G1528" i="1"/>
  <c r="J1528" i="1" s="1"/>
  <c r="G1529" i="1"/>
  <c r="J1529" i="1" s="1"/>
  <c r="G1530" i="1"/>
  <c r="J1530" i="1" s="1"/>
  <c r="G1531" i="1"/>
  <c r="J1531" i="1" s="1"/>
  <c r="G1540" i="1"/>
  <c r="J1540" i="1" s="1"/>
  <c r="G1541" i="1"/>
  <c r="J1541" i="1" s="1"/>
  <c r="G1542" i="1"/>
  <c r="J1542" i="1" s="1"/>
  <c r="G1543" i="1"/>
  <c r="J1543" i="1" s="1"/>
  <c r="G1544" i="1"/>
  <c r="J1544" i="1" s="1"/>
  <c r="G1545" i="1"/>
  <c r="J1545" i="1" s="1"/>
  <c r="G1546" i="1"/>
  <c r="J1546" i="1" s="1"/>
  <c r="G1547" i="1"/>
  <c r="J1547" i="1" s="1"/>
  <c r="G1548" i="1"/>
  <c r="J1548" i="1" s="1"/>
  <c r="G1549" i="1"/>
  <c r="J1549" i="1" s="1"/>
  <c r="G1550" i="1"/>
  <c r="J1550" i="1" s="1"/>
  <c r="G1551" i="1"/>
  <c r="J1551" i="1" s="1"/>
  <c r="G1552" i="1"/>
  <c r="J1552" i="1" s="1"/>
  <c r="G1553" i="1"/>
  <c r="J1553" i="1" s="1"/>
  <c r="G1554" i="1"/>
  <c r="J1554" i="1" s="1"/>
  <c r="G1555" i="1"/>
  <c r="J1555" i="1" s="1"/>
  <c r="G1556" i="1"/>
  <c r="J1556" i="1" s="1"/>
  <c r="G1557" i="1"/>
  <c r="J1557" i="1" s="1"/>
  <c r="G1558" i="1"/>
  <c r="J1558" i="1" s="1"/>
  <c r="G1559" i="1"/>
  <c r="J1559" i="1" s="1"/>
  <c r="G1560" i="1"/>
  <c r="J1560" i="1" s="1"/>
  <c r="G1561" i="1"/>
  <c r="J1561" i="1" s="1"/>
  <c r="G1562" i="1"/>
  <c r="J1562" i="1" s="1"/>
  <c r="G1563" i="1"/>
  <c r="J1563" i="1" s="1"/>
  <c r="G1564" i="1"/>
  <c r="J1564" i="1" s="1"/>
  <c r="G1565" i="1"/>
  <c r="J1565" i="1" s="1"/>
  <c r="G1566" i="1"/>
  <c r="J1566" i="1" s="1"/>
  <c r="G1567" i="1"/>
  <c r="J1567" i="1" s="1"/>
  <c r="G1568" i="1"/>
  <c r="J1568" i="1" s="1"/>
  <c r="G1569" i="1"/>
  <c r="J1569" i="1" s="1"/>
  <c r="G1570" i="1"/>
  <c r="J1570" i="1" s="1"/>
  <c r="G1571" i="1"/>
  <c r="J1571" i="1" s="1"/>
  <c r="G1572" i="1"/>
  <c r="J1572" i="1" s="1"/>
  <c r="G1573" i="1"/>
  <c r="J1573" i="1" s="1"/>
  <c r="G1574" i="1"/>
  <c r="J1574" i="1" s="1"/>
  <c r="G1575" i="1"/>
  <c r="J1575" i="1" s="1"/>
  <c r="G1576" i="1"/>
  <c r="J1576" i="1" s="1"/>
  <c r="G1577" i="1"/>
  <c r="J1577" i="1" s="1"/>
  <c r="G1578" i="1"/>
  <c r="J1578" i="1" s="1"/>
  <c r="G1579" i="1"/>
  <c r="J1579" i="1" s="1"/>
  <c r="G1580" i="1"/>
  <c r="J1580" i="1" s="1"/>
  <c r="G1581" i="1"/>
  <c r="J1581" i="1" s="1"/>
  <c r="G1582" i="1"/>
  <c r="J1582" i="1" s="1"/>
  <c r="G1583" i="1"/>
  <c r="J1583" i="1" s="1"/>
  <c r="G1584" i="1"/>
  <c r="J1584" i="1" s="1"/>
  <c r="G1585" i="1"/>
  <c r="J1585" i="1" s="1"/>
  <c r="G1586" i="1"/>
  <c r="J1586" i="1" s="1"/>
  <c r="G1587" i="1"/>
  <c r="J1587" i="1" s="1"/>
  <c r="G1588" i="1"/>
  <c r="J1588" i="1" s="1"/>
  <c r="G1589" i="1"/>
  <c r="J1589" i="1" s="1"/>
  <c r="G1590" i="1"/>
  <c r="J1590" i="1" s="1"/>
  <c r="G1599" i="1"/>
  <c r="J1599" i="1" s="1"/>
  <c r="G1600" i="1"/>
  <c r="J1600" i="1" s="1"/>
  <c r="G1601" i="1"/>
  <c r="J1601" i="1" s="1"/>
  <c r="G1602" i="1"/>
  <c r="J1602" i="1" s="1"/>
  <c r="G1603" i="1"/>
  <c r="J1603" i="1" s="1"/>
  <c r="G1604" i="1"/>
  <c r="J1604" i="1" s="1"/>
  <c r="G1613" i="1"/>
  <c r="J1613" i="1" s="1"/>
  <c r="G1614" i="1"/>
  <c r="J1614" i="1" s="1"/>
  <c r="G1615" i="1"/>
  <c r="J1615" i="1" s="1"/>
  <c r="G1616" i="1"/>
  <c r="J1616" i="1" s="1"/>
  <c r="G1617" i="1"/>
  <c r="J1617" i="1" s="1"/>
  <c r="G1618" i="1"/>
  <c r="J1618" i="1" s="1"/>
  <c r="G1619" i="1"/>
  <c r="J1619" i="1" s="1"/>
  <c r="G1620" i="1"/>
  <c r="J1620" i="1" s="1"/>
  <c r="G1621" i="1"/>
  <c r="J1621" i="1" s="1"/>
  <c r="G1622" i="1"/>
  <c r="J1622" i="1" s="1"/>
  <c r="G1623" i="1"/>
  <c r="J1623" i="1" s="1"/>
  <c r="G1624" i="1"/>
  <c r="J1624" i="1" s="1"/>
  <c r="G1625" i="1"/>
  <c r="J1625" i="1" s="1"/>
  <c r="G1626" i="1"/>
  <c r="J1626" i="1" s="1"/>
  <c r="G1627" i="1"/>
  <c r="J1627" i="1" s="1"/>
  <c r="G1628" i="1"/>
  <c r="J1628" i="1" s="1"/>
  <c r="G1629" i="1"/>
  <c r="J1629" i="1" s="1"/>
  <c r="G1630" i="1"/>
  <c r="J1630" i="1" s="1"/>
  <c r="G1631" i="1"/>
  <c r="J1631" i="1" s="1"/>
  <c r="G1632" i="1"/>
  <c r="J1632" i="1" s="1"/>
  <c r="G1633" i="1"/>
  <c r="J1633" i="1" s="1"/>
  <c r="G1642" i="1"/>
  <c r="J1642" i="1" s="1"/>
  <c r="G1643" i="1"/>
  <c r="J1643" i="1" s="1"/>
  <c r="G1644" i="1"/>
  <c r="J1644" i="1" s="1"/>
  <c r="G1645" i="1"/>
  <c r="J1645" i="1" s="1"/>
  <c r="G1646" i="1"/>
  <c r="J1646" i="1" s="1"/>
  <c r="G1647" i="1"/>
  <c r="J1647" i="1" s="1"/>
  <c r="G1648" i="1"/>
  <c r="J1648" i="1" s="1"/>
  <c r="G1649" i="1"/>
  <c r="J1649" i="1" s="1"/>
  <c r="G1650" i="1"/>
  <c r="J1650" i="1" s="1"/>
  <c r="G1651" i="1"/>
  <c r="J1651" i="1" s="1"/>
  <c r="G1652" i="1"/>
  <c r="J1652" i="1" s="1"/>
  <c r="G1653" i="1"/>
  <c r="J1653" i="1" s="1"/>
  <c r="G1654" i="1"/>
  <c r="J1654" i="1" s="1"/>
  <c r="G1655" i="1"/>
  <c r="J1655" i="1" s="1"/>
  <c r="G1656" i="1"/>
  <c r="J1656" i="1" s="1"/>
  <c r="G1657" i="1"/>
  <c r="J1657" i="1" s="1"/>
  <c r="G1658" i="1"/>
  <c r="J1658" i="1" s="1"/>
  <c r="G1659" i="1"/>
  <c r="J1659" i="1" s="1"/>
  <c r="G1660" i="1"/>
  <c r="J1660" i="1" s="1"/>
  <c r="G1661" i="1"/>
  <c r="J1661" i="1" s="1"/>
  <c r="G1662" i="1"/>
  <c r="J1662" i="1" s="1"/>
  <c r="G1663" i="1"/>
  <c r="J1663" i="1" s="1"/>
  <c r="G1664" i="1"/>
  <c r="J1664" i="1" s="1"/>
  <c r="G1665" i="1"/>
  <c r="J1665" i="1" s="1"/>
  <c r="G1666" i="1"/>
  <c r="J1666" i="1" s="1"/>
  <c r="G1667" i="1"/>
  <c r="J1667" i="1" s="1"/>
  <c r="G1668" i="1"/>
  <c r="J1668" i="1" s="1"/>
  <c r="G1669" i="1"/>
  <c r="J1669" i="1" s="1"/>
  <c r="G1670" i="1"/>
  <c r="J1670" i="1" s="1"/>
  <c r="G1671" i="1"/>
  <c r="J1671" i="1" s="1"/>
  <c r="G1672" i="1"/>
  <c r="J1672" i="1" s="1"/>
  <c r="G1673" i="1"/>
  <c r="J1673" i="1" s="1"/>
  <c r="G1674" i="1"/>
  <c r="J1674" i="1" s="1"/>
  <c r="G1675" i="1"/>
  <c r="J1675" i="1" s="1"/>
  <c r="G1676" i="1"/>
  <c r="J1676" i="1" s="1"/>
  <c r="G1677" i="1"/>
  <c r="J1677" i="1" s="1"/>
  <c r="G1678" i="1"/>
  <c r="J1678" i="1" s="1"/>
  <c r="G1679" i="1"/>
  <c r="J1679" i="1" s="1"/>
  <c r="G1680" i="1"/>
  <c r="J1680" i="1" s="1"/>
  <c r="G1681" i="1"/>
  <c r="J1681" i="1" s="1"/>
  <c r="G1682" i="1"/>
  <c r="J1682" i="1" s="1"/>
  <c r="G1683" i="1"/>
  <c r="J1683" i="1" s="1"/>
  <c r="G1684" i="1"/>
  <c r="J1684" i="1" s="1"/>
  <c r="G1685" i="1"/>
  <c r="J1685" i="1" s="1"/>
  <c r="G1686" i="1"/>
  <c r="J1686" i="1" s="1"/>
  <c r="G1687" i="1"/>
  <c r="J1687" i="1" s="1"/>
  <c r="G1688" i="1"/>
  <c r="J1688" i="1" s="1"/>
  <c r="G1689" i="1"/>
  <c r="J1689" i="1" s="1"/>
  <c r="G1690" i="1"/>
  <c r="J1690" i="1" s="1"/>
  <c r="G1691" i="1"/>
  <c r="J1691" i="1" s="1"/>
  <c r="G1692" i="1"/>
  <c r="J1692" i="1" s="1"/>
  <c r="G1693" i="1"/>
  <c r="J1693" i="1" s="1"/>
  <c r="G1694" i="1"/>
  <c r="J1694" i="1" s="1"/>
  <c r="G1695" i="1"/>
  <c r="J1695" i="1" s="1"/>
  <c r="G1696" i="1"/>
  <c r="J1696" i="1" s="1"/>
  <c r="G1697" i="1"/>
  <c r="J1697" i="1" s="1"/>
  <c r="G1698" i="1"/>
  <c r="J1698" i="1" s="1"/>
  <c r="G1699" i="1"/>
  <c r="J1699" i="1" s="1"/>
  <c r="G1700" i="1"/>
  <c r="J1700" i="1" s="1"/>
  <c r="G1701" i="1"/>
  <c r="J1701" i="1" s="1"/>
  <c r="G1702" i="1"/>
  <c r="J1702" i="1" s="1"/>
  <c r="G1703" i="1"/>
  <c r="J1703" i="1" s="1"/>
  <c r="G1704" i="1"/>
  <c r="J1704" i="1" s="1"/>
  <c r="G1705" i="1"/>
  <c r="J1705" i="1" s="1"/>
  <c r="G1706" i="1"/>
  <c r="J1706" i="1" s="1"/>
  <c r="G1707" i="1"/>
  <c r="J1707" i="1" s="1"/>
  <c r="G1708" i="1"/>
  <c r="J1708" i="1" s="1"/>
  <c r="G1709" i="1"/>
  <c r="J1709" i="1" s="1"/>
  <c r="G1710" i="1"/>
  <c r="J1710" i="1" s="1"/>
  <c r="G1711" i="1"/>
  <c r="J1711" i="1" s="1"/>
  <c r="G1712" i="1"/>
  <c r="J1712" i="1" s="1"/>
  <c r="G1713" i="1"/>
  <c r="J1713" i="1" s="1"/>
  <c r="G1714" i="1"/>
  <c r="J1714" i="1" s="1"/>
  <c r="G1715" i="1"/>
  <c r="J1715" i="1" s="1"/>
  <c r="G1716" i="1"/>
  <c r="J1716" i="1" s="1"/>
  <c r="G1717" i="1"/>
  <c r="J1717" i="1" s="1"/>
  <c r="G1718" i="1"/>
  <c r="J1718" i="1" s="1"/>
  <c r="G1719" i="1"/>
  <c r="J1719" i="1" s="1"/>
  <c r="G1720" i="1"/>
  <c r="J1720" i="1" s="1"/>
  <c r="G1721" i="1"/>
  <c r="J1721" i="1" s="1"/>
  <c r="G1722" i="1"/>
  <c r="J1722" i="1" s="1"/>
  <c r="G1723" i="1"/>
  <c r="J1723" i="1" s="1"/>
  <c r="G1724" i="1"/>
  <c r="J1724" i="1" s="1"/>
  <c r="G1725" i="1"/>
  <c r="J1725" i="1" s="1"/>
  <c r="G1726" i="1"/>
  <c r="J1726" i="1" s="1"/>
  <c r="G1727" i="1"/>
  <c r="J1727" i="1" s="1"/>
  <c r="G1728" i="1"/>
  <c r="J1728" i="1" s="1"/>
  <c r="G1729" i="1"/>
  <c r="J1729" i="1" s="1"/>
  <c r="G1730" i="1"/>
  <c r="J1730" i="1" s="1"/>
  <c r="G1731" i="1"/>
  <c r="J1731" i="1" s="1"/>
  <c r="G1732" i="1"/>
  <c r="J1732" i="1" s="1"/>
  <c r="G1733" i="1"/>
  <c r="J1733" i="1" s="1"/>
  <c r="G1759" i="1"/>
  <c r="J1759" i="1" s="1"/>
  <c r="G1760" i="1"/>
  <c r="J1760" i="1" s="1"/>
  <c r="G1761" i="1"/>
  <c r="J1761" i="1" s="1"/>
  <c r="G1762" i="1"/>
  <c r="J1762" i="1" s="1"/>
  <c r="G1763" i="1"/>
  <c r="J1763" i="1" s="1"/>
  <c r="G1764" i="1"/>
  <c r="J1764" i="1" s="1"/>
  <c r="G1804" i="1"/>
  <c r="J1804" i="1" s="1"/>
  <c r="G1805" i="1"/>
  <c r="J1805" i="1" s="1"/>
  <c r="G1806" i="1"/>
  <c r="J1806" i="1" s="1"/>
  <c r="G1807" i="1"/>
  <c r="J1807" i="1" s="1"/>
  <c r="G1808" i="1"/>
  <c r="J1808" i="1" s="1"/>
  <c r="G29" i="1"/>
  <c r="J29" i="1" s="1"/>
  <c r="G89" i="1"/>
  <c r="J89" i="1" s="1"/>
  <c r="G90" i="1"/>
  <c r="J90" i="1" s="1"/>
  <c r="G92" i="1"/>
  <c r="J92" i="1" s="1"/>
  <c r="G93" i="1"/>
  <c r="J93" i="1" s="1"/>
  <c r="G94" i="1"/>
  <c r="J94" i="1" s="1"/>
  <c r="G95" i="1"/>
  <c r="J95" i="1" s="1"/>
  <c r="G96" i="1"/>
  <c r="J96" i="1" s="1"/>
  <c r="G97" i="1"/>
  <c r="J97" i="1" s="1"/>
  <c r="G98" i="1"/>
  <c r="J98" i="1" s="1"/>
  <c r="G99" i="1"/>
  <c r="J99" i="1" s="1"/>
  <c r="G100" i="1"/>
  <c r="J100" i="1" s="1"/>
  <c r="G101" i="1"/>
  <c r="J101" i="1" s="1"/>
  <c r="G102" i="1"/>
  <c r="J102" i="1" s="1"/>
  <c r="G103" i="1"/>
  <c r="J103" i="1" s="1"/>
  <c r="G104" i="1"/>
  <c r="J104" i="1" s="1"/>
  <c r="G105" i="1"/>
  <c r="J105" i="1" s="1"/>
  <c r="G106" i="1"/>
  <c r="J106" i="1" s="1"/>
  <c r="G107" i="1"/>
  <c r="J107" i="1" s="1"/>
  <c r="G159" i="1"/>
  <c r="J159" i="1" s="1"/>
  <c r="G160" i="1"/>
  <c r="J160" i="1" s="1"/>
  <c r="G161" i="1"/>
  <c r="J161" i="1" s="1"/>
  <c r="G162" i="1"/>
  <c r="J162" i="1" s="1"/>
  <c r="G163" i="1"/>
  <c r="J163" i="1" s="1"/>
  <c r="G179" i="1"/>
  <c r="J179" i="1" s="1"/>
  <c r="G180" i="1"/>
  <c r="J180" i="1" s="1"/>
  <c r="G181" i="1"/>
  <c r="J181" i="1" s="1"/>
  <c r="G182" i="1"/>
  <c r="J182" i="1" s="1"/>
  <c r="G183" i="1"/>
  <c r="J183" i="1" s="1"/>
  <c r="G190" i="1"/>
  <c r="J190" i="1" s="1"/>
  <c r="G191" i="1"/>
  <c r="J191" i="1" s="1"/>
  <c r="G192" i="1"/>
  <c r="J192" i="1" s="1"/>
  <c r="G193" i="1"/>
  <c r="J193" i="1" s="1"/>
  <c r="G194" i="1"/>
  <c r="J194" i="1" s="1"/>
  <c r="G195" i="1"/>
  <c r="J195" i="1" s="1"/>
  <c r="G196" i="1"/>
  <c r="J196" i="1" s="1"/>
  <c r="G197" i="1"/>
  <c r="J197" i="1" s="1"/>
  <c r="G198" i="1"/>
  <c r="J198" i="1" s="1"/>
  <c r="G199" i="1"/>
  <c r="J199" i="1" s="1"/>
  <c r="G200" i="1"/>
  <c r="J200" i="1" s="1"/>
  <c r="G240" i="1"/>
  <c r="J240" i="1" s="1"/>
  <c r="G241" i="1"/>
  <c r="J241" i="1" s="1"/>
  <c r="G242" i="1"/>
  <c r="J242" i="1" s="1"/>
  <c r="G243" i="1"/>
  <c r="J243" i="1" s="1"/>
  <c r="G244" i="1"/>
  <c r="J244" i="1" s="1"/>
  <c r="G245" i="1"/>
  <c r="J245" i="1" s="1"/>
  <c r="G246" i="1"/>
  <c r="J246" i="1" s="1"/>
  <c r="G247" i="1"/>
  <c r="J247" i="1" s="1"/>
  <c r="G248" i="1"/>
  <c r="J248" i="1" s="1"/>
  <c r="G249" i="1"/>
  <c r="J249" i="1" s="1"/>
  <c r="G250" i="1"/>
  <c r="J250" i="1" s="1"/>
  <c r="G251" i="1"/>
  <c r="J251" i="1" s="1"/>
  <c r="G252" i="1"/>
  <c r="J252" i="1" s="1"/>
  <c r="G253" i="1"/>
  <c r="J253" i="1" s="1"/>
  <c r="G254" i="1"/>
  <c r="J254" i="1" s="1"/>
  <c r="G255" i="1"/>
  <c r="J255" i="1" s="1"/>
  <c r="G256" i="1"/>
  <c r="J256" i="1" s="1"/>
  <c r="G257" i="1"/>
  <c r="J257" i="1" s="1"/>
  <c r="G258" i="1"/>
  <c r="J258" i="1" s="1"/>
  <c r="G259" i="1"/>
  <c r="J259" i="1" s="1"/>
  <c r="G260" i="1"/>
  <c r="J260" i="1" s="1"/>
  <c r="G263" i="1"/>
  <c r="J263" i="1" s="1"/>
  <c r="G264" i="1"/>
  <c r="J264" i="1" s="1"/>
  <c r="G281" i="1"/>
  <c r="J281" i="1" s="1"/>
  <c r="G282" i="1"/>
  <c r="J282" i="1" s="1"/>
  <c r="G283" i="1"/>
  <c r="J283" i="1" s="1"/>
  <c r="G284" i="1"/>
  <c r="J284" i="1" s="1"/>
  <c r="G285" i="1"/>
  <c r="J285" i="1" s="1"/>
  <c r="G286" i="1"/>
  <c r="J286" i="1" s="1"/>
  <c r="G287" i="1"/>
  <c r="J287" i="1" s="1"/>
  <c r="G288" i="1"/>
  <c r="J288" i="1" s="1"/>
  <c r="G300" i="1"/>
  <c r="J300" i="1" s="1"/>
  <c r="G301" i="1"/>
  <c r="J301" i="1" s="1"/>
  <c r="G302" i="1"/>
  <c r="J302" i="1" s="1"/>
  <c r="G310" i="1"/>
  <c r="J310" i="1" s="1"/>
  <c r="G311" i="1"/>
  <c r="J311" i="1" s="1"/>
  <c r="G312" i="1"/>
  <c r="J312" i="1" s="1"/>
  <c r="G313" i="1"/>
  <c r="J313" i="1" s="1"/>
  <c r="G314" i="1"/>
  <c r="J314" i="1" s="1"/>
  <c r="G315" i="1"/>
  <c r="J315" i="1" s="1"/>
  <c r="G319" i="1"/>
  <c r="J319" i="1" s="1"/>
  <c r="G320" i="1"/>
  <c r="J320" i="1" s="1"/>
  <c r="G321" i="1"/>
  <c r="J321" i="1" s="1"/>
  <c r="G322" i="1"/>
  <c r="J322" i="1" s="1"/>
  <c r="G323" i="1"/>
  <c r="J323" i="1" s="1"/>
  <c r="G324" i="1"/>
  <c r="J324" i="1" s="1"/>
  <c r="G325" i="1"/>
  <c r="J325" i="1" s="1"/>
  <c r="G326" i="1"/>
  <c r="J326" i="1" s="1"/>
  <c r="G327" i="1"/>
  <c r="J327" i="1" s="1"/>
  <c r="G328" i="1"/>
  <c r="J328" i="1" s="1"/>
  <c r="G329" i="1"/>
  <c r="J329" i="1" s="1"/>
  <c r="G336" i="1"/>
  <c r="J336" i="1" s="1"/>
  <c r="G337" i="1"/>
  <c r="J337" i="1" s="1"/>
  <c r="G338" i="1"/>
  <c r="J338" i="1" s="1"/>
  <c r="G341" i="1"/>
  <c r="J341" i="1" s="1"/>
  <c r="G343" i="1"/>
  <c r="J343" i="1" s="1"/>
  <c r="G366" i="1"/>
  <c r="J366" i="1" s="1"/>
  <c r="G367" i="1"/>
  <c r="J367" i="1" s="1"/>
  <c r="G368" i="1"/>
  <c r="J368" i="1" s="1"/>
  <c r="G369" i="1"/>
  <c r="J369" i="1" s="1"/>
  <c r="G370" i="1"/>
  <c r="J370" i="1" s="1"/>
  <c r="G371" i="1"/>
  <c r="J371" i="1" s="1"/>
  <c r="G380" i="1"/>
  <c r="J380" i="1" s="1"/>
  <c r="G381" i="1"/>
  <c r="J381" i="1" s="1"/>
  <c r="G382" i="1"/>
  <c r="J382" i="1" s="1"/>
  <c r="G383" i="1"/>
  <c r="J383" i="1" s="1"/>
  <c r="G384" i="1"/>
  <c r="J384" i="1" s="1"/>
  <c r="G385" i="1"/>
  <c r="J385" i="1" s="1"/>
  <c r="G386" i="1"/>
  <c r="J386" i="1" s="1"/>
  <c r="G387" i="1"/>
  <c r="J387" i="1" s="1"/>
  <c r="G388" i="1"/>
  <c r="J388" i="1" s="1"/>
  <c r="G389" i="1"/>
  <c r="J389" i="1" s="1"/>
  <c r="G390" i="1"/>
  <c r="J390" i="1" s="1"/>
  <c r="G391" i="1"/>
  <c r="J391" i="1" s="1"/>
  <c r="G392" i="1"/>
  <c r="J392" i="1" s="1"/>
  <c r="G393" i="1"/>
  <c r="J393" i="1" s="1"/>
  <c r="G410" i="1"/>
  <c r="J410" i="1" s="1"/>
  <c r="G411" i="1"/>
  <c r="J411" i="1" s="1"/>
  <c r="G412" i="1"/>
  <c r="J412" i="1" s="1"/>
  <c r="G413" i="1"/>
  <c r="J413" i="1" s="1"/>
  <c r="G414" i="1"/>
  <c r="J414" i="1" s="1"/>
  <c r="G415" i="1"/>
  <c r="J415" i="1" s="1"/>
  <c r="G416" i="1"/>
  <c r="J416" i="1" s="1"/>
  <c r="G417" i="1"/>
  <c r="J417" i="1" s="1"/>
  <c r="G427" i="1"/>
  <c r="J427" i="1" s="1"/>
  <c r="G428" i="1"/>
  <c r="J428" i="1" s="1"/>
  <c r="G429" i="1"/>
  <c r="J429" i="1" s="1"/>
  <c r="G439" i="1"/>
  <c r="J439" i="1" s="1"/>
  <c r="G440" i="1"/>
  <c r="J440" i="1" s="1"/>
  <c r="G443" i="1"/>
  <c r="J443" i="1" s="1"/>
  <c r="G444" i="1"/>
  <c r="J444" i="1" s="1"/>
  <c r="G445" i="1"/>
  <c r="J445" i="1" s="1"/>
  <c r="G446" i="1"/>
  <c r="J446" i="1" s="1"/>
  <c r="G447" i="1"/>
  <c r="J447" i="1" s="1"/>
  <c r="G448" i="1"/>
  <c r="J448" i="1" s="1"/>
  <c r="G449" i="1"/>
  <c r="J449" i="1" s="1"/>
  <c r="G450" i="1"/>
  <c r="J450" i="1" s="1"/>
  <c r="G451" i="1"/>
  <c r="J451" i="1" s="1"/>
  <c r="G452" i="1"/>
  <c r="J452" i="1" s="1"/>
  <c r="G528" i="1"/>
  <c r="J528" i="1" s="1"/>
  <c r="G529" i="1"/>
  <c r="J529" i="1" s="1"/>
  <c r="G530" i="1"/>
  <c r="J530" i="1" s="1"/>
  <c r="G531" i="1"/>
  <c r="J531" i="1" s="1"/>
  <c r="G532" i="1"/>
  <c r="J532" i="1" s="1"/>
  <c r="G533" i="1"/>
  <c r="J533" i="1" s="1"/>
  <c r="G534" i="1"/>
  <c r="J534" i="1" s="1"/>
  <c r="G535" i="1"/>
  <c r="J535" i="1" s="1"/>
  <c r="G536" i="1"/>
  <c r="J536" i="1" s="1"/>
  <c r="G537" i="1"/>
  <c r="J537" i="1" s="1"/>
  <c r="G552" i="1"/>
  <c r="J552" i="1" s="1"/>
  <c r="G553" i="1"/>
  <c r="J553" i="1" s="1"/>
  <c r="G554" i="1"/>
  <c r="J554" i="1" s="1"/>
  <c r="G555" i="1"/>
  <c r="J555" i="1" s="1"/>
  <c r="G556" i="1"/>
  <c r="J556" i="1" s="1"/>
  <c r="G557" i="1"/>
  <c r="J557" i="1" s="1"/>
  <c r="G558" i="1"/>
  <c r="J558" i="1" s="1"/>
  <c r="G559" i="1"/>
  <c r="J559" i="1" s="1"/>
  <c r="G571" i="1"/>
  <c r="J571" i="1" s="1"/>
  <c r="G572" i="1"/>
  <c r="J572" i="1" s="1"/>
  <c r="G573" i="1"/>
  <c r="J573" i="1" s="1"/>
  <c r="G574" i="1"/>
  <c r="J574" i="1" s="1"/>
  <c r="G575" i="1"/>
  <c r="J575" i="1" s="1"/>
  <c r="G626" i="1"/>
  <c r="J626" i="1" s="1"/>
  <c r="G627" i="1"/>
  <c r="J627" i="1" s="1"/>
  <c r="G628" i="1"/>
  <c r="J628" i="1" s="1"/>
  <c r="G629" i="1"/>
  <c r="J629" i="1" s="1"/>
  <c r="G659" i="1"/>
  <c r="J659" i="1" s="1"/>
  <c r="G660" i="1"/>
  <c r="J660" i="1" s="1"/>
  <c r="G661" i="1"/>
  <c r="J661" i="1" s="1"/>
  <c r="G662" i="1"/>
  <c r="J662" i="1" s="1"/>
  <c r="G663" i="1"/>
  <c r="J663" i="1" s="1"/>
  <c r="G664" i="1"/>
  <c r="J664" i="1" s="1"/>
  <c r="G665" i="1"/>
  <c r="J665" i="1" s="1"/>
  <c r="G666" i="1"/>
  <c r="J666" i="1" s="1"/>
  <c r="G667" i="1"/>
  <c r="J667" i="1" s="1"/>
  <c r="G668" i="1"/>
  <c r="J668" i="1" s="1"/>
  <c r="G669" i="1"/>
  <c r="J669" i="1" s="1"/>
  <c r="G670" i="1"/>
  <c r="J670" i="1" s="1"/>
  <c r="G671" i="1"/>
  <c r="J671" i="1" s="1"/>
  <c r="G672" i="1"/>
  <c r="J672" i="1" s="1"/>
  <c r="G685" i="1"/>
  <c r="J685" i="1" s="1"/>
  <c r="G686" i="1"/>
  <c r="J686" i="1" s="1"/>
  <c r="G687" i="1"/>
  <c r="J687" i="1" s="1"/>
  <c r="G688" i="1"/>
  <c r="J688" i="1" s="1"/>
  <c r="G689" i="1"/>
  <c r="J689" i="1" s="1"/>
  <c r="G690" i="1"/>
  <c r="J690" i="1" s="1"/>
  <c r="G691" i="1"/>
  <c r="J691" i="1" s="1"/>
  <c r="G692" i="1"/>
  <c r="J692" i="1" s="1"/>
  <c r="G704" i="1"/>
  <c r="J704" i="1" s="1"/>
  <c r="G705" i="1"/>
  <c r="J705" i="1" s="1"/>
  <c r="G706" i="1"/>
  <c r="J706" i="1" s="1"/>
  <c r="G707" i="1"/>
  <c r="J707" i="1" s="1"/>
  <c r="G708" i="1"/>
  <c r="J708" i="1" s="1"/>
  <c r="G712" i="1"/>
  <c r="J712" i="1" s="1"/>
  <c r="G713" i="1"/>
  <c r="J713" i="1" s="1"/>
  <c r="G714" i="1"/>
  <c r="J714" i="1" s="1"/>
  <c r="G715" i="1"/>
  <c r="J715" i="1" s="1"/>
  <c r="G716" i="1"/>
  <c r="J716" i="1" s="1"/>
  <c r="G722" i="1"/>
  <c r="J722" i="1" s="1"/>
  <c r="G723" i="1"/>
  <c r="J723" i="1" s="1"/>
  <c r="G724" i="1"/>
  <c r="J724" i="1" s="1"/>
  <c r="G725" i="1"/>
  <c r="J725" i="1" s="1"/>
  <c r="G761" i="1"/>
  <c r="J761" i="1" s="1"/>
  <c r="G762" i="1"/>
  <c r="J762" i="1" s="1"/>
  <c r="G763" i="1"/>
  <c r="J763" i="1" s="1"/>
  <c r="G764" i="1"/>
  <c r="J764" i="1" s="1"/>
  <c r="G765" i="1"/>
  <c r="J765" i="1" s="1"/>
  <c r="G766" i="1"/>
  <c r="J766" i="1" s="1"/>
  <c r="G767" i="1"/>
  <c r="J767" i="1" s="1"/>
  <c r="G768" i="1"/>
  <c r="J768" i="1" s="1"/>
  <c r="G769" i="1"/>
  <c r="J769" i="1" s="1"/>
  <c r="G770" i="1"/>
  <c r="J770" i="1" s="1"/>
  <c r="G771" i="1"/>
  <c r="J771" i="1" s="1"/>
  <c r="G772" i="1"/>
  <c r="J772" i="1" s="1"/>
  <c r="G801" i="1"/>
  <c r="J801" i="1" s="1"/>
  <c r="G802" i="1"/>
  <c r="J802" i="1" s="1"/>
  <c r="G803" i="1"/>
  <c r="J803" i="1" s="1"/>
  <c r="G804" i="1"/>
  <c r="J804" i="1" s="1"/>
  <c r="G805" i="1"/>
  <c r="J805" i="1" s="1"/>
  <c r="G806" i="1"/>
  <c r="J806" i="1" s="1"/>
  <c r="G807" i="1"/>
  <c r="J807" i="1" s="1"/>
  <c r="G816" i="1"/>
  <c r="J816" i="1" s="1"/>
  <c r="G817" i="1"/>
  <c r="J817" i="1" s="1"/>
  <c r="G818" i="1"/>
  <c r="J818" i="1" s="1"/>
  <c r="G819" i="1"/>
  <c r="J819" i="1" s="1"/>
  <c r="G820" i="1"/>
  <c r="J820" i="1" s="1"/>
  <c r="G821" i="1"/>
  <c r="J821" i="1" s="1"/>
  <c r="G822" i="1"/>
  <c r="J822" i="1" s="1"/>
  <c r="G823" i="1"/>
  <c r="J823" i="1" s="1"/>
  <c r="G824" i="1"/>
  <c r="J824" i="1" s="1"/>
  <c r="G825" i="1"/>
  <c r="J825" i="1" s="1"/>
  <c r="G826" i="1"/>
  <c r="J826" i="1" s="1"/>
  <c r="G882" i="1"/>
  <c r="J882" i="1" s="1"/>
  <c r="G883" i="1"/>
  <c r="J883" i="1" s="1"/>
  <c r="G884" i="1"/>
  <c r="J884" i="1" s="1"/>
  <c r="G885" i="1"/>
  <c r="J885" i="1" s="1"/>
  <c r="G886" i="1"/>
  <c r="J886" i="1" s="1"/>
  <c r="G889" i="1"/>
  <c r="J889" i="1" s="1"/>
  <c r="G898" i="1"/>
  <c r="J898" i="1" s="1"/>
  <c r="G899" i="1"/>
  <c r="J899" i="1" s="1"/>
  <c r="G900" i="1"/>
  <c r="J900" i="1" s="1"/>
  <c r="G901" i="1"/>
  <c r="J901" i="1" s="1"/>
  <c r="G902" i="1"/>
  <c r="J902" i="1" s="1"/>
  <c r="G903" i="1"/>
  <c r="J903" i="1" s="1"/>
  <c r="G909" i="1"/>
  <c r="J909" i="1" s="1"/>
  <c r="G910" i="1"/>
  <c r="J910" i="1" s="1"/>
  <c r="G911" i="1"/>
  <c r="J911" i="1" s="1"/>
  <c r="G912" i="1"/>
  <c r="J912" i="1" s="1"/>
  <c r="G913" i="1"/>
  <c r="J913" i="1" s="1"/>
  <c r="G914" i="1"/>
  <c r="J914" i="1" s="1"/>
  <c r="G933" i="1"/>
  <c r="J933" i="1" s="1"/>
  <c r="G934" i="1"/>
  <c r="J934" i="1" s="1"/>
  <c r="G935" i="1"/>
  <c r="J935" i="1" s="1"/>
  <c r="G936" i="1"/>
  <c r="J936" i="1" s="1"/>
  <c r="G941" i="1"/>
  <c r="J941" i="1" s="1"/>
  <c r="G942" i="1"/>
  <c r="J942" i="1" s="1"/>
  <c r="G943" i="1"/>
  <c r="J943" i="1" s="1"/>
  <c r="G944" i="1"/>
  <c r="J944" i="1" s="1"/>
  <c r="G945" i="1"/>
  <c r="J945" i="1" s="1"/>
  <c r="G947" i="1"/>
  <c r="J947" i="1" s="1"/>
  <c r="G958" i="1"/>
  <c r="J958" i="1" s="1"/>
  <c r="G959" i="1"/>
  <c r="J959" i="1" s="1"/>
  <c r="G960" i="1"/>
  <c r="J960" i="1" s="1"/>
  <c r="G961" i="1"/>
  <c r="J961" i="1" s="1"/>
  <c r="G962" i="1"/>
  <c r="J962" i="1" s="1"/>
  <c r="G963" i="1"/>
  <c r="J963" i="1" s="1"/>
  <c r="G964" i="1"/>
  <c r="J964" i="1" s="1"/>
  <c r="G965" i="1"/>
  <c r="J965" i="1" s="1"/>
  <c r="G966" i="1"/>
  <c r="J966" i="1" s="1"/>
  <c r="G977" i="1"/>
  <c r="J977" i="1" s="1"/>
  <c r="G978" i="1"/>
  <c r="J978" i="1" s="1"/>
  <c r="G979" i="1"/>
  <c r="J979" i="1" s="1"/>
  <c r="G980" i="1"/>
  <c r="J980" i="1" s="1"/>
  <c r="G981" i="1"/>
  <c r="J981" i="1" s="1"/>
  <c r="G982" i="1"/>
  <c r="J982" i="1" s="1"/>
  <c r="G983" i="1"/>
  <c r="J983" i="1" s="1"/>
  <c r="G984" i="1"/>
  <c r="J984" i="1" s="1"/>
  <c r="G985" i="1"/>
  <c r="J985" i="1" s="1"/>
  <c r="G986" i="1"/>
  <c r="J986" i="1" s="1"/>
  <c r="G987" i="1"/>
  <c r="J987" i="1" s="1"/>
  <c r="G988" i="1"/>
  <c r="J988" i="1" s="1"/>
  <c r="G989" i="1"/>
  <c r="J989" i="1" s="1"/>
  <c r="G990" i="1"/>
  <c r="J990" i="1" s="1"/>
  <c r="G991" i="1"/>
  <c r="J991" i="1" s="1"/>
  <c r="G992" i="1"/>
  <c r="J992" i="1" s="1"/>
  <c r="G993" i="1"/>
  <c r="J993" i="1" s="1"/>
  <c r="G994" i="1"/>
  <c r="J994" i="1" s="1"/>
  <c r="G1058" i="1"/>
  <c r="J1058" i="1" s="1"/>
  <c r="G1059" i="1"/>
  <c r="J1059" i="1" s="1"/>
  <c r="G1060" i="1"/>
  <c r="J1060" i="1" s="1"/>
  <c r="G1061" i="1"/>
  <c r="J1061" i="1" s="1"/>
  <c r="G1062" i="1"/>
  <c r="J1062" i="1" s="1"/>
  <c r="G1063" i="1"/>
  <c r="J1063" i="1" s="1"/>
  <c r="G1064" i="1"/>
  <c r="J1064" i="1" s="1"/>
  <c r="G1065" i="1"/>
  <c r="J1065" i="1" s="1"/>
  <c r="G1066" i="1"/>
  <c r="J1066" i="1" s="1"/>
  <c r="G1067" i="1"/>
  <c r="J1067" i="1" s="1"/>
  <c r="G1068" i="1"/>
  <c r="J1068" i="1" s="1"/>
  <c r="G1069" i="1"/>
  <c r="J1069" i="1" s="1"/>
  <c r="G1070" i="1"/>
  <c r="J1070" i="1" s="1"/>
  <c r="G1091" i="1"/>
  <c r="J1091" i="1" s="1"/>
  <c r="G1092" i="1"/>
  <c r="J1092" i="1" s="1"/>
  <c r="G1093" i="1"/>
  <c r="J1093" i="1" s="1"/>
  <c r="G1106" i="1"/>
  <c r="J1106" i="1" s="1"/>
  <c r="G1107" i="1"/>
  <c r="J1107" i="1" s="1"/>
  <c r="G1108" i="1"/>
  <c r="J1108" i="1" s="1"/>
  <c r="G1109" i="1"/>
  <c r="J1109" i="1" s="1"/>
  <c r="G1117" i="1"/>
  <c r="J1117" i="1" s="1"/>
  <c r="G1118" i="1"/>
  <c r="J1118" i="1" s="1"/>
  <c r="G1126" i="1"/>
  <c r="J1126" i="1" s="1"/>
  <c r="G1127" i="1"/>
  <c r="J1127" i="1" s="1"/>
  <c r="G1128" i="1"/>
  <c r="J1128" i="1" s="1"/>
  <c r="G1129" i="1"/>
  <c r="J1129" i="1" s="1"/>
  <c r="G1130" i="1"/>
  <c r="J1130" i="1" s="1"/>
  <c r="G1131" i="1"/>
  <c r="J1131" i="1" s="1"/>
  <c r="G1132" i="1"/>
  <c r="J1132" i="1" s="1"/>
  <c r="G1133" i="1"/>
  <c r="J1133" i="1" s="1"/>
  <c r="G1134" i="1"/>
  <c r="J1134" i="1" s="1"/>
  <c r="G1135" i="1"/>
  <c r="J1135" i="1" s="1"/>
  <c r="G1136" i="1"/>
  <c r="J1136" i="1" s="1"/>
  <c r="G1137" i="1"/>
  <c r="J1137" i="1" s="1"/>
  <c r="G1138" i="1"/>
  <c r="J1138" i="1" s="1"/>
  <c r="G1139" i="1"/>
  <c r="J1139" i="1" s="1"/>
  <c r="G1140" i="1"/>
  <c r="J1140" i="1" s="1"/>
  <c r="G1141" i="1"/>
  <c r="J1141" i="1" s="1"/>
  <c r="G1142" i="1"/>
  <c r="J1142" i="1" s="1"/>
  <c r="G1143" i="1"/>
  <c r="J1143" i="1" s="1"/>
  <c r="G1144" i="1"/>
  <c r="J1144" i="1" s="1"/>
  <c r="G1145" i="1"/>
  <c r="J1145" i="1" s="1"/>
  <c r="G1154" i="1"/>
  <c r="J1154" i="1" s="1"/>
  <c r="G1155" i="1"/>
  <c r="J1155" i="1" s="1"/>
  <c r="G1156" i="1"/>
  <c r="J1156" i="1" s="1"/>
  <c r="G1157" i="1"/>
  <c r="J1157" i="1" s="1"/>
  <c r="G1158" i="1"/>
  <c r="J1158" i="1" s="1"/>
  <c r="G1246" i="1"/>
  <c r="J1246" i="1" s="1"/>
  <c r="G1247" i="1"/>
  <c r="J1247" i="1" s="1"/>
  <c r="G1248" i="1"/>
  <c r="J1248" i="1" s="1"/>
  <c r="G1249" i="1"/>
  <c r="J1249" i="1" s="1"/>
  <c r="G1250" i="1"/>
  <c r="J1250" i="1" s="1"/>
  <c r="G1251" i="1"/>
  <c r="J1251" i="1" s="1"/>
  <c r="G1252" i="1"/>
  <c r="J1252" i="1" s="1"/>
  <c r="G1253" i="1"/>
  <c r="J1253" i="1" s="1"/>
  <c r="G1254" i="1"/>
  <c r="J1254" i="1" s="1"/>
  <c r="G1255" i="1"/>
  <c r="J1255" i="1" s="1"/>
  <c r="G1256" i="1"/>
  <c r="J1256" i="1" s="1"/>
  <c r="G1257" i="1"/>
  <c r="J1257" i="1" s="1"/>
  <c r="G1258" i="1"/>
  <c r="J1258" i="1" s="1"/>
  <c r="G1259" i="1"/>
  <c r="J1259" i="1" s="1"/>
  <c r="G1260" i="1"/>
  <c r="J1260" i="1" s="1"/>
  <c r="G1261" i="1"/>
  <c r="J1261" i="1" s="1"/>
  <c r="G1262" i="1"/>
  <c r="J1262" i="1" s="1"/>
  <c r="G1263" i="1"/>
  <c r="J1263" i="1" s="1"/>
  <c r="G1264" i="1"/>
  <c r="J1264" i="1" s="1"/>
  <c r="G1265" i="1"/>
  <c r="J1265" i="1" s="1"/>
  <c r="G1266" i="1"/>
  <c r="J1266" i="1" s="1"/>
  <c r="G1267" i="1"/>
  <c r="J1267" i="1" s="1"/>
  <c r="G1358" i="1"/>
  <c r="J1358" i="1" s="1"/>
  <c r="G1359" i="1"/>
  <c r="J1359" i="1" s="1"/>
  <c r="G1360" i="1"/>
  <c r="J1360" i="1" s="1"/>
  <c r="G1361" i="1"/>
  <c r="J1361" i="1" s="1"/>
  <c r="G1362" i="1"/>
  <c r="J1362" i="1" s="1"/>
  <c r="G1363" i="1"/>
  <c r="J1363" i="1" s="1"/>
  <c r="G1364" i="1"/>
  <c r="J1364" i="1" s="1"/>
  <c r="G1365" i="1"/>
  <c r="J1365" i="1" s="1"/>
  <c r="G1366" i="1"/>
  <c r="J1366" i="1" s="1"/>
  <c r="G1367" i="1"/>
  <c r="J1367" i="1" s="1"/>
  <c r="G1368" i="1"/>
  <c r="J1368" i="1" s="1"/>
  <c r="G1369" i="1"/>
  <c r="J1369" i="1" s="1"/>
  <c r="G1370" i="1"/>
  <c r="J1370" i="1" s="1"/>
  <c r="G1376" i="1"/>
  <c r="J1376" i="1" s="1"/>
  <c r="G1377" i="1"/>
  <c r="J1377" i="1" s="1"/>
  <c r="G1378" i="1"/>
  <c r="J1378" i="1" s="1"/>
  <c r="G1382" i="1"/>
  <c r="J1382" i="1" s="1"/>
  <c r="G1383" i="1"/>
  <c r="J1383" i="1" s="1"/>
  <c r="G1384" i="1"/>
  <c r="J1384" i="1" s="1"/>
  <c r="G1385" i="1"/>
  <c r="J1385" i="1" s="1"/>
  <c r="G1386" i="1"/>
  <c r="J1386" i="1" s="1"/>
  <c r="G1387" i="1"/>
  <c r="J1387" i="1" s="1"/>
  <c r="G1388" i="1"/>
  <c r="J1388" i="1" s="1"/>
  <c r="G1389" i="1"/>
  <c r="J1389" i="1" s="1"/>
  <c r="G1405" i="1"/>
  <c r="J1405" i="1" s="1"/>
  <c r="G1406" i="1"/>
  <c r="J1406" i="1" s="1"/>
  <c r="G1407" i="1"/>
  <c r="J1407" i="1" s="1"/>
  <c r="G1408" i="1"/>
  <c r="J1408" i="1" s="1"/>
  <c r="G1409" i="1"/>
  <c r="J1409" i="1" s="1"/>
  <c r="G1410" i="1"/>
  <c r="J1410" i="1" s="1"/>
  <c r="G1411" i="1"/>
  <c r="J1411" i="1" s="1"/>
  <c r="G1412" i="1"/>
  <c r="J1412" i="1" s="1"/>
  <c r="G1413" i="1"/>
  <c r="J1413" i="1" s="1"/>
  <c r="G1414" i="1"/>
  <c r="J1414" i="1" s="1"/>
  <c r="G1415" i="1"/>
  <c r="J1415" i="1" s="1"/>
  <c r="G1429" i="1"/>
  <c r="J1429" i="1" s="1"/>
  <c r="G1430" i="1"/>
  <c r="J1430" i="1" s="1"/>
  <c r="G1431" i="1"/>
  <c r="J1431" i="1" s="1"/>
  <c r="G1438" i="1"/>
  <c r="J1438" i="1" s="1"/>
  <c r="G1439" i="1"/>
  <c r="J1439" i="1" s="1"/>
  <c r="G1440" i="1"/>
  <c r="J1440" i="1" s="1"/>
  <c r="G1441" i="1"/>
  <c r="J1441" i="1" s="1"/>
  <c r="G1442" i="1"/>
  <c r="J1442" i="1" s="1"/>
  <c r="G1443" i="1"/>
  <c r="J1443" i="1" s="1"/>
  <c r="G1449" i="1"/>
  <c r="J1449" i="1" s="1"/>
  <c r="G1450" i="1"/>
  <c r="J1450" i="1" s="1"/>
  <c r="G1451" i="1"/>
  <c r="J1451" i="1" s="1"/>
  <c r="G1455" i="1"/>
  <c r="J1455" i="1" s="1"/>
  <c r="G1456" i="1"/>
  <c r="J1456" i="1" s="1"/>
  <c r="G1457" i="1"/>
  <c r="J1457" i="1" s="1"/>
  <c r="G1458" i="1"/>
  <c r="J1458" i="1" s="1"/>
  <c r="G1459" i="1"/>
  <c r="J1459" i="1" s="1"/>
  <c r="G1460" i="1"/>
  <c r="J1460" i="1" s="1"/>
  <c r="G1532" i="1"/>
  <c r="J1532" i="1" s="1"/>
  <c r="G1533" i="1"/>
  <c r="J1533" i="1" s="1"/>
  <c r="G1534" i="1"/>
  <c r="J1534" i="1" s="1"/>
  <c r="G1535" i="1"/>
  <c r="J1535" i="1" s="1"/>
  <c r="G1536" i="1"/>
  <c r="J1536" i="1" s="1"/>
  <c r="G1537" i="1"/>
  <c r="J1537" i="1" s="1"/>
  <c r="G1538" i="1"/>
  <c r="J1538" i="1" s="1"/>
  <c r="G1539" i="1"/>
  <c r="J1539" i="1" s="1"/>
  <c r="G1591" i="1"/>
  <c r="J1591" i="1" s="1"/>
  <c r="G1592" i="1"/>
  <c r="J1592" i="1" s="1"/>
  <c r="G1593" i="1"/>
  <c r="J1593" i="1" s="1"/>
  <c r="G1594" i="1"/>
  <c r="J1594" i="1" s="1"/>
  <c r="G1595" i="1"/>
  <c r="J1595" i="1" s="1"/>
  <c r="G1596" i="1"/>
  <c r="J1596" i="1" s="1"/>
  <c r="G1597" i="1"/>
  <c r="J1597" i="1" s="1"/>
  <c r="G1598" i="1"/>
  <c r="J1598" i="1" s="1"/>
  <c r="G1605" i="1"/>
  <c r="J1605" i="1" s="1"/>
  <c r="G1606" i="1"/>
  <c r="J1606" i="1" s="1"/>
  <c r="G1607" i="1"/>
  <c r="J1607" i="1" s="1"/>
  <c r="G1608" i="1"/>
  <c r="J1608" i="1" s="1"/>
  <c r="G1609" i="1"/>
  <c r="J1609" i="1" s="1"/>
  <c r="G1610" i="1"/>
  <c r="J1610" i="1" s="1"/>
  <c r="G1611" i="1"/>
  <c r="J1611" i="1" s="1"/>
  <c r="G1612" i="1"/>
  <c r="J1612" i="1" s="1"/>
  <c r="G1634" i="1"/>
  <c r="J1634" i="1" s="1"/>
  <c r="G1635" i="1"/>
  <c r="J1635" i="1" s="1"/>
  <c r="G1636" i="1"/>
  <c r="J1636" i="1" s="1"/>
  <c r="G1637" i="1"/>
  <c r="J1637" i="1" s="1"/>
  <c r="G1638" i="1"/>
  <c r="J1638" i="1" s="1"/>
  <c r="G1639" i="1"/>
  <c r="J1639" i="1" s="1"/>
  <c r="G1640" i="1"/>
  <c r="J1640" i="1" s="1"/>
  <c r="G1641" i="1"/>
  <c r="J1641" i="1" s="1"/>
  <c r="G1734" i="1"/>
  <c r="J1734" i="1" s="1"/>
  <c r="G1735" i="1"/>
  <c r="J1735" i="1" s="1"/>
  <c r="G1736" i="1"/>
  <c r="J1736" i="1" s="1"/>
  <c r="G1737" i="1"/>
  <c r="J1737" i="1" s="1"/>
  <c r="G1738" i="1"/>
  <c r="J1738" i="1" s="1"/>
  <c r="G1739" i="1"/>
  <c r="J1739" i="1" s="1"/>
  <c r="G1740" i="1"/>
  <c r="J1740" i="1" s="1"/>
  <c r="G1741" i="1"/>
  <c r="J1741" i="1" s="1"/>
  <c r="G1742" i="1"/>
  <c r="J1742" i="1" s="1"/>
  <c r="G1743" i="1"/>
  <c r="J1743" i="1" s="1"/>
  <c r="G1744" i="1"/>
  <c r="J1744" i="1" s="1"/>
  <c r="G1745" i="1"/>
  <c r="J1745" i="1" s="1"/>
  <c r="G1746" i="1"/>
  <c r="J1746" i="1" s="1"/>
  <c r="G1747" i="1"/>
  <c r="J1747" i="1" s="1"/>
  <c r="G1748" i="1"/>
  <c r="J1748" i="1" s="1"/>
  <c r="G1749" i="1"/>
  <c r="J1749" i="1" s="1"/>
  <c r="G1750" i="1"/>
  <c r="J1750" i="1" s="1"/>
  <c r="G1751" i="1"/>
  <c r="J1751" i="1" s="1"/>
  <c r="G1752" i="1"/>
  <c r="J1752" i="1" s="1"/>
  <c r="G1753" i="1"/>
  <c r="J1753" i="1" s="1"/>
  <c r="G1754" i="1"/>
  <c r="J1754" i="1" s="1"/>
  <c r="G1755" i="1"/>
  <c r="J1755" i="1" s="1"/>
  <c r="G1756" i="1"/>
  <c r="J1756" i="1" s="1"/>
  <c r="G1757" i="1"/>
  <c r="J1757" i="1" s="1"/>
  <c r="G1758" i="1"/>
  <c r="J1758" i="1" s="1"/>
  <c r="G1765" i="1"/>
  <c r="J1765" i="1" s="1"/>
  <c r="G1766" i="1"/>
  <c r="J1766" i="1" s="1"/>
  <c r="G1767" i="1"/>
  <c r="J1767" i="1" s="1"/>
  <c r="G1768" i="1"/>
  <c r="J1768" i="1" s="1"/>
  <c r="G1769" i="1"/>
  <c r="J1769" i="1" s="1"/>
  <c r="G1770" i="1"/>
  <c r="J1770" i="1" s="1"/>
  <c r="G1771" i="1"/>
  <c r="J1771" i="1" s="1"/>
  <c r="G1772" i="1"/>
  <c r="J1772" i="1" s="1"/>
  <c r="G1773" i="1"/>
  <c r="J1773" i="1" s="1"/>
  <c r="G1774" i="1"/>
  <c r="J1774" i="1" s="1"/>
  <c r="G1775" i="1"/>
  <c r="J1775" i="1" s="1"/>
  <c r="G1776" i="1"/>
  <c r="J1776" i="1" s="1"/>
  <c r="G1777" i="1"/>
  <c r="J1777" i="1" s="1"/>
  <c r="G1778" i="1"/>
  <c r="J1778" i="1" s="1"/>
  <c r="G1779" i="1"/>
  <c r="J1779" i="1" s="1"/>
  <c r="G1780" i="1"/>
  <c r="J1780" i="1" s="1"/>
  <c r="G1781" i="1"/>
  <c r="J1781" i="1" s="1"/>
  <c r="G1782" i="1"/>
  <c r="J1782" i="1" s="1"/>
  <c r="G1783" i="1"/>
  <c r="J1783" i="1" s="1"/>
  <c r="G1784" i="1"/>
  <c r="J1784" i="1" s="1"/>
  <c r="G1785" i="1"/>
  <c r="J1785" i="1" s="1"/>
  <c r="G1786" i="1"/>
  <c r="J1786" i="1" s="1"/>
  <c r="G1787" i="1"/>
  <c r="J1787" i="1" s="1"/>
  <c r="G1788" i="1"/>
  <c r="J1788" i="1" s="1"/>
  <c r="G1789" i="1"/>
  <c r="J1789" i="1" s="1"/>
  <c r="G1790" i="1"/>
  <c r="J1790" i="1" s="1"/>
  <c r="G1791" i="1"/>
  <c r="J1791" i="1" s="1"/>
  <c r="G1792" i="1"/>
  <c r="J1792" i="1" s="1"/>
  <c r="G1793" i="1"/>
  <c r="J1793" i="1" s="1"/>
  <c r="G1794" i="1"/>
  <c r="J1794" i="1" s="1"/>
  <c r="G1795" i="1"/>
  <c r="J1795" i="1" s="1"/>
  <c r="G1796" i="1"/>
  <c r="J1796" i="1" s="1"/>
  <c r="G1797" i="1"/>
  <c r="J1797" i="1" s="1"/>
  <c r="G1798" i="1"/>
  <c r="J1798" i="1" s="1"/>
  <c r="G1799" i="1"/>
  <c r="J1799" i="1" s="1"/>
  <c r="G1800" i="1"/>
  <c r="J1800" i="1" s="1"/>
  <c r="G1801" i="1"/>
  <c r="J1801" i="1" s="1"/>
  <c r="G1802" i="1"/>
  <c r="J1802" i="1" s="1"/>
  <c r="G1803" i="1"/>
  <c r="J180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9" i="1"/>
  <c r="J59" i="1" s="1"/>
  <c r="G60" i="1"/>
  <c r="J60" i="1" s="1"/>
  <c r="G61" i="1"/>
  <c r="J61" i="1" s="1"/>
  <c r="G62" i="1"/>
  <c r="J62" i="1" s="1"/>
  <c r="K1627" i="1" l="1"/>
  <c r="L1627" i="1" s="1"/>
  <c r="K1171" i="1"/>
  <c r="L1171" i="1" s="1"/>
  <c r="K703" i="1"/>
  <c r="K247" i="1"/>
  <c r="L247" i="1" s="1"/>
  <c r="K737" i="1"/>
  <c r="L737" i="1" s="1"/>
  <c r="K1483" i="1"/>
  <c r="L1483" i="1" s="1"/>
  <c r="K1315" i="1"/>
  <c r="L1315" i="1" s="1"/>
  <c r="K679" i="1"/>
  <c r="L679" i="1" s="1"/>
  <c r="K559" i="1"/>
  <c r="L559" i="1" s="1"/>
  <c r="N559" i="1" s="1"/>
  <c r="K415" i="1"/>
  <c r="L415" i="1" s="1"/>
  <c r="K750" i="1"/>
  <c r="L750" i="1" s="1"/>
  <c r="M750" i="1" s="1"/>
  <c r="K955" i="1"/>
  <c r="L955" i="1" s="1"/>
  <c r="K271" i="1"/>
  <c r="L271" i="1" s="1"/>
  <c r="K11" i="1"/>
  <c r="L11" i="1" s="1"/>
  <c r="K1641" i="1"/>
  <c r="L1641" i="1" s="1"/>
  <c r="K1279" i="1"/>
  <c r="L1279" i="1" s="1"/>
  <c r="K934" i="1"/>
  <c r="L934" i="1" s="1"/>
  <c r="K1243" i="1"/>
  <c r="L1243" i="1" s="1"/>
  <c r="K763" i="1"/>
  <c r="L763" i="1" s="1"/>
  <c r="K1091" i="1"/>
  <c r="L1091" i="1" s="1"/>
  <c r="K29" i="1"/>
  <c r="L29" i="1" s="1"/>
  <c r="M29" i="1" s="1"/>
  <c r="K1687" i="1"/>
  <c r="L1687" i="1" s="1"/>
  <c r="K1567" i="1"/>
  <c r="L1567" i="1" s="1"/>
  <c r="N1567" i="1" s="1"/>
  <c r="K1459" i="1"/>
  <c r="L1459" i="1" s="1"/>
  <c r="K1195" i="1"/>
  <c r="L1195" i="1" s="1"/>
  <c r="K823" i="1"/>
  <c r="L823" i="1" s="1"/>
  <c r="K1104" i="1"/>
  <c r="L1104" i="1" s="1"/>
  <c r="K70" i="1"/>
  <c r="L70" i="1" s="1"/>
  <c r="K1261" i="1"/>
  <c r="L1261" i="1" s="1"/>
  <c r="K227" i="1"/>
  <c r="L227" i="1" s="1"/>
  <c r="K83" i="1"/>
  <c r="L83" i="1" s="1"/>
  <c r="K1051" i="1"/>
  <c r="L1051" i="1" s="1"/>
  <c r="K619" i="1"/>
  <c r="L619" i="1" s="1"/>
  <c r="N619" i="1" s="1"/>
  <c r="K1431" i="1"/>
  <c r="L1431" i="1" s="1"/>
  <c r="K1287" i="1"/>
  <c r="L1287" i="1" s="1"/>
  <c r="N1287" i="1" s="1"/>
  <c r="K397" i="1"/>
  <c r="L397" i="1" s="1"/>
  <c r="K1457" i="1"/>
  <c r="L1457" i="1" s="1"/>
  <c r="K253" i="1"/>
  <c r="L253" i="1" s="1"/>
  <c r="K24" i="1"/>
  <c r="L24" i="1" s="1"/>
  <c r="K1470" i="1"/>
  <c r="L1470" i="1" s="1"/>
  <c r="K1300" i="1"/>
  <c r="L1300" i="1" s="1"/>
  <c r="K1130" i="1"/>
  <c r="L1130" i="1" s="1"/>
  <c r="K960" i="1"/>
  <c r="L960" i="1" s="1"/>
  <c r="K436" i="1"/>
  <c r="L436" i="1" s="1"/>
  <c r="N436" i="1" s="1"/>
  <c r="K1497" i="1"/>
  <c r="L1497" i="1" s="1"/>
  <c r="N1497" i="1" s="1"/>
  <c r="K1313" i="1"/>
  <c r="L1313" i="1" s="1"/>
  <c r="K1143" i="1"/>
  <c r="L1143" i="1" s="1"/>
  <c r="M1143" i="1" s="1"/>
  <c r="K973" i="1"/>
  <c r="L973" i="1" s="1"/>
  <c r="N973" i="1" s="1"/>
  <c r="K803" i="1"/>
  <c r="L803" i="1" s="1"/>
  <c r="K109" i="1"/>
  <c r="L109" i="1" s="1"/>
  <c r="K1274" i="1"/>
  <c r="L1274" i="1" s="1"/>
  <c r="K379" i="1"/>
  <c r="L379" i="1" s="1"/>
  <c r="K1510" i="1"/>
  <c r="L1510" i="1" s="1"/>
  <c r="K1326" i="1"/>
  <c r="L1326" i="1" s="1"/>
  <c r="K986" i="1"/>
  <c r="L986" i="1" s="1"/>
  <c r="K816" i="1"/>
  <c r="L816" i="1" s="1"/>
  <c r="K292" i="1"/>
  <c r="L292" i="1" s="1"/>
  <c r="N292" i="1" s="1"/>
  <c r="K122" i="1"/>
  <c r="L122" i="1" s="1"/>
  <c r="K1693" i="1"/>
  <c r="L1693" i="1" s="1"/>
  <c r="N1693" i="1" s="1"/>
  <c r="K1523" i="1"/>
  <c r="L1523" i="1" s="1"/>
  <c r="N1523" i="1" s="1"/>
  <c r="K1353" i="1"/>
  <c r="L1353" i="1" s="1"/>
  <c r="K1169" i="1"/>
  <c r="L1169" i="1" s="1"/>
  <c r="K829" i="1"/>
  <c r="L829" i="1" s="1"/>
  <c r="K659" i="1"/>
  <c r="L659" i="1" s="1"/>
  <c r="K135" i="1"/>
  <c r="L135" i="1" s="1"/>
  <c r="K1706" i="1"/>
  <c r="L1706" i="1" s="1"/>
  <c r="K1536" i="1"/>
  <c r="L1536" i="1" s="1"/>
  <c r="K1182" i="1"/>
  <c r="L1182" i="1" s="1"/>
  <c r="K1012" i="1"/>
  <c r="L1012" i="1" s="1"/>
  <c r="N1012" i="1" s="1"/>
  <c r="K842" i="1"/>
  <c r="L842" i="1" s="1"/>
  <c r="K672" i="1"/>
  <c r="L672" i="1" s="1"/>
  <c r="N672" i="1" s="1"/>
  <c r="K318" i="1"/>
  <c r="L318" i="1" s="1"/>
  <c r="M318" i="1" s="1"/>
  <c r="K148" i="1"/>
  <c r="L148" i="1" s="1"/>
  <c r="K1719" i="1"/>
  <c r="L1719" i="1" s="1"/>
  <c r="K1549" i="1"/>
  <c r="L1549" i="1" s="1"/>
  <c r="K1025" i="1"/>
  <c r="L1025" i="1" s="1"/>
  <c r="K685" i="1"/>
  <c r="L685" i="1" s="1"/>
  <c r="K515" i="1"/>
  <c r="L515" i="1" s="1"/>
  <c r="K345" i="1"/>
  <c r="L345" i="1" s="1"/>
  <c r="K161" i="1"/>
  <c r="L161" i="1" s="1"/>
  <c r="K1732" i="1"/>
  <c r="L1732" i="1" s="1"/>
  <c r="M1732" i="1" s="1"/>
  <c r="K1562" i="1"/>
  <c r="L1562" i="1" s="1"/>
  <c r="K1392" i="1"/>
  <c r="L1392" i="1" s="1"/>
  <c r="N1392" i="1" s="1"/>
  <c r="K1038" i="1"/>
  <c r="L1038" i="1" s="1"/>
  <c r="M1038" i="1" s="1"/>
  <c r="K698" i="1"/>
  <c r="L698" i="1" s="1"/>
  <c r="K174" i="1"/>
  <c r="L174" i="1" s="1"/>
  <c r="K1745" i="1"/>
  <c r="L1745" i="1" s="1"/>
  <c r="K1575" i="1"/>
  <c r="L1575" i="1" s="1"/>
  <c r="K1405" i="1"/>
  <c r="L1405" i="1" s="1"/>
  <c r="K1235" i="1"/>
  <c r="L1235" i="1" s="1"/>
  <c r="K881" i="1"/>
  <c r="L881" i="1" s="1"/>
  <c r="K541" i="1"/>
  <c r="L541" i="1" s="1"/>
  <c r="K371" i="1"/>
  <c r="L371" i="1" s="1"/>
  <c r="N371" i="1" s="1"/>
  <c r="K201" i="1"/>
  <c r="L201" i="1" s="1"/>
  <c r="K410" i="1"/>
  <c r="L410" i="1" s="1"/>
  <c r="N410" i="1" s="1"/>
  <c r="K1588" i="1"/>
  <c r="L1588" i="1" s="1"/>
  <c r="N1588" i="1" s="1"/>
  <c r="K1418" i="1"/>
  <c r="L1418" i="1" s="1"/>
  <c r="K1248" i="1"/>
  <c r="L1248" i="1" s="1"/>
  <c r="K1078" i="1"/>
  <c r="L1078" i="1" s="1"/>
  <c r="K894" i="1"/>
  <c r="L894" i="1" s="1"/>
  <c r="K724" i="1"/>
  <c r="L724" i="1" s="1"/>
  <c r="K384" i="1"/>
  <c r="L384" i="1" s="1"/>
  <c r="K214" i="1"/>
  <c r="L214" i="1" s="1"/>
  <c r="K855" i="1"/>
  <c r="L855" i="1" s="1"/>
  <c r="M855" i="1" s="1"/>
  <c r="K777" i="1"/>
  <c r="L777" i="1" s="1"/>
  <c r="M777" i="1" s="1"/>
  <c r="K633" i="1"/>
  <c r="L633" i="1" s="1"/>
  <c r="K593" i="1"/>
  <c r="L593" i="1" s="1"/>
  <c r="M593" i="1" s="1"/>
  <c r="K462" i="1"/>
  <c r="L462" i="1" s="1"/>
  <c r="N462" i="1" s="1"/>
  <c r="K449" i="1"/>
  <c r="L449" i="1" s="1"/>
  <c r="K423" i="1"/>
  <c r="L423" i="1" s="1"/>
  <c r="K266" i="1"/>
  <c r="L266" i="1" s="1"/>
  <c r="K1767" i="1"/>
  <c r="L1767" i="1" s="1"/>
  <c r="K1702" i="1"/>
  <c r="L1702" i="1" s="1"/>
  <c r="K1662" i="1"/>
  <c r="L1662" i="1" s="1"/>
  <c r="K1649" i="1"/>
  <c r="L1649" i="1" s="1"/>
  <c r="N1649" i="1" s="1"/>
  <c r="K1558" i="1"/>
  <c r="L1558" i="1" s="1"/>
  <c r="K1440" i="1"/>
  <c r="L1440" i="1" s="1"/>
  <c r="N1440" i="1" s="1"/>
  <c r="K1401" i="1"/>
  <c r="L1401" i="1" s="1"/>
  <c r="K1374" i="1"/>
  <c r="L1374" i="1" s="1"/>
  <c r="M1374" i="1" s="1"/>
  <c r="K1348" i="1"/>
  <c r="L1348" i="1" s="1"/>
  <c r="N1348" i="1" s="1"/>
  <c r="K1335" i="1"/>
  <c r="L1335" i="1" s="1"/>
  <c r="K1230" i="1"/>
  <c r="L1230" i="1" s="1"/>
  <c r="K1217" i="1"/>
  <c r="L1217" i="1" s="1"/>
  <c r="K1152" i="1"/>
  <c r="L1152" i="1" s="1"/>
  <c r="K1008" i="1"/>
  <c r="L1008" i="1" s="1"/>
  <c r="K929" i="1"/>
  <c r="L929" i="1" s="1"/>
  <c r="K877" i="1"/>
  <c r="L877" i="1" s="1"/>
  <c r="M877" i="1" s="1"/>
  <c r="K864" i="1"/>
  <c r="L864" i="1" s="1"/>
  <c r="K851" i="1"/>
  <c r="L851" i="1" s="1"/>
  <c r="N851" i="1" s="1"/>
  <c r="K798" i="1"/>
  <c r="L798" i="1" s="1"/>
  <c r="K785" i="1"/>
  <c r="L785" i="1" s="1"/>
  <c r="N785" i="1" s="1"/>
  <c r="K707" i="1"/>
  <c r="L707" i="1" s="1"/>
  <c r="M707" i="1" s="1"/>
  <c r="K681" i="1"/>
  <c r="L681" i="1" s="1"/>
  <c r="K654" i="1"/>
  <c r="L654" i="1" s="1"/>
  <c r="K641" i="1"/>
  <c r="L641" i="1" s="1"/>
  <c r="K615" i="1"/>
  <c r="L615" i="1" s="1"/>
  <c r="K589" i="1"/>
  <c r="L589" i="1" s="1"/>
  <c r="K510" i="1"/>
  <c r="L510" i="1" s="1"/>
  <c r="K484" i="1"/>
  <c r="L484" i="1" s="1"/>
  <c r="N484" i="1" s="1"/>
  <c r="K471" i="1"/>
  <c r="L471" i="1" s="1"/>
  <c r="N471" i="1" s="1"/>
  <c r="K445" i="1"/>
  <c r="L445" i="1" s="1"/>
  <c r="M445" i="1" s="1"/>
  <c r="K366" i="1"/>
  <c r="L366" i="1" s="1"/>
  <c r="K301" i="1"/>
  <c r="L301" i="1" s="1"/>
  <c r="N301" i="1" s="1"/>
  <c r="K275" i="1"/>
  <c r="L275" i="1" s="1"/>
  <c r="M275" i="1" s="1"/>
  <c r="K262" i="1"/>
  <c r="L262" i="1" s="1"/>
  <c r="K209" i="1"/>
  <c r="L209" i="1" s="1"/>
  <c r="K196" i="1"/>
  <c r="L196" i="1" s="1"/>
  <c r="K921" i="1"/>
  <c r="L921" i="1" s="1"/>
  <c r="K43" i="1"/>
  <c r="L43" i="1" s="1"/>
  <c r="K18" i="1"/>
  <c r="L18" i="1" s="1"/>
  <c r="K1792" i="1"/>
  <c r="L1792" i="1" s="1"/>
  <c r="M1792" i="1" s="1"/>
  <c r="K1779" i="1"/>
  <c r="L1779" i="1" s="1"/>
  <c r="N1779" i="1" s="1"/>
  <c r="K1674" i="1"/>
  <c r="L1674" i="1" s="1"/>
  <c r="N1674" i="1" s="1"/>
  <c r="K1661" i="1"/>
  <c r="L1661" i="1" s="1"/>
  <c r="K1648" i="1"/>
  <c r="L1648" i="1" s="1"/>
  <c r="N1648" i="1" s="1"/>
  <c r="K1635" i="1"/>
  <c r="L1635" i="1" s="1"/>
  <c r="M1635" i="1" s="1"/>
  <c r="K1609" i="1"/>
  <c r="L1609" i="1" s="1"/>
  <c r="K1596" i="1"/>
  <c r="L1596" i="1" s="1"/>
  <c r="K1570" i="1"/>
  <c r="L1570" i="1" s="1"/>
  <c r="K1530" i="1"/>
  <c r="L1530" i="1" s="1"/>
  <c r="K1452" i="1"/>
  <c r="L1452" i="1" s="1"/>
  <c r="K1439" i="1"/>
  <c r="L1439" i="1" s="1"/>
  <c r="K1373" i="1"/>
  <c r="L1373" i="1" s="1"/>
  <c r="N1373" i="1" s="1"/>
  <c r="K1347" i="1"/>
  <c r="L1347" i="1" s="1"/>
  <c r="N1347" i="1" s="1"/>
  <c r="K1321" i="1"/>
  <c r="L1321" i="1" s="1"/>
  <c r="N1321" i="1" s="1"/>
  <c r="K1242" i="1"/>
  <c r="L1242" i="1" s="1"/>
  <c r="K1229" i="1"/>
  <c r="L1229" i="1" s="1"/>
  <c r="M1229" i="1" s="1"/>
  <c r="K1203" i="1"/>
  <c r="L1203" i="1" s="1"/>
  <c r="M1203" i="1" s="1"/>
  <c r="K1085" i="1"/>
  <c r="L1085" i="1" s="1"/>
  <c r="K1059" i="1"/>
  <c r="L1059" i="1" s="1"/>
  <c r="K1020" i="1"/>
  <c r="L1020" i="1" s="1"/>
  <c r="K954" i="1"/>
  <c r="L954" i="1" s="1"/>
  <c r="K915" i="1"/>
  <c r="L915" i="1" s="1"/>
  <c r="K876" i="1"/>
  <c r="L876" i="1" s="1"/>
  <c r="K863" i="1"/>
  <c r="L863" i="1" s="1"/>
  <c r="N863" i="1" s="1"/>
  <c r="K837" i="1"/>
  <c r="L837" i="1" s="1"/>
  <c r="N837" i="1" s="1"/>
  <c r="K810" i="1"/>
  <c r="L810" i="1" s="1"/>
  <c r="M810" i="1" s="1"/>
  <c r="K797" i="1"/>
  <c r="L797" i="1" s="1"/>
  <c r="K693" i="1"/>
  <c r="L693" i="1" s="1"/>
  <c r="N693" i="1" s="1"/>
  <c r="K653" i="1"/>
  <c r="L653" i="1" s="1"/>
  <c r="M653" i="1" s="1"/>
  <c r="K562" i="1"/>
  <c r="L562" i="1" s="1"/>
  <c r="K549" i="1"/>
  <c r="L549" i="1" s="1"/>
  <c r="K522" i="1"/>
  <c r="L522" i="1" s="1"/>
  <c r="K509" i="1"/>
  <c r="L509" i="1" s="1"/>
  <c r="K496" i="1"/>
  <c r="L496" i="1" s="1"/>
  <c r="K483" i="1"/>
  <c r="L483" i="1" s="1"/>
  <c r="K431" i="1"/>
  <c r="L431" i="1" s="1"/>
  <c r="N431" i="1" s="1"/>
  <c r="K405" i="1"/>
  <c r="L405" i="1" s="1"/>
  <c r="K365" i="1"/>
  <c r="L365" i="1" s="1"/>
  <c r="N365" i="1" s="1"/>
  <c r="K352" i="1"/>
  <c r="L352" i="1" s="1"/>
  <c r="K339" i="1"/>
  <c r="L339" i="1" s="1"/>
  <c r="N339" i="1" s="1"/>
  <c r="K313" i="1"/>
  <c r="L313" i="1" s="1"/>
  <c r="M313" i="1" s="1"/>
  <c r="K300" i="1"/>
  <c r="L300" i="1" s="1"/>
  <c r="K274" i="1"/>
  <c r="L274" i="1" s="1"/>
  <c r="K261" i="1"/>
  <c r="L261" i="1" s="1"/>
  <c r="K221" i="1"/>
  <c r="L221" i="1" s="1"/>
  <c r="K169" i="1"/>
  <c r="L169" i="1" s="1"/>
  <c r="K156" i="1"/>
  <c r="L156" i="1" s="1"/>
  <c r="K143" i="1"/>
  <c r="L143" i="1" s="1"/>
  <c r="N143" i="1" s="1"/>
  <c r="K77" i="1"/>
  <c r="L77" i="1" s="1"/>
  <c r="K1339" i="1"/>
  <c r="L1339" i="1" s="1"/>
  <c r="N1339" i="1" s="1"/>
  <c r="K1673" i="1"/>
  <c r="L1673" i="1" s="1"/>
  <c r="K1660" i="1"/>
  <c r="L1660" i="1" s="1"/>
  <c r="N1660" i="1" s="1"/>
  <c r="K1372" i="1"/>
  <c r="L1372" i="1" s="1"/>
  <c r="N1372" i="1" s="1"/>
  <c r="K1241" i="1"/>
  <c r="L1241" i="1" s="1"/>
  <c r="K875" i="1"/>
  <c r="L875" i="1" s="1"/>
  <c r="K613" i="1"/>
  <c r="L613" i="1" s="1"/>
  <c r="K1379" i="1"/>
  <c r="L1379" i="1" s="1"/>
  <c r="K16" i="1"/>
  <c r="L16" i="1" s="1"/>
  <c r="K1803" i="1"/>
  <c r="L1803" i="1" s="1"/>
  <c r="K1751" i="1"/>
  <c r="L1751" i="1" s="1"/>
  <c r="M1751" i="1" s="1"/>
  <c r="K1738" i="1"/>
  <c r="L1738" i="1" s="1"/>
  <c r="K1698" i="1"/>
  <c r="L1698" i="1" s="1"/>
  <c r="N1698" i="1" s="1"/>
  <c r="K1685" i="1"/>
  <c r="L1685" i="1" s="1"/>
  <c r="K1672" i="1"/>
  <c r="L1672" i="1" s="1"/>
  <c r="N1672" i="1" s="1"/>
  <c r="K1620" i="1"/>
  <c r="L1620" i="1" s="1"/>
  <c r="N1620" i="1" s="1"/>
  <c r="K1594" i="1"/>
  <c r="L1594" i="1" s="1"/>
  <c r="K1554" i="1"/>
  <c r="L1554" i="1" s="1"/>
  <c r="K1541" i="1"/>
  <c r="L1541" i="1" s="1"/>
  <c r="K1476" i="1"/>
  <c r="L1476" i="1" s="1"/>
  <c r="K1463" i="1"/>
  <c r="L1463" i="1" s="1"/>
  <c r="K1410" i="1"/>
  <c r="L1410" i="1" s="1"/>
  <c r="K1397" i="1"/>
  <c r="L1397" i="1" s="1"/>
  <c r="N1397" i="1" s="1"/>
  <c r="K1384" i="1"/>
  <c r="L1384" i="1" s="1"/>
  <c r="M1384" i="1" s="1"/>
  <c r="K1345" i="1"/>
  <c r="L1345" i="1" s="1"/>
  <c r="N1345" i="1" s="1"/>
  <c r="K1227" i="1"/>
  <c r="L1227" i="1" s="1"/>
  <c r="K1175" i="1"/>
  <c r="L1175" i="1" s="1"/>
  <c r="M1175" i="1" s="1"/>
  <c r="K1122" i="1"/>
  <c r="L1122" i="1" s="1"/>
  <c r="M1122" i="1" s="1"/>
  <c r="K1096" i="1"/>
  <c r="L1096" i="1" s="1"/>
  <c r="K1018" i="1"/>
  <c r="L1018" i="1" s="1"/>
  <c r="K1005" i="1"/>
  <c r="L1005" i="1" s="1"/>
  <c r="K952" i="1"/>
  <c r="L952" i="1" s="1"/>
  <c r="K939" i="1"/>
  <c r="L939" i="1" s="1"/>
  <c r="K900" i="1"/>
  <c r="L900" i="1" s="1"/>
  <c r="K861" i="1"/>
  <c r="L861" i="1" s="1"/>
  <c r="M861" i="1" s="1"/>
  <c r="K808" i="1"/>
  <c r="L808" i="1" s="1"/>
  <c r="N808" i="1" s="1"/>
  <c r="K795" i="1"/>
  <c r="L795" i="1" s="1"/>
  <c r="N795" i="1" s="1"/>
  <c r="K743" i="1"/>
  <c r="L743" i="1" s="1"/>
  <c r="K677" i="1"/>
  <c r="L677" i="1" s="1"/>
  <c r="N677" i="1" s="1"/>
  <c r="K651" i="1"/>
  <c r="L651" i="1" s="1"/>
  <c r="N651" i="1" s="1"/>
  <c r="K625" i="1"/>
  <c r="L625" i="1" s="1"/>
  <c r="K599" i="1"/>
  <c r="L599" i="1" s="1"/>
  <c r="K586" i="1"/>
  <c r="L586" i="1" s="1"/>
  <c r="K546" i="1"/>
  <c r="L546" i="1" s="1"/>
  <c r="K533" i="1"/>
  <c r="L533" i="1" s="1"/>
  <c r="K520" i="1"/>
  <c r="L520" i="1" s="1"/>
  <c r="K507" i="1"/>
  <c r="L507" i="1" s="1"/>
  <c r="N507" i="1" s="1"/>
  <c r="K468" i="1"/>
  <c r="L468" i="1" s="1"/>
  <c r="K455" i="1"/>
  <c r="L455" i="1" s="1"/>
  <c r="K442" i="1"/>
  <c r="L442" i="1" s="1"/>
  <c r="K402" i="1"/>
  <c r="L402" i="1" s="1"/>
  <c r="N402" i="1" s="1"/>
  <c r="K389" i="1"/>
  <c r="L389" i="1" s="1"/>
  <c r="N389" i="1" s="1"/>
  <c r="K376" i="1"/>
  <c r="L376" i="1" s="1"/>
  <c r="K324" i="1"/>
  <c r="L324" i="1" s="1"/>
  <c r="K311" i="1"/>
  <c r="L311" i="1" s="1"/>
  <c r="K219" i="1"/>
  <c r="L219" i="1" s="1"/>
  <c r="K180" i="1"/>
  <c r="L180" i="1" s="1"/>
  <c r="K167" i="1"/>
  <c r="L167" i="1" s="1"/>
  <c r="K114" i="1"/>
  <c r="L114" i="1" s="1"/>
  <c r="N114" i="1" s="1"/>
  <c r="K101" i="1"/>
  <c r="L101" i="1" s="1"/>
  <c r="K36" i="1"/>
  <c r="L36" i="1" s="1"/>
  <c r="N36" i="1" s="1"/>
  <c r="K1632" i="1"/>
  <c r="L1632" i="1" s="1"/>
  <c r="K1553" i="1"/>
  <c r="L1553" i="1" s="1"/>
  <c r="M1553" i="1" s="1"/>
  <c r="K1540" i="1"/>
  <c r="L1540" i="1" s="1"/>
  <c r="M1540" i="1" s="1"/>
  <c r="K1488" i="1"/>
  <c r="L1488" i="1" s="1"/>
  <c r="K1396" i="1"/>
  <c r="L1396" i="1" s="1"/>
  <c r="K1121" i="1"/>
  <c r="L1121" i="1" s="1"/>
  <c r="K951" i="1"/>
  <c r="L951" i="1" s="1"/>
  <c r="K899" i="1"/>
  <c r="L899" i="1" s="1"/>
  <c r="K519" i="1"/>
  <c r="L519" i="1" s="1"/>
  <c r="K13" i="1"/>
  <c r="L13" i="1" s="1"/>
  <c r="K1800" i="1"/>
  <c r="L1800" i="1" s="1"/>
  <c r="K1761" i="1"/>
  <c r="L1761" i="1" s="1"/>
  <c r="M1761" i="1" s="1"/>
  <c r="K1734" i="1"/>
  <c r="L1734" i="1" s="1"/>
  <c r="K1721" i="1"/>
  <c r="L1721" i="1" s="1"/>
  <c r="N1721" i="1" s="1"/>
  <c r="K1708" i="1"/>
  <c r="L1708" i="1" s="1"/>
  <c r="M1708" i="1" s="1"/>
  <c r="K1630" i="1"/>
  <c r="L1630" i="1" s="1"/>
  <c r="K1617" i="1"/>
  <c r="L1617" i="1" s="1"/>
  <c r="K1590" i="1"/>
  <c r="L1590" i="1" s="1"/>
  <c r="K1577" i="1"/>
  <c r="L1577" i="1" s="1"/>
  <c r="K1564" i="1"/>
  <c r="L1564" i="1" s="1"/>
  <c r="K1512" i="1"/>
  <c r="L1512" i="1" s="1"/>
  <c r="K1499" i="1"/>
  <c r="L1499" i="1" s="1"/>
  <c r="N1499" i="1" s="1"/>
  <c r="K1486" i="1"/>
  <c r="L1486" i="1" s="1"/>
  <c r="N1486" i="1" s="1"/>
  <c r="K1473" i="1"/>
  <c r="L1473" i="1" s="1"/>
  <c r="N1473" i="1" s="1"/>
  <c r="K1433" i="1"/>
  <c r="L1433" i="1" s="1"/>
  <c r="K1420" i="1"/>
  <c r="L1420" i="1" s="1"/>
  <c r="N1420" i="1" s="1"/>
  <c r="K1381" i="1"/>
  <c r="L1381" i="1" s="1"/>
  <c r="N1381" i="1" s="1"/>
  <c r="K1329" i="1"/>
  <c r="L1329" i="1" s="1"/>
  <c r="K1302" i="1"/>
  <c r="L1302" i="1" s="1"/>
  <c r="K1289" i="1"/>
  <c r="L1289" i="1" s="1"/>
  <c r="K1276" i="1"/>
  <c r="L1276" i="1" s="1"/>
  <c r="K1211" i="1"/>
  <c r="L1211" i="1" s="1"/>
  <c r="K1185" i="1"/>
  <c r="L1185" i="1" s="1"/>
  <c r="K1158" i="1"/>
  <c r="L1158" i="1" s="1"/>
  <c r="N1158" i="1" s="1"/>
  <c r="K1054" i="1"/>
  <c r="L1054" i="1" s="1"/>
  <c r="N1054" i="1" s="1"/>
  <c r="K1014" i="1"/>
  <c r="L1014" i="1" s="1"/>
  <c r="N1014" i="1" s="1"/>
  <c r="K923" i="1"/>
  <c r="L923" i="1" s="1"/>
  <c r="K857" i="1"/>
  <c r="L857" i="1" s="1"/>
  <c r="N857" i="1" s="1"/>
  <c r="K831" i="1"/>
  <c r="L831" i="1" s="1"/>
  <c r="M831" i="1" s="1"/>
  <c r="K779" i="1"/>
  <c r="L779" i="1" s="1"/>
  <c r="K726" i="1"/>
  <c r="L726" i="1" s="1"/>
  <c r="K700" i="1"/>
  <c r="L700" i="1" s="1"/>
  <c r="K661" i="1"/>
  <c r="L661" i="1" s="1"/>
  <c r="K635" i="1"/>
  <c r="L635" i="1" s="1"/>
  <c r="K438" i="1"/>
  <c r="L438" i="1" s="1"/>
  <c r="K425" i="1"/>
  <c r="L425" i="1" s="1"/>
  <c r="M425" i="1" s="1"/>
  <c r="K399" i="1"/>
  <c r="L399" i="1" s="1"/>
  <c r="M399" i="1" s="1"/>
  <c r="K373" i="1"/>
  <c r="L373" i="1" s="1"/>
  <c r="M373" i="1" s="1"/>
  <c r="K347" i="1"/>
  <c r="L347" i="1" s="1"/>
  <c r="K294" i="1"/>
  <c r="L294" i="1" s="1"/>
  <c r="M294" i="1" s="1"/>
  <c r="K268" i="1"/>
  <c r="L268" i="1" s="1"/>
  <c r="N268" i="1" s="1"/>
  <c r="K229" i="1"/>
  <c r="L229" i="1" s="1"/>
  <c r="K216" i="1"/>
  <c r="L216" i="1" s="1"/>
  <c r="K203" i="1"/>
  <c r="L203" i="1" s="1"/>
  <c r="K150" i="1"/>
  <c r="L150" i="1" s="1"/>
  <c r="K124" i="1"/>
  <c r="L124" i="1" s="1"/>
  <c r="K72" i="1"/>
  <c r="L72" i="1" s="1"/>
  <c r="K1654" i="1"/>
  <c r="L1654" i="1" s="1"/>
  <c r="N1654" i="1" s="1"/>
  <c r="K1209" i="1"/>
  <c r="L1209" i="1" s="1"/>
  <c r="K8" i="1"/>
  <c r="L8" i="1" s="1"/>
  <c r="M8" i="1" s="1"/>
  <c r="K1787" i="1"/>
  <c r="L1787" i="1" s="1"/>
  <c r="K1774" i="1"/>
  <c r="L1774" i="1" s="1"/>
  <c r="N1774" i="1" s="1"/>
  <c r="K1747" i="1"/>
  <c r="L1747" i="1" s="1"/>
  <c r="N1747" i="1" s="1"/>
  <c r="K1695" i="1"/>
  <c r="L1695" i="1" s="1"/>
  <c r="K1682" i="1"/>
  <c r="L1682" i="1" s="1"/>
  <c r="K1669" i="1"/>
  <c r="L1669" i="1" s="1"/>
  <c r="K1656" i="1"/>
  <c r="L1656" i="1" s="1"/>
  <c r="K1643" i="1"/>
  <c r="L1643" i="1" s="1"/>
  <c r="N1643" i="1" s="1"/>
  <c r="K1603" i="1"/>
  <c r="L1603" i="1" s="1"/>
  <c r="N1603" i="1" s="1"/>
  <c r="K1551" i="1"/>
  <c r="L1551" i="1" s="1"/>
  <c r="M1551" i="1" s="1"/>
  <c r="K1538" i="1"/>
  <c r="L1538" i="1" s="1"/>
  <c r="K1525" i="1"/>
  <c r="L1525" i="1" s="1"/>
  <c r="M1525" i="1" s="1"/>
  <c r="K1446" i="1"/>
  <c r="L1446" i="1" s="1"/>
  <c r="K1407" i="1"/>
  <c r="L1407" i="1" s="1"/>
  <c r="N1407" i="1" s="1"/>
  <c r="K1394" i="1"/>
  <c r="L1394" i="1" s="1"/>
  <c r="M1394" i="1" s="1"/>
  <c r="K1368" i="1"/>
  <c r="L1368" i="1" s="1"/>
  <c r="K1355" i="1"/>
  <c r="L1355" i="1" s="1"/>
  <c r="K1342" i="1"/>
  <c r="L1342" i="1" s="1"/>
  <c r="K1263" i="1"/>
  <c r="L1263" i="1" s="1"/>
  <c r="K1250" i="1"/>
  <c r="L1250" i="1" s="1"/>
  <c r="N1250" i="1" s="1"/>
  <c r="K1237" i="1"/>
  <c r="L1237" i="1" s="1"/>
  <c r="M1237" i="1" s="1"/>
  <c r="K1224" i="1"/>
  <c r="L1224" i="1" s="1"/>
  <c r="M1224" i="1" s="1"/>
  <c r="K1198" i="1"/>
  <c r="L1198" i="1" s="1"/>
  <c r="K1145" i="1"/>
  <c r="L1145" i="1" s="1"/>
  <c r="M1145" i="1" s="1"/>
  <c r="K1132" i="1"/>
  <c r="L1132" i="1" s="1"/>
  <c r="K1119" i="1"/>
  <c r="L1119" i="1" s="1"/>
  <c r="N1119" i="1" s="1"/>
  <c r="K1785" i="1"/>
  <c r="L1785" i="1" s="1"/>
  <c r="N1785" i="1" s="1"/>
  <c r="K1667" i="1"/>
  <c r="L1667" i="1" s="1"/>
  <c r="K1222" i="1"/>
  <c r="L1222" i="1" s="1"/>
  <c r="K1117" i="1"/>
  <c r="L1117" i="1" s="1"/>
  <c r="K947" i="1"/>
  <c r="L947" i="1" s="1"/>
  <c r="K907" i="1"/>
  <c r="L907" i="1" s="1"/>
  <c r="N907" i="1" s="1"/>
  <c r="K606" i="1"/>
  <c r="L606" i="1" s="1"/>
  <c r="K1444" i="1"/>
  <c r="L1444" i="1" s="1"/>
  <c r="M1444" i="1" s="1"/>
  <c r="K1156" i="1"/>
  <c r="L1156" i="1" s="1"/>
  <c r="N1156" i="1" s="1"/>
  <c r="K1366" i="1"/>
  <c r="L1366" i="1" s="1"/>
  <c r="N1366" i="1" s="1"/>
  <c r="K1065" i="1"/>
  <c r="L1065" i="1" s="1"/>
  <c r="K711" i="1"/>
  <c r="L711" i="1" s="1"/>
  <c r="M711" i="1" s="1"/>
  <c r="K646" i="1"/>
  <c r="L646" i="1" s="1"/>
  <c r="K554" i="1"/>
  <c r="L554" i="1" s="1"/>
  <c r="K528" i="1"/>
  <c r="L528" i="1" s="1"/>
  <c r="N528" i="1" s="1"/>
  <c r="K502" i="1"/>
  <c r="L502" i="1" s="1"/>
  <c r="M502" i="1" s="1"/>
  <c r="K489" i="1"/>
  <c r="L489" i="1" s="1"/>
  <c r="K475" i="1"/>
  <c r="L475" i="1" s="1"/>
  <c r="K358" i="1"/>
  <c r="L358" i="1" s="1"/>
  <c r="K305" i="1"/>
  <c r="L305" i="1" s="1"/>
  <c r="K279" i="1"/>
  <c r="L279" i="1" s="1"/>
  <c r="M279" i="1" s="1"/>
  <c r="K240" i="1"/>
  <c r="L240" i="1" s="1"/>
  <c r="N240" i="1" s="1"/>
  <c r="K187" i="1"/>
  <c r="L187" i="1" s="1"/>
  <c r="K96" i="1"/>
  <c r="L96" i="1" s="1"/>
  <c r="M96" i="1" s="1"/>
  <c r="K57" i="1"/>
  <c r="L57" i="1" s="1"/>
  <c r="K19" i="1"/>
  <c r="K1806" i="1"/>
  <c r="L1806" i="1" s="1"/>
  <c r="N1806" i="1" s="1"/>
  <c r="K1793" i="1"/>
  <c r="L1793" i="1" s="1"/>
  <c r="N1793" i="1" s="1"/>
  <c r="K1780" i="1"/>
  <c r="L1780" i="1" s="1"/>
  <c r="K1754" i="1"/>
  <c r="L1754" i="1" s="1"/>
  <c r="K1741" i="1"/>
  <c r="L1741" i="1" s="1"/>
  <c r="K1728" i="1"/>
  <c r="L1728" i="1" s="1"/>
  <c r="N1728" i="1" s="1"/>
  <c r="K1715" i="1"/>
  <c r="L1715" i="1" s="1"/>
  <c r="K1689" i="1"/>
  <c r="L1689" i="1" s="1"/>
  <c r="N1689" i="1" s="1"/>
  <c r="K1675" i="1"/>
  <c r="L1675" i="1" s="1"/>
  <c r="K1636" i="1"/>
  <c r="L1636" i="1" s="1"/>
  <c r="N1636" i="1" s="1"/>
  <c r="K1623" i="1"/>
  <c r="L1623" i="1" s="1"/>
  <c r="M1623" i="1" s="1"/>
  <c r="K1610" i="1"/>
  <c r="L1610" i="1" s="1"/>
  <c r="K1597" i="1"/>
  <c r="L1597" i="1" s="1"/>
  <c r="M1597" i="1" s="1"/>
  <c r="K1584" i="1"/>
  <c r="L1584" i="1" s="1"/>
  <c r="M1584" i="1" s="1"/>
  <c r="K1571" i="1"/>
  <c r="L1571" i="1" s="1"/>
  <c r="K1545" i="1"/>
  <c r="L1545" i="1" s="1"/>
  <c r="K1531" i="1"/>
  <c r="L1531" i="1" s="1"/>
  <c r="K1518" i="1"/>
  <c r="L1518" i="1" s="1"/>
  <c r="K1505" i="1"/>
  <c r="L1505" i="1" s="1"/>
  <c r="K1492" i="1"/>
  <c r="L1492" i="1" s="1"/>
  <c r="M1492" i="1" s="1"/>
  <c r="K1479" i="1"/>
  <c r="L1479" i="1" s="1"/>
  <c r="K1466" i="1"/>
  <c r="L1466" i="1" s="1"/>
  <c r="N1466" i="1" s="1"/>
  <c r="K1453" i="1"/>
  <c r="L1453" i="1" s="1"/>
  <c r="K1427" i="1"/>
  <c r="L1427" i="1" s="1"/>
  <c r="K1414" i="1"/>
  <c r="L1414" i="1" s="1"/>
  <c r="N1414" i="1" s="1"/>
  <c r="K1387" i="1"/>
  <c r="L1387" i="1" s="1"/>
  <c r="N1387" i="1" s="1"/>
  <c r="K1361" i="1"/>
  <c r="L1361" i="1" s="1"/>
  <c r="K1322" i="1"/>
  <c r="L1322" i="1" s="1"/>
  <c r="K1309" i="1"/>
  <c r="L1309" i="1" s="1"/>
  <c r="K1296" i="1"/>
  <c r="L1296" i="1" s="1"/>
  <c r="N1296" i="1" s="1"/>
  <c r="K1283" i="1"/>
  <c r="L1283" i="1" s="1"/>
  <c r="N1283" i="1" s="1"/>
  <c r="K1270" i="1"/>
  <c r="L1270" i="1" s="1"/>
  <c r="N1270" i="1" s="1"/>
  <c r="K1257" i="1"/>
  <c r="L1257" i="1" s="1"/>
  <c r="K1204" i="1"/>
  <c r="L1204" i="1" s="1"/>
  <c r="M1204" i="1" s="1"/>
  <c r="K1191" i="1"/>
  <c r="L1191" i="1" s="1"/>
  <c r="N1191" i="1" s="1"/>
  <c r="K1178" i="1"/>
  <c r="L1178" i="1" s="1"/>
  <c r="M1178" i="1" s="1"/>
  <c r="K1165" i="1"/>
  <c r="L1165" i="1" s="1"/>
  <c r="N1165" i="1" s="1"/>
  <c r="K1139" i="1"/>
  <c r="L1139" i="1" s="1"/>
  <c r="N1139" i="1" s="1"/>
  <c r="K1126" i="1"/>
  <c r="L1126" i="1" s="1"/>
  <c r="K1113" i="1"/>
  <c r="L1113" i="1" s="1"/>
  <c r="K1099" i="1"/>
  <c r="L1099" i="1" s="1"/>
  <c r="K1086" i="1"/>
  <c r="L1086" i="1" s="1"/>
  <c r="K1073" i="1"/>
  <c r="L1073" i="1" s="1"/>
  <c r="N1073" i="1" s="1"/>
  <c r="K1060" i="1"/>
  <c r="L1060" i="1" s="1"/>
  <c r="N1060" i="1" s="1"/>
  <c r="K1047" i="1"/>
  <c r="L1047" i="1" s="1"/>
  <c r="K1034" i="1"/>
  <c r="L1034" i="1" s="1"/>
  <c r="N1034" i="1" s="1"/>
  <c r="K1021" i="1"/>
  <c r="L1021" i="1" s="1"/>
  <c r="K995" i="1"/>
  <c r="L995" i="1" s="1"/>
  <c r="K982" i="1"/>
  <c r="L982" i="1" s="1"/>
  <c r="N982" i="1" s="1"/>
  <c r="K969" i="1"/>
  <c r="L969" i="1" s="1"/>
  <c r="M969" i="1" s="1"/>
  <c r="K942" i="1"/>
  <c r="L942" i="1" s="1"/>
  <c r="K916" i="1"/>
  <c r="L916" i="1" s="1"/>
  <c r="K903" i="1"/>
  <c r="L903" i="1" s="1"/>
  <c r="K890" i="1"/>
  <c r="L890" i="1" s="1"/>
  <c r="N890" i="1" s="1"/>
  <c r="K838" i="1"/>
  <c r="L838" i="1" s="1"/>
  <c r="K825" i="1"/>
  <c r="L825" i="1" s="1"/>
  <c r="M825" i="1" s="1"/>
  <c r="K811" i="1"/>
  <c r="L811" i="1" s="1"/>
  <c r="K772" i="1"/>
  <c r="L772" i="1" s="1"/>
  <c r="N772" i="1" s="1"/>
  <c r="K759" i="1"/>
  <c r="L759" i="1" s="1"/>
  <c r="M759" i="1" s="1"/>
  <c r="K746" i="1"/>
  <c r="L746" i="1" s="1"/>
  <c r="M746" i="1" s="1"/>
  <c r="K733" i="1"/>
  <c r="L733" i="1" s="1"/>
  <c r="M733" i="1" s="1"/>
  <c r="K720" i="1"/>
  <c r="L720" i="1" s="1"/>
  <c r="M720" i="1" s="1"/>
  <c r="K694" i="1"/>
  <c r="L694" i="1" s="1"/>
  <c r="K667" i="1"/>
  <c r="L667" i="1" s="1"/>
  <c r="K628" i="1"/>
  <c r="L628" i="1" s="1"/>
  <c r="K602" i="1"/>
  <c r="L602" i="1" s="1"/>
  <c r="M602" i="1" s="1"/>
  <c r="K576" i="1"/>
  <c r="L576" i="1" s="1"/>
  <c r="K563" i="1"/>
  <c r="L563" i="1" s="1"/>
  <c r="N563" i="1" s="1"/>
  <c r="K550" i="1"/>
  <c r="L550" i="1" s="1"/>
  <c r="K537" i="1"/>
  <c r="K523" i="1"/>
  <c r="L523" i="1" s="1"/>
  <c r="K497" i="1"/>
  <c r="L497" i="1" s="1"/>
  <c r="K458" i="1"/>
  <c r="L458" i="1" s="1"/>
  <c r="N458" i="1" s="1"/>
  <c r="K432" i="1"/>
  <c r="L432" i="1" s="1"/>
  <c r="M432" i="1" s="1"/>
  <c r="K419" i="1"/>
  <c r="L419" i="1" s="1"/>
  <c r="K406" i="1"/>
  <c r="L406" i="1" s="1"/>
  <c r="K393" i="1"/>
  <c r="L393" i="1" s="1"/>
  <c r="K353" i="1"/>
  <c r="L353" i="1" s="1"/>
  <c r="K340" i="1"/>
  <c r="K327" i="1"/>
  <c r="L327" i="1" s="1"/>
  <c r="M327" i="1" s="1"/>
  <c r="K314" i="1"/>
  <c r="L314" i="1" s="1"/>
  <c r="K288" i="1"/>
  <c r="L288" i="1" s="1"/>
  <c r="N288" i="1" s="1"/>
  <c r="K249" i="1"/>
  <c r="L249" i="1" s="1"/>
  <c r="K235" i="1"/>
  <c r="L235" i="1" s="1"/>
  <c r="K222" i="1"/>
  <c r="L222" i="1" s="1"/>
  <c r="M222" i="1" s="1"/>
  <c r="K183" i="1"/>
  <c r="L183" i="1" s="1"/>
  <c r="M183" i="1" s="1"/>
  <c r="K1758" i="1"/>
  <c r="L1758" i="1" s="1"/>
  <c r="K1805" i="1"/>
  <c r="L1805" i="1" s="1"/>
  <c r="K1766" i="1"/>
  <c r="L1766" i="1" s="1"/>
  <c r="K1753" i="1"/>
  <c r="L1753" i="1" s="1"/>
  <c r="K1727" i="1"/>
  <c r="L1727" i="1" s="1"/>
  <c r="M1727" i="1" s="1"/>
  <c r="K1714" i="1"/>
  <c r="L1714" i="1" s="1"/>
  <c r="M1714" i="1" s="1"/>
  <c r="K1701" i="1"/>
  <c r="L1701" i="1" s="1"/>
  <c r="K1622" i="1"/>
  <c r="L1622" i="1" s="1"/>
  <c r="N1622" i="1" s="1"/>
  <c r="K1583" i="1"/>
  <c r="L1583" i="1" s="1"/>
  <c r="K1557" i="1"/>
  <c r="L1557" i="1" s="1"/>
  <c r="K1543" i="1"/>
  <c r="L1543" i="1" s="1"/>
  <c r="N1543" i="1" s="1"/>
  <c r="K1517" i="1"/>
  <c r="L1517" i="1" s="1"/>
  <c r="N1517" i="1" s="1"/>
  <c r="K1504" i="1"/>
  <c r="L1504" i="1" s="1"/>
  <c r="K1491" i="1"/>
  <c r="L1491" i="1" s="1"/>
  <c r="K1478" i="1"/>
  <c r="L1478" i="1" s="1"/>
  <c r="K1465" i="1"/>
  <c r="L1465" i="1" s="1"/>
  <c r="K1426" i="1"/>
  <c r="L1426" i="1" s="1"/>
  <c r="K1413" i="1"/>
  <c r="L1413" i="1" s="1"/>
  <c r="N1413" i="1" s="1"/>
  <c r="K1399" i="1"/>
  <c r="L1399" i="1" s="1"/>
  <c r="K1386" i="1"/>
  <c r="L1386" i="1" s="1"/>
  <c r="M1386" i="1" s="1"/>
  <c r="K1360" i="1"/>
  <c r="L1360" i="1" s="1"/>
  <c r="N1360" i="1" s="1"/>
  <c r="K1334" i="1"/>
  <c r="L1334" i="1" s="1"/>
  <c r="N1334" i="1" s="1"/>
  <c r="K1308" i="1"/>
  <c r="L1308" i="1" s="1"/>
  <c r="N1308" i="1" s="1"/>
  <c r="K1295" i="1"/>
  <c r="L1295" i="1" s="1"/>
  <c r="M1295" i="1" s="1"/>
  <c r="K1282" i="1"/>
  <c r="L1282" i="1" s="1"/>
  <c r="K1269" i="1"/>
  <c r="L1269" i="1" s="1"/>
  <c r="K1255" i="1"/>
  <c r="L1255" i="1" s="1"/>
  <c r="K1216" i="1"/>
  <c r="L1216" i="1" s="1"/>
  <c r="M1216" i="1" s="1"/>
  <c r="K1190" i="1"/>
  <c r="L1190" i="1" s="1"/>
  <c r="K1177" i="1"/>
  <c r="L1177" i="1" s="1"/>
  <c r="M1177" i="1" s="1"/>
  <c r="K1164" i="1"/>
  <c r="L1164" i="1" s="1"/>
  <c r="K1151" i="1"/>
  <c r="L1151" i="1" s="1"/>
  <c r="N1151" i="1" s="1"/>
  <c r="K1138" i="1"/>
  <c r="L1138" i="1" s="1"/>
  <c r="K1125" i="1"/>
  <c r="L1125" i="1" s="1"/>
  <c r="K1111" i="1"/>
  <c r="L1111" i="1" s="1"/>
  <c r="N1111" i="1" s="1"/>
  <c r="K1098" i="1"/>
  <c r="L1098" i="1" s="1"/>
  <c r="N1098" i="1" s="1"/>
  <c r="K1072" i="1"/>
  <c r="L1072" i="1" s="1"/>
  <c r="K1046" i="1"/>
  <c r="L1046" i="1" s="1"/>
  <c r="K1033" i="1"/>
  <c r="L1033" i="1" s="1"/>
  <c r="K1007" i="1"/>
  <c r="L1007" i="1" s="1"/>
  <c r="K994" i="1"/>
  <c r="L994" i="1" s="1"/>
  <c r="N994" i="1" s="1"/>
  <c r="K981" i="1"/>
  <c r="L981" i="1" s="1"/>
  <c r="N981" i="1" s="1"/>
  <c r="K967" i="1"/>
  <c r="L967" i="1" s="1"/>
  <c r="K941" i="1"/>
  <c r="L941" i="1" s="1"/>
  <c r="N941" i="1" s="1"/>
  <c r="K928" i="1"/>
  <c r="L928" i="1" s="1"/>
  <c r="N928" i="1" s="1"/>
  <c r="K902" i="1"/>
  <c r="L902" i="1" s="1"/>
  <c r="K889" i="1"/>
  <c r="L889" i="1" s="1"/>
  <c r="N889" i="1" s="1"/>
  <c r="K850" i="1"/>
  <c r="L850" i="1" s="1"/>
  <c r="M850" i="1" s="1"/>
  <c r="K784" i="1"/>
  <c r="L784" i="1" s="1"/>
  <c r="K771" i="1"/>
  <c r="L771" i="1" s="1"/>
  <c r="K758" i="1"/>
  <c r="L758" i="1" s="1"/>
  <c r="K745" i="1"/>
  <c r="L745" i="1" s="1"/>
  <c r="N745" i="1" s="1"/>
  <c r="K732" i="1"/>
  <c r="L732" i="1" s="1"/>
  <c r="K719" i="1"/>
  <c r="L719" i="1" s="1"/>
  <c r="M719" i="1" s="1"/>
  <c r="K706" i="1"/>
  <c r="L706" i="1" s="1"/>
  <c r="K666" i="1"/>
  <c r="L666" i="1" s="1"/>
  <c r="N666" i="1" s="1"/>
  <c r="K640" i="1"/>
  <c r="L640" i="1" s="1"/>
  <c r="N640" i="1" s="1"/>
  <c r="K627" i="1"/>
  <c r="L627" i="1" s="1"/>
  <c r="M627" i="1" s="1"/>
  <c r="K614" i="1"/>
  <c r="L614" i="1" s="1"/>
  <c r="K601" i="1"/>
  <c r="L601" i="1" s="1"/>
  <c r="K588" i="1"/>
  <c r="L588" i="1" s="1"/>
  <c r="K575" i="1"/>
  <c r="L575" i="1" s="1"/>
  <c r="K535" i="1"/>
  <c r="L535" i="1" s="1"/>
  <c r="K470" i="1"/>
  <c r="L470" i="1" s="1"/>
  <c r="K457" i="1"/>
  <c r="L457" i="1" s="1"/>
  <c r="K444" i="1"/>
  <c r="L444" i="1" s="1"/>
  <c r="N444" i="1" s="1"/>
  <c r="K418" i="1"/>
  <c r="L418" i="1" s="1"/>
  <c r="K391" i="1"/>
  <c r="L391" i="1" s="1"/>
  <c r="M391" i="1" s="1"/>
  <c r="K378" i="1"/>
  <c r="L378" i="1" s="1"/>
  <c r="N378" i="1" s="1"/>
  <c r="K326" i="1"/>
  <c r="L326" i="1" s="1"/>
  <c r="N326" i="1" s="1"/>
  <c r="K287" i="1"/>
  <c r="L287" i="1" s="1"/>
  <c r="K234" i="1"/>
  <c r="L234" i="1" s="1"/>
  <c r="K208" i="1"/>
  <c r="L208" i="1" s="1"/>
  <c r="K195" i="1"/>
  <c r="L195" i="1" s="1"/>
  <c r="K182" i="1"/>
  <c r="K130" i="1"/>
  <c r="L130" i="1" s="1"/>
  <c r="K117" i="1"/>
  <c r="L117" i="1" s="1"/>
  <c r="K103" i="1"/>
  <c r="L103" i="1" s="1"/>
  <c r="N103" i="1" s="1"/>
  <c r="K90" i="1"/>
  <c r="L90" i="1" s="1"/>
  <c r="N90" i="1" s="1"/>
  <c r="K64" i="1"/>
  <c r="L64" i="1" s="1"/>
  <c r="N64" i="1" s="1"/>
  <c r="K51" i="1"/>
  <c r="K38" i="1"/>
  <c r="L38" i="1" s="1"/>
  <c r="N38" i="1" s="1"/>
  <c r="K1798" i="1"/>
  <c r="L1798" i="1" s="1"/>
  <c r="K999" i="1"/>
  <c r="L999" i="1" s="1"/>
  <c r="K868" i="1"/>
  <c r="L868" i="1" s="1"/>
  <c r="K790" i="1"/>
  <c r="L790" i="1" s="1"/>
  <c r="K331" i="1"/>
  <c r="L331" i="1" s="1"/>
  <c r="M331" i="1" s="1"/>
  <c r="K1740" i="1"/>
  <c r="L1740" i="1" s="1"/>
  <c r="K1771" i="1"/>
  <c r="L1771" i="1" s="1"/>
  <c r="K1680" i="1"/>
  <c r="L1680" i="1" s="1"/>
  <c r="N1680" i="1" s="1"/>
  <c r="K1601" i="1"/>
  <c r="L1601" i="1" s="1"/>
  <c r="M1601" i="1" s="1"/>
  <c r="K567" i="1"/>
  <c r="L567" i="1" s="1"/>
  <c r="M567" i="1" s="1"/>
  <c r="K1790" i="1"/>
  <c r="L1790" i="1" s="1"/>
  <c r="M1790" i="1" s="1"/>
  <c r="K1777" i="1"/>
  <c r="L1777" i="1" s="1"/>
  <c r="N1777" i="1" s="1"/>
  <c r="K1764" i="1"/>
  <c r="L1764" i="1" s="1"/>
  <c r="K1725" i="1"/>
  <c r="L1725" i="1" s="1"/>
  <c r="K1711" i="1"/>
  <c r="L1711" i="1" s="1"/>
  <c r="K1659" i="1"/>
  <c r="L1659" i="1" s="1"/>
  <c r="K1646" i="1"/>
  <c r="L1646" i="1" s="1"/>
  <c r="N1646" i="1" s="1"/>
  <c r="K1633" i="1"/>
  <c r="L1633" i="1" s="1"/>
  <c r="M1633" i="1" s="1"/>
  <c r="K1607" i="1"/>
  <c r="L1607" i="1" s="1"/>
  <c r="K1581" i="1"/>
  <c r="L1581" i="1" s="1"/>
  <c r="N1581" i="1" s="1"/>
  <c r="K1528" i="1"/>
  <c r="L1528" i="1" s="1"/>
  <c r="N1528" i="1" s="1"/>
  <c r="K1515" i="1"/>
  <c r="L1515" i="1" s="1"/>
  <c r="N1515" i="1" s="1"/>
  <c r="K1502" i="1"/>
  <c r="L1502" i="1" s="1"/>
  <c r="M1502" i="1" s="1"/>
  <c r="K1489" i="1"/>
  <c r="L1489" i="1" s="1"/>
  <c r="N1489" i="1" s="1"/>
  <c r="K1450" i="1"/>
  <c r="L1450" i="1" s="1"/>
  <c r="K1437" i="1"/>
  <c r="L1437" i="1" s="1"/>
  <c r="K1423" i="1"/>
  <c r="L1423" i="1" s="1"/>
  <c r="K1371" i="1"/>
  <c r="L1371" i="1" s="1"/>
  <c r="K1358" i="1"/>
  <c r="L1358" i="1" s="1"/>
  <c r="N1358" i="1" s="1"/>
  <c r="K1332" i="1"/>
  <c r="L1332" i="1" s="1"/>
  <c r="N1332" i="1" s="1"/>
  <c r="K1319" i="1"/>
  <c r="L1319" i="1" s="1"/>
  <c r="K1306" i="1"/>
  <c r="L1306" i="1" s="1"/>
  <c r="M1306" i="1" s="1"/>
  <c r="K1293" i="1"/>
  <c r="L1293" i="1" s="1"/>
  <c r="M1293" i="1" s="1"/>
  <c r="K1266" i="1"/>
  <c r="L1266" i="1" s="1"/>
  <c r="N1266" i="1" s="1"/>
  <c r="K1253" i="1"/>
  <c r="L1253" i="1" s="1"/>
  <c r="N1253" i="1" s="1"/>
  <c r="K1240" i="1"/>
  <c r="L1240" i="1" s="1"/>
  <c r="N1240" i="1" s="1"/>
  <c r="K1214" i="1"/>
  <c r="L1214" i="1" s="1"/>
  <c r="K1201" i="1"/>
  <c r="L1201" i="1" s="1"/>
  <c r="K1188" i="1"/>
  <c r="L1188" i="1" s="1"/>
  <c r="K1162" i="1"/>
  <c r="L1162" i="1" s="1"/>
  <c r="K1149" i="1"/>
  <c r="L1149" i="1" s="1"/>
  <c r="K1135" i="1"/>
  <c r="L1135" i="1" s="1"/>
  <c r="M1135" i="1" s="1"/>
  <c r="K1109" i="1"/>
  <c r="L1109" i="1" s="1"/>
  <c r="K1083" i="1"/>
  <c r="L1083" i="1" s="1"/>
  <c r="N1083" i="1" s="1"/>
  <c r="K1070" i="1"/>
  <c r="L1070" i="1" s="1"/>
  <c r="M1070" i="1" s="1"/>
  <c r="K1057" i="1"/>
  <c r="L1057" i="1" s="1"/>
  <c r="N1057" i="1" s="1"/>
  <c r="K1044" i="1"/>
  <c r="L1044" i="1" s="1"/>
  <c r="N1044" i="1" s="1"/>
  <c r="K1031" i="1"/>
  <c r="L1031" i="1" s="1"/>
  <c r="N1031" i="1" s="1"/>
  <c r="K991" i="1"/>
  <c r="L991" i="1" s="1"/>
  <c r="K978" i="1"/>
  <c r="L978" i="1" s="1"/>
  <c r="K965" i="1"/>
  <c r="L965" i="1" s="1"/>
  <c r="K926" i="1"/>
  <c r="L926" i="1" s="1"/>
  <c r="K913" i="1"/>
  <c r="L913" i="1" s="1"/>
  <c r="K887" i="1"/>
  <c r="L887" i="1" s="1"/>
  <c r="K874" i="1"/>
  <c r="L874" i="1" s="1"/>
  <c r="K847" i="1"/>
  <c r="L847" i="1" s="1"/>
  <c r="N847" i="1" s="1"/>
  <c r="K834" i="1"/>
  <c r="L834" i="1" s="1"/>
  <c r="K821" i="1"/>
  <c r="L821" i="1" s="1"/>
  <c r="N821" i="1" s="1"/>
  <c r="K782" i="1"/>
  <c r="L782" i="1" s="1"/>
  <c r="M782" i="1" s="1"/>
  <c r="K769" i="1"/>
  <c r="L769" i="1" s="1"/>
  <c r="N769" i="1" s="1"/>
  <c r="K756" i="1"/>
  <c r="L756" i="1" s="1"/>
  <c r="K730" i="1"/>
  <c r="L730" i="1" s="1"/>
  <c r="K717" i="1"/>
  <c r="L717" i="1" s="1"/>
  <c r="L703" i="1"/>
  <c r="N703" i="1" s="1"/>
  <c r="K690" i="1"/>
  <c r="L690" i="1" s="1"/>
  <c r="M690" i="1" s="1"/>
  <c r="K664" i="1"/>
  <c r="L664" i="1" s="1"/>
  <c r="N664" i="1" s="1"/>
  <c r="K638" i="1"/>
  <c r="L638" i="1" s="1"/>
  <c r="K612" i="1"/>
  <c r="L612" i="1" s="1"/>
  <c r="N612" i="1" s="1"/>
  <c r="K573" i="1"/>
  <c r="L573" i="1" s="1"/>
  <c r="K494" i="1"/>
  <c r="L494" i="1" s="1"/>
  <c r="N494" i="1" s="1"/>
  <c r="K481" i="1"/>
  <c r="L481" i="1" s="1"/>
  <c r="M481" i="1" s="1"/>
  <c r="K429" i="1"/>
  <c r="L429" i="1" s="1"/>
  <c r="K363" i="1"/>
  <c r="L363" i="1" s="1"/>
  <c r="K350" i="1"/>
  <c r="L350" i="1" s="1"/>
  <c r="K337" i="1"/>
  <c r="L337" i="1" s="1"/>
  <c r="K298" i="1"/>
  <c r="L298" i="1" s="1"/>
  <c r="K285" i="1"/>
  <c r="L285" i="1" s="1"/>
  <c r="K258" i="1"/>
  <c r="L258" i="1" s="1"/>
  <c r="N258" i="1" s="1"/>
  <c r="K245" i="1"/>
  <c r="L245" i="1" s="1"/>
  <c r="K232" i="1"/>
  <c r="L232" i="1" s="1"/>
  <c r="N232" i="1" s="1"/>
  <c r="K206" i="1"/>
  <c r="L206" i="1" s="1"/>
  <c r="M206" i="1" s="1"/>
  <c r="K193" i="1"/>
  <c r="L193" i="1" s="1"/>
  <c r="N193" i="1" s="1"/>
  <c r="K154" i="1"/>
  <c r="L154" i="1" s="1"/>
  <c r="N154" i="1" s="1"/>
  <c r="K141" i="1"/>
  <c r="L141" i="1" s="1"/>
  <c r="K127" i="1"/>
  <c r="L127" i="1" s="1"/>
  <c r="K88" i="1"/>
  <c r="L88" i="1" s="1"/>
  <c r="K75" i="1"/>
  <c r="K62" i="1"/>
  <c r="L62" i="1" s="1"/>
  <c r="K49" i="1"/>
  <c r="L49" i="1" s="1"/>
  <c r="M49" i="1" s="1"/>
  <c r="K17" i="1"/>
  <c r="L17" i="1" s="1"/>
  <c r="M17" i="1" s="1"/>
  <c r="K1804" i="1"/>
  <c r="L1804" i="1" s="1"/>
  <c r="K1791" i="1"/>
  <c r="L1791" i="1" s="1"/>
  <c r="N1791" i="1" s="1"/>
  <c r="K1778" i="1"/>
  <c r="L1778" i="1" s="1"/>
  <c r="N1778" i="1" s="1"/>
  <c r="K1765" i="1"/>
  <c r="L1765" i="1" s="1"/>
  <c r="N1765" i="1" s="1"/>
  <c r="K1752" i="1"/>
  <c r="L1752" i="1" s="1"/>
  <c r="N1752" i="1" s="1"/>
  <c r="K1739" i="1"/>
  <c r="L1739" i="1" s="1"/>
  <c r="K1726" i="1"/>
  <c r="L1726" i="1" s="1"/>
  <c r="K1713" i="1"/>
  <c r="L1713" i="1" s="1"/>
  <c r="K1699" i="1"/>
  <c r="L1699" i="1" s="1"/>
  <c r="K1686" i="1"/>
  <c r="L1686" i="1" s="1"/>
  <c r="K1647" i="1"/>
  <c r="L1647" i="1" s="1"/>
  <c r="M1647" i="1" s="1"/>
  <c r="K1634" i="1"/>
  <c r="L1634" i="1" s="1"/>
  <c r="K1621" i="1"/>
  <c r="L1621" i="1" s="1"/>
  <c r="K1608" i="1"/>
  <c r="L1608" i="1" s="1"/>
  <c r="N1608" i="1" s="1"/>
  <c r="K1595" i="1"/>
  <c r="L1595" i="1" s="1"/>
  <c r="N1595" i="1" s="1"/>
  <c r="K1582" i="1"/>
  <c r="L1582" i="1" s="1"/>
  <c r="M1582" i="1" s="1"/>
  <c r="K1569" i="1"/>
  <c r="L1569" i="1" s="1"/>
  <c r="M1569" i="1" s="1"/>
  <c r="K1555" i="1"/>
  <c r="L1555" i="1" s="1"/>
  <c r="K1542" i="1"/>
  <c r="L1542" i="1" s="1"/>
  <c r="K1529" i="1"/>
  <c r="L1529" i="1" s="1"/>
  <c r="K1516" i="1"/>
  <c r="L1516" i="1" s="1"/>
  <c r="K1503" i="1"/>
  <c r="L1503" i="1" s="1"/>
  <c r="K1490" i="1"/>
  <c r="L1490" i="1" s="1"/>
  <c r="K1477" i="1"/>
  <c r="L1477" i="1" s="1"/>
  <c r="M1477" i="1" s="1"/>
  <c r="K1464" i="1"/>
  <c r="L1464" i="1" s="1"/>
  <c r="K1451" i="1"/>
  <c r="L1451" i="1" s="1"/>
  <c r="M1451" i="1" s="1"/>
  <c r="K1438" i="1"/>
  <c r="L1438" i="1" s="1"/>
  <c r="M1438" i="1" s="1"/>
  <c r="K1425" i="1"/>
  <c r="L1425" i="1" s="1"/>
  <c r="N1425" i="1" s="1"/>
  <c r="K1411" i="1"/>
  <c r="L1411" i="1" s="1"/>
  <c r="N1411" i="1" s="1"/>
  <c r="K1398" i="1"/>
  <c r="L1398" i="1" s="1"/>
  <c r="K1385" i="1"/>
  <c r="L1385" i="1" s="1"/>
  <c r="K1359" i="1"/>
  <c r="L1359" i="1" s="1"/>
  <c r="K1346" i="1"/>
  <c r="L1346" i="1" s="1"/>
  <c r="K1333" i="1"/>
  <c r="L1333" i="1" s="1"/>
  <c r="K1320" i="1"/>
  <c r="L1320" i="1" s="1"/>
  <c r="K1307" i="1"/>
  <c r="L1307" i="1" s="1"/>
  <c r="K1294" i="1"/>
  <c r="L1294" i="1" s="1"/>
  <c r="K1281" i="1"/>
  <c r="L1281" i="1" s="1"/>
  <c r="N1281" i="1" s="1"/>
  <c r="K1267" i="1"/>
  <c r="L1267" i="1" s="1"/>
  <c r="K1254" i="1"/>
  <c r="L1254" i="1" s="1"/>
  <c r="N1254" i="1" s="1"/>
  <c r="K1228" i="1"/>
  <c r="L1228" i="1" s="1"/>
  <c r="N1228" i="1" s="1"/>
  <c r="K1215" i="1"/>
  <c r="L1215" i="1" s="1"/>
  <c r="K1202" i="1"/>
  <c r="L1202" i="1" s="1"/>
  <c r="M1202" i="1" s="1"/>
  <c r="K1189" i="1"/>
  <c r="L1189" i="1" s="1"/>
  <c r="K1176" i="1"/>
  <c r="L1176" i="1" s="1"/>
  <c r="K1163" i="1"/>
  <c r="L1163" i="1" s="1"/>
  <c r="K1150" i="1"/>
  <c r="L1150" i="1" s="1"/>
  <c r="K1137" i="1"/>
  <c r="L1137" i="1" s="1"/>
  <c r="K1123" i="1"/>
  <c r="L1123" i="1" s="1"/>
  <c r="K1110" i="1"/>
  <c r="L1110" i="1" s="1"/>
  <c r="N1110" i="1" s="1"/>
  <c r="K1097" i="1"/>
  <c r="L1097" i="1" s="1"/>
  <c r="N1097" i="1" s="1"/>
  <c r="K1084" i="1"/>
  <c r="L1084" i="1" s="1"/>
  <c r="M1084" i="1" s="1"/>
  <c r="K1071" i="1"/>
  <c r="L1071" i="1" s="1"/>
  <c r="N1071" i="1" s="1"/>
  <c r="K1058" i="1"/>
  <c r="L1058" i="1" s="1"/>
  <c r="K1045" i="1"/>
  <c r="L1045" i="1" s="1"/>
  <c r="K1032" i="1"/>
  <c r="L1032" i="1" s="1"/>
  <c r="K1019" i="1"/>
  <c r="L1019" i="1" s="1"/>
  <c r="K1006" i="1"/>
  <c r="L1006" i="1" s="1"/>
  <c r="K993" i="1"/>
  <c r="L993" i="1" s="1"/>
  <c r="K979" i="1"/>
  <c r="L979" i="1" s="1"/>
  <c r="K966" i="1"/>
  <c r="L966" i="1" s="1"/>
  <c r="K953" i="1"/>
  <c r="L953" i="1" s="1"/>
  <c r="N953" i="1" s="1"/>
  <c r="K940" i="1"/>
  <c r="L940" i="1" s="1"/>
  <c r="K927" i="1"/>
  <c r="L927" i="1" s="1"/>
  <c r="N927" i="1" s="1"/>
  <c r="K914" i="1"/>
  <c r="L914" i="1" s="1"/>
  <c r="N914" i="1" s="1"/>
  <c r="K901" i="1"/>
  <c r="L901" i="1" s="1"/>
  <c r="K888" i="1"/>
  <c r="L888" i="1" s="1"/>
  <c r="K862" i="1"/>
  <c r="L862" i="1" s="1"/>
  <c r="K849" i="1"/>
  <c r="L849" i="1" s="1"/>
  <c r="K835" i="1"/>
  <c r="K822" i="1"/>
  <c r="L822" i="1" s="1"/>
  <c r="K809" i="1"/>
  <c r="L809" i="1" s="1"/>
  <c r="M809" i="1" s="1"/>
  <c r="K796" i="1"/>
  <c r="L796" i="1" s="1"/>
  <c r="K783" i="1"/>
  <c r="L783" i="1" s="1"/>
  <c r="N783" i="1" s="1"/>
  <c r="K770" i="1"/>
  <c r="L770" i="1" s="1"/>
  <c r="M770" i="1" s="1"/>
  <c r="K757" i="1"/>
  <c r="L757" i="1" s="1"/>
  <c r="M757" i="1" s="1"/>
  <c r="K744" i="1"/>
  <c r="L744" i="1" s="1"/>
  <c r="N744" i="1" s="1"/>
  <c r="K731" i="1"/>
  <c r="L731" i="1" s="1"/>
  <c r="K718" i="1"/>
  <c r="L718" i="1" s="1"/>
  <c r="K705" i="1"/>
  <c r="L705" i="1" s="1"/>
  <c r="K691" i="1"/>
  <c r="L691" i="1" s="1"/>
  <c r="K678" i="1"/>
  <c r="L678" i="1" s="1"/>
  <c r="K665" i="1"/>
  <c r="L665" i="1" s="1"/>
  <c r="K652" i="1"/>
  <c r="L652" i="1" s="1"/>
  <c r="K639" i="1"/>
  <c r="L639" i="1" s="1"/>
  <c r="K626" i="1"/>
  <c r="L626" i="1" s="1"/>
  <c r="N626" i="1" s="1"/>
  <c r="K600" i="1"/>
  <c r="L600" i="1" s="1"/>
  <c r="M600" i="1" s="1"/>
  <c r="K587" i="1"/>
  <c r="L587" i="1" s="1"/>
  <c r="M587" i="1" s="1"/>
  <c r="K574" i="1"/>
  <c r="L574" i="1" s="1"/>
  <c r="M574" i="1" s="1"/>
  <c r="K561" i="1"/>
  <c r="K547" i="1"/>
  <c r="L547" i="1" s="1"/>
  <c r="K534" i="1"/>
  <c r="L534" i="1" s="1"/>
  <c r="K521" i="1"/>
  <c r="L521" i="1" s="1"/>
  <c r="K508" i="1"/>
  <c r="L508" i="1" s="1"/>
  <c r="K495" i="1"/>
  <c r="L495" i="1" s="1"/>
  <c r="K482" i="1"/>
  <c r="L482" i="1" s="1"/>
  <c r="K469" i="1"/>
  <c r="L469" i="1" s="1"/>
  <c r="K456" i="1"/>
  <c r="L456" i="1" s="1"/>
  <c r="N456" i="1" s="1"/>
  <c r="K443" i="1"/>
  <c r="L443" i="1" s="1"/>
  <c r="N443" i="1" s="1"/>
  <c r="K430" i="1"/>
  <c r="L430" i="1" s="1"/>
  <c r="M430" i="1" s="1"/>
  <c r="K417" i="1"/>
  <c r="L417" i="1" s="1"/>
  <c r="M417" i="1" s="1"/>
  <c r="K403" i="1"/>
  <c r="L403" i="1" s="1"/>
  <c r="K390" i="1"/>
  <c r="L390" i="1" s="1"/>
  <c r="K377" i="1"/>
  <c r="L377" i="1" s="1"/>
  <c r="K364" i="1"/>
  <c r="L364" i="1" s="1"/>
  <c r="K351" i="1"/>
  <c r="L351" i="1" s="1"/>
  <c r="K338" i="1"/>
  <c r="L338" i="1" s="1"/>
  <c r="K325" i="1"/>
  <c r="L325" i="1" s="1"/>
  <c r="K312" i="1"/>
  <c r="L312" i="1" s="1"/>
  <c r="K299" i="1"/>
  <c r="L299" i="1" s="1"/>
  <c r="M299" i="1" s="1"/>
  <c r="K286" i="1"/>
  <c r="L286" i="1" s="1"/>
  <c r="K273" i="1"/>
  <c r="L273" i="1" s="1"/>
  <c r="N273" i="1" s="1"/>
  <c r="K259" i="1"/>
  <c r="L259" i="1" s="1"/>
  <c r="N259" i="1" s="1"/>
  <c r="K246" i="1"/>
  <c r="L246" i="1" s="1"/>
  <c r="K233" i="1"/>
  <c r="L233" i="1" s="1"/>
  <c r="K220" i="1"/>
  <c r="L220" i="1" s="1"/>
  <c r="K207" i="1"/>
  <c r="L207" i="1" s="1"/>
  <c r="K194" i="1"/>
  <c r="L194" i="1" s="1"/>
  <c r="K181" i="1"/>
  <c r="L181" i="1" s="1"/>
  <c r="K168" i="1"/>
  <c r="L168" i="1" s="1"/>
  <c r="K155" i="1"/>
  <c r="L155" i="1" s="1"/>
  <c r="K142" i="1"/>
  <c r="L142" i="1" s="1"/>
  <c r="M142" i="1" s="1"/>
  <c r="K129" i="1"/>
  <c r="L129" i="1" s="1"/>
  <c r="K115" i="1"/>
  <c r="L115" i="1" s="1"/>
  <c r="M115" i="1" s="1"/>
  <c r="K102" i="1"/>
  <c r="L102" i="1" s="1"/>
  <c r="M102" i="1" s="1"/>
  <c r="K89" i="1"/>
  <c r="L89" i="1" s="1"/>
  <c r="K76" i="1"/>
  <c r="L76" i="1" s="1"/>
  <c r="K63" i="1"/>
  <c r="L63" i="1" s="1"/>
  <c r="K50" i="1"/>
  <c r="L50" i="1" s="1"/>
  <c r="K37" i="1"/>
  <c r="L37" i="1" s="1"/>
  <c r="K15" i="1"/>
  <c r="L15" i="1" s="1"/>
  <c r="K1802" i="1"/>
  <c r="L1802" i="1" s="1"/>
  <c r="K1789" i="1"/>
  <c r="L1789" i="1" s="1"/>
  <c r="K1776" i="1"/>
  <c r="L1776" i="1" s="1"/>
  <c r="M1776" i="1" s="1"/>
  <c r="K1763" i="1"/>
  <c r="L1763" i="1" s="1"/>
  <c r="M1763" i="1" s="1"/>
  <c r="K1750" i="1"/>
  <c r="L1750" i="1" s="1"/>
  <c r="M1750" i="1" s="1"/>
  <c r="K1737" i="1"/>
  <c r="L1737" i="1" s="1"/>
  <c r="N1737" i="1" s="1"/>
  <c r="K1723" i="1"/>
  <c r="L1723" i="1" s="1"/>
  <c r="K1710" i="1"/>
  <c r="L1710" i="1" s="1"/>
  <c r="M1710" i="1" s="1"/>
  <c r="K1697" i="1"/>
  <c r="L1697" i="1" s="1"/>
  <c r="K1684" i="1"/>
  <c r="L1684" i="1" s="1"/>
  <c r="K1671" i="1"/>
  <c r="L1671" i="1" s="1"/>
  <c r="K1658" i="1"/>
  <c r="L1658" i="1" s="1"/>
  <c r="K1645" i="1"/>
  <c r="L1645" i="1" s="1"/>
  <c r="K1619" i="1"/>
  <c r="L1619" i="1" s="1"/>
  <c r="K1606" i="1"/>
  <c r="L1606" i="1" s="1"/>
  <c r="M1606" i="1" s="1"/>
  <c r="K1593" i="1"/>
  <c r="L1593" i="1" s="1"/>
  <c r="K1579" i="1"/>
  <c r="L1579" i="1" s="1"/>
  <c r="M1579" i="1" s="1"/>
  <c r="K1566" i="1"/>
  <c r="L1566" i="1" s="1"/>
  <c r="N1566" i="1" s="1"/>
  <c r="K1527" i="1"/>
  <c r="L1527" i="1" s="1"/>
  <c r="K1514" i="1"/>
  <c r="L1514" i="1" s="1"/>
  <c r="N1514" i="1" s="1"/>
  <c r="K1501" i="1"/>
  <c r="L1501" i="1" s="1"/>
  <c r="K1475" i="1"/>
  <c r="L1475" i="1" s="1"/>
  <c r="K1462" i="1"/>
  <c r="L1462" i="1" s="1"/>
  <c r="K1449" i="1"/>
  <c r="L1449" i="1" s="1"/>
  <c r="K1435" i="1"/>
  <c r="L1435" i="1" s="1"/>
  <c r="N1435" i="1" s="1"/>
  <c r="K1422" i="1"/>
  <c r="L1422" i="1" s="1"/>
  <c r="K1409" i="1"/>
  <c r="L1409" i="1" s="1"/>
  <c r="N1409" i="1" s="1"/>
  <c r="K1383" i="1"/>
  <c r="L1383" i="1" s="1"/>
  <c r="M1383" i="1" s="1"/>
  <c r="K1370" i="1"/>
  <c r="L1370" i="1" s="1"/>
  <c r="N1370" i="1" s="1"/>
  <c r="K1357" i="1"/>
  <c r="L1357" i="1" s="1"/>
  <c r="N1357" i="1" s="1"/>
  <c r="K1344" i="1"/>
  <c r="L1344" i="1" s="1"/>
  <c r="K1331" i="1"/>
  <c r="L1331" i="1" s="1"/>
  <c r="K1318" i="1"/>
  <c r="L1318" i="1" s="1"/>
  <c r="K1305" i="1"/>
  <c r="L1305" i="1" s="1"/>
  <c r="K1291" i="1"/>
  <c r="L1291" i="1" s="1"/>
  <c r="K1278" i="1"/>
  <c r="L1278" i="1" s="1"/>
  <c r="N1278" i="1" s="1"/>
  <c r="K1265" i="1"/>
  <c r="L1265" i="1" s="1"/>
  <c r="M1265" i="1" s="1"/>
  <c r="K1252" i="1"/>
  <c r="L1252" i="1" s="1"/>
  <c r="K1239" i="1"/>
  <c r="L1239" i="1" s="1"/>
  <c r="N1239" i="1" s="1"/>
  <c r="K1226" i="1"/>
  <c r="L1226" i="1" s="1"/>
  <c r="M1226" i="1" s="1"/>
  <c r="K1213" i="1"/>
  <c r="L1213" i="1" s="1"/>
  <c r="M1213" i="1" s="1"/>
  <c r="K1200" i="1"/>
  <c r="L1200" i="1" s="1"/>
  <c r="N1200" i="1" s="1"/>
  <c r="K1187" i="1"/>
  <c r="L1187" i="1" s="1"/>
  <c r="K1174" i="1"/>
  <c r="L1174" i="1" s="1"/>
  <c r="K1161" i="1"/>
  <c r="L1161" i="1" s="1"/>
  <c r="K1147" i="1"/>
  <c r="L1147" i="1" s="1"/>
  <c r="M1147" i="1" s="1"/>
  <c r="K1134" i="1"/>
  <c r="L1134" i="1" s="1"/>
  <c r="K1108" i="1"/>
  <c r="L1108" i="1" s="1"/>
  <c r="N1108" i="1" s="1"/>
  <c r="K1095" i="1"/>
  <c r="L1095" i="1" s="1"/>
  <c r="M1095" i="1" s="1"/>
  <c r="K1082" i="1"/>
  <c r="L1082" i="1" s="1"/>
  <c r="K1069" i="1"/>
  <c r="L1069" i="1" s="1"/>
  <c r="N1069" i="1" s="1"/>
  <c r="K1056" i="1"/>
  <c r="L1056" i="1" s="1"/>
  <c r="N1056" i="1" s="1"/>
  <c r="K1043" i="1"/>
  <c r="L1043" i="1" s="1"/>
  <c r="N1043" i="1" s="1"/>
  <c r="K1030" i="1"/>
  <c r="L1030" i="1" s="1"/>
  <c r="N1030" i="1" s="1"/>
  <c r="K1017" i="1"/>
  <c r="L1017" i="1" s="1"/>
  <c r="K1003" i="1"/>
  <c r="L1003" i="1" s="1"/>
  <c r="M1003" i="1" s="1"/>
  <c r="K990" i="1"/>
  <c r="L990" i="1" s="1"/>
  <c r="K977" i="1"/>
  <c r="L977" i="1" s="1"/>
  <c r="N977" i="1" s="1"/>
  <c r="K964" i="1"/>
  <c r="L964" i="1" s="1"/>
  <c r="K938" i="1"/>
  <c r="L938" i="1" s="1"/>
  <c r="K925" i="1"/>
  <c r="L925" i="1" s="1"/>
  <c r="N925" i="1" s="1"/>
  <c r="K912" i="1"/>
  <c r="L912" i="1" s="1"/>
  <c r="K886" i="1"/>
  <c r="L886" i="1" s="1"/>
  <c r="N886" i="1" s="1"/>
  <c r="K873" i="1"/>
  <c r="L873" i="1" s="1"/>
  <c r="K859" i="1"/>
  <c r="L859" i="1" s="1"/>
  <c r="N859" i="1" s="1"/>
  <c r="K846" i="1"/>
  <c r="L846" i="1" s="1"/>
  <c r="N846" i="1" s="1"/>
  <c r="K833" i="1"/>
  <c r="L833" i="1" s="1"/>
  <c r="K820" i="1"/>
  <c r="L820" i="1" s="1"/>
  <c r="N820" i="1" s="1"/>
  <c r="K807" i="1"/>
  <c r="L807" i="1" s="1"/>
  <c r="K794" i="1"/>
  <c r="L794" i="1" s="1"/>
  <c r="K781" i="1"/>
  <c r="L781" i="1" s="1"/>
  <c r="K768" i="1"/>
  <c r="L768" i="1" s="1"/>
  <c r="M768" i="1" s="1"/>
  <c r="K755" i="1"/>
  <c r="L755" i="1" s="1"/>
  <c r="K742" i="1"/>
  <c r="L742" i="1" s="1"/>
  <c r="K729" i="1"/>
  <c r="L729" i="1" s="1"/>
  <c r="N729" i="1" s="1"/>
  <c r="K715" i="1"/>
  <c r="L715" i="1" s="1"/>
  <c r="K702" i="1"/>
  <c r="L702" i="1" s="1"/>
  <c r="N702" i="1" s="1"/>
  <c r="K689" i="1"/>
  <c r="L689" i="1" s="1"/>
  <c r="M689" i="1" s="1"/>
  <c r="K676" i="1"/>
  <c r="L676" i="1" s="1"/>
  <c r="K663" i="1"/>
  <c r="L663" i="1" s="1"/>
  <c r="M663" i="1" s="1"/>
  <c r="K650" i="1"/>
  <c r="L650" i="1" s="1"/>
  <c r="K637" i="1"/>
  <c r="L637" i="1" s="1"/>
  <c r="K624" i="1"/>
  <c r="L624" i="1" s="1"/>
  <c r="K611" i="1"/>
  <c r="L611" i="1" s="1"/>
  <c r="M611" i="1" s="1"/>
  <c r="K598" i="1"/>
  <c r="L598" i="1" s="1"/>
  <c r="K585" i="1"/>
  <c r="L585" i="1" s="1"/>
  <c r="K571" i="1"/>
  <c r="L571" i="1" s="1"/>
  <c r="N571" i="1" s="1"/>
  <c r="K558" i="1"/>
  <c r="L558" i="1" s="1"/>
  <c r="N558" i="1" s="1"/>
  <c r="K545" i="1"/>
  <c r="L545" i="1" s="1"/>
  <c r="M545" i="1" s="1"/>
  <c r="K532" i="1"/>
  <c r="L532" i="1" s="1"/>
  <c r="M532" i="1" s="1"/>
  <c r="K506" i="1"/>
  <c r="L506" i="1" s="1"/>
  <c r="K493" i="1"/>
  <c r="L493" i="1" s="1"/>
  <c r="K480" i="1"/>
  <c r="L480" i="1" s="1"/>
  <c r="K467" i="1"/>
  <c r="L467" i="1" s="1"/>
  <c r="K454" i="1"/>
  <c r="L454" i="1" s="1"/>
  <c r="K441" i="1"/>
  <c r="L441" i="1" s="1"/>
  <c r="K427" i="1"/>
  <c r="K414" i="1"/>
  <c r="L414" i="1" s="1"/>
  <c r="K401" i="1"/>
  <c r="L401" i="1" s="1"/>
  <c r="N401" i="1" s="1"/>
  <c r="K388" i="1"/>
  <c r="L388" i="1" s="1"/>
  <c r="N388" i="1" s="1"/>
  <c r="K375" i="1"/>
  <c r="L375" i="1" s="1"/>
  <c r="M375" i="1" s="1"/>
  <c r="K362" i="1"/>
  <c r="L362" i="1" s="1"/>
  <c r="M362" i="1" s="1"/>
  <c r="K349" i="1"/>
  <c r="L349" i="1" s="1"/>
  <c r="K336" i="1"/>
  <c r="L336" i="1" s="1"/>
  <c r="K323" i="1"/>
  <c r="L323" i="1" s="1"/>
  <c r="K310" i="1"/>
  <c r="L310" i="1" s="1"/>
  <c r="K297" i="1"/>
  <c r="L297" i="1" s="1"/>
  <c r="K283" i="1"/>
  <c r="L283" i="1" s="1"/>
  <c r="K270" i="1"/>
  <c r="L270" i="1" s="1"/>
  <c r="N270" i="1" s="1"/>
  <c r="K257" i="1"/>
  <c r="L257" i="1" s="1"/>
  <c r="K244" i="1"/>
  <c r="L244" i="1" s="1"/>
  <c r="N244" i="1" s="1"/>
  <c r="K231" i="1"/>
  <c r="L231" i="1" s="1"/>
  <c r="M231" i="1" s="1"/>
  <c r="K218" i="1"/>
  <c r="L218" i="1" s="1"/>
  <c r="N218" i="1" s="1"/>
  <c r="K205" i="1"/>
  <c r="L205" i="1" s="1"/>
  <c r="M205" i="1" s="1"/>
  <c r="K192" i="1"/>
  <c r="L192" i="1" s="1"/>
  <c r="K179" i="1"/>
  <c r="L179" i="1" s="1"/>
  <c r="K166" i="1"/>
  <c r="L166" i="1" s="1"/>
  <c r="K153" i="1"/>
  <c r="L153" i="1" s="1"/>
  <c r="K139" i="1"/>
  <c r="L139" i="1" s="1"/>
  <c r="K126" i="1"/>
  <c r="L126" i="1" s="1"/>
  <c r="K113" i="1"/>
  <c r="L113" i="1" s="1"/>
  <c r="K100" i="1"/>
  <c r="L100" i="1" s="1"/>
  <c r="K87" i="1"/>
  <c r="L87" i="1" s="1"/>
  <c r="N87" i="1" s="1"/>
  <c r="K74" i="1"/>
  <c r="L74" i="1" s="1"/>
  <c r="N74" i="1" s="1"/>
  <c r="K61" i="1"/>
  <c r="L61" i="1" s="1"/>
  <c r="M61" i="1" s="1"/>
  <c r="K48" i="1"/>
  <c r="L48" i="1" s="1"/>
  <c r="M48" i="1" s="1"/>
  <c r="K35" i="1"/>
  <c r="L35" i="1" s="1"/>
  <c r="K14" i="1"/>
  <c r="L14" i="1" s="1"/>
  <c r="M14" i="1" s="1"/>
  <c r="K1801" i="1"/>
  <c r="L1801" i="1" s="1"/>
  <c r="K1788" i="1"/>
  <c r="L1788" i="1" s="1"/>
  <c r="K1775" i="1"/>
  <c r="L1775" i="1" s="1"/>
  <c r="K1762" i="1"/>
  <c r="L1762" i="1" s="1"/>
  <c r="M1762" i="1" s="1"/>
  <c r="K1749" i="1"/>
  <c r="L1749" i="1" s="1"/>
  <c r="K1735" i="1"/>
  <c r="L1735" i="1" s="1"/>
  <c r="K1722" i="1"/>
  <c r="L1722" i="1" s="1"/>
  <c r="N1722" i="1" s="1"/>
  <c r="K1709" i="1"/>
  <c r="L1709" i="1" s="1"/>
  <c r="M1709" i="1" s="1"/>
  <c r="K1696" i="1"/>
  <c r="L1696" i="1" s="1"/>
  <c r="N1696" i="1" s="1"/>
  <c r="K1683" i="1"/>
  <c r="L1683" i="1" s="1"/>
  <c r="M1683" i="1" s="1"/>
  <c r="K1670" i="1"/>
  <c r="L1670" i="1" s="1"/>
  <c r="K1657" i="1"/>
  <c r="L1657" i="1" s="1"/>
  <c r="M1657" i="1" s="1"/>
  <c r="K1644" i="1"/>
  <c r="L1644" i="1" s="1"/>
  <c r="K1631" i="1"/>
  <c r="L1631" i="1" s="1"/>
  <c r="K1618" i="1"/>
  <c r="L1618" i="1" s="1"/>
  <c r="K1605" i="1"/>
  <c r="L1605" i="1" s="1"/>
  <c r="K1591" i="1"/>
  <c r="L1591" i="1" s="1"/>
  <c r="N1591" i="1" s="1"/>
  <c r="K1578" i="1"/>
  <c r="L1578" i="1" s="1"/>
  <c r="K1565" i="1"/>
  <c r="L1565" i="1" s="1"/>
  <c r="N1565" i="1" s="1"/>
  <c r="K1552" i="1"/>
  <c r="L1552" i="1" s="1"/>
  <c r="N1552" i="1" s="1"/>
  <c r="K1539" i="1"/>
  <c r="L1539" i="1" s="1"/>
  <c r="N1539" i="1" s="1"/>
  <c r="K1526" i="1"/>
  <c r="L1526" i="1" s="1"/>
  <c r="N1526" i="1" s="1"/>
  <c r="K1513" i="1"/>
  <c r="L1513" i="1" s="1"/>
  <c r="K1500" i="1"/>
  <c r="L1500" i="1" s="1"/>
  <c r="K1487" i="1"/>
  <c r="L1487" i="1" s="1"/>
  <c r="K1474" i="1"/>
  <c r="L1474" i="1" s="1"/>
  <c r="K1461" i="1"/>
  <c r="L1461" i="1" s="1"/>
  <c r="K1447" i="1"/>
  <c r="L1447" i="1" s="1"/>
  <c r="N1447" i="1" s="1"/>
  <c r="K1434" i="1"/>
  <c r="L1434" i="1" s="1"/>
  <c r="K1421" i="1"/>
  <c r="L1421" i="1" s="1"/>
  <c r="K1408" i="1"/>
  <c r="L1408" i="1" s="1"/>
  <c r="N1408" i="1" s="1"/>
  <c r="K1395" i="1"/>
  <c r="L1395" i="1" s="1"/>
  <c r="K1382" i="1"/>
  <c r="L1382" i="1" s="1"/>
  <c r="N1382" i="1" s="1"/>
  <c r="K1369" i="1"/>
  <c r="L1369" i="1" s="1"/>
  <c r="M1369" i="1" s="1"/>
  <c r="K1356" i="1"/>
  <c r="L1356" i="1" s="1"/>
  <c r="K1343" i="1"/>
  <c r="L1343" i="1" s="1"/>
  <c r="M1343" i="1" s="1"/>
  <c r="K1330" i="1"/>
  <c r="L1330" i="1" s="1"/>
  <c r="K1317" i="1"/>
  <c r="L1317" i="1" s="1"/>
  <c r="K1303" i="1"/>
  <c r="L1303" i="1" s="1"/>
  <c r="K1290" i="1"/>
  <c r="L1290" i="1" s="1"/>
  <c r="N1290" i="1" s="1"/>
  <c r="K1277" i="1"/>
  <c r="L1277" i="1" s="1"/>
  <c r="M1277" i="1" s="1"/>
  <c r="K1264" i="1"/>
  <c r="L1264" i="1" s="1"/>
  <c r="K1251" i="1"/>
  <c r="L1251" i="1" s="1"/>
  <c r="N1251" i="1" s="1"/>
  <c r="K1238" i="1"/>
  <c r="L1238" i="1" s="1"/>
  <c r="N1238" i="1" s="1"/>
  <c r="K1225" i="1"/>
  <c r="L1225" i="1" s="1"/>
  <c r="N1225" i="1" s="1"/>
  <c r="K1212" i="1"/>
  <c r="L1212" i="1" s="1"/>
  <c r="N1212" i="1" s="1"/>
  <c r="K1199" i="1"/>
  <c r="L1199" i="1" s="1"/>
  <c r="K1186" i="1"/>
  <c r="L1186" i="1" s="1"/>
  <c r="N1186" i="1" s="1"/>
  <c r="K1173" i="1"/>
  <c r="L1173" i="1" s="1"/>
  <c r="K1159" i="1"/>
  <c r="L1159" i="1" s="1"/>
  <c r="K1146" i="1"/>
  <c r="L1146" i="1" s="1"/>
  <c r="K1133" i="1"/>
  <c r="L1133" i="1" s="1"/>
  <c r="M1133" i="1" s="1"/>
  <c r="K1120" i="1"/>
  <c r="L1120" i="1" s="1"/>
  <c r="K1107" i="1"/>
  <c r="L1107" i="1" s="1"/>
  <c r="K1094" i="1"/>
  <c r="L1094" i="1" s="1"/>
  <c r="M1094" i="1" s="1"/>
  <c r="K1081" i="1"/>
  <c r="L1081" i="1" s="1"/>
  <c r="N1081" i="1" s="1"/>
  <c r="K1068" i="1"/>
  <c r="L1068" i="1" s="1"/>
  <c r="N1068" i="1" s="1"/>
  <c r="K1055" i="1"/>
  <c r="L1055" i="1" s="1"/>
  <c r="N1055" i="1" s="1"/>
  <c r="K1042" i="1"/>
  <c r="L1042" i="1" s="1"/>
  <c r="K1029" i="1"/>
  <c r="L1029" i="1" s="1"/>
  <c r="K1015" i="1"/>
  <c r="L1015" i="1" s="1"/>
  <c r="K1002" i="1"/>
  <c r="L1002" i="1" s="1"/>
  <c r="K989" i="1"/>
  <c r="L989" i="1" s="1"/>
  <c r="K976" i="1"/>
  <c r="L976" i="1" s="1"/>
  <c r="N976" i="1" s="1"/>
  <c r="K963" i="1"/>
  <c r="L963" i="1" s="1"/>
  <c r="M963" i="1" s="1"/>
  <c r="K950" i="1"/>
  <c r="L950" i="1" s="1"/>
  <c r="K937" i="1"/>
  <c r="L937" i="1" s="1"/>
  <c r="M937" i="1" s="1"/>
  <c r="K924" i="1"/>
  <c r="L924" i="1" s="1"/>
  <c r="M924" i="1" s="1"/>
  <c r="K911" i="1"/>
  <c r="L911" i="1" s="1"/>
  <c r="N911" i="1" s="1"/>
  <c r="K898" i="1"/>
  <c r="L898" i="1" s="1"/>
  <c r="N898" i="1" s="1"/>
  <c r="K885" i="1"/>
  <c r="L885" i="1" s="1"/>
  <c r="K871" i="1"/>
  <c r="L871" i="1" s="1"/>
  <c r="K858" i="1"/>
  <c r="L858" i="1" s="1"/>
  <c r="K845" i="1"/>
  <c r="L845" i="1" s="1"/>
  <c r="N845" i="1" s="1"/>
  <c r="K832" i="1"/>
  <c r="L832" i="1" s="1"/>
  <c r="K819" i="1"/>
  <c r="L819" i="1" s="1"/>
  <c r="K806" i="1"/>
  <c r="L806" i="1" s="1"/>
  <c r="M806" i="1" s="1"/>
  <c r="K793" i="1"/>
  <c r="L793" i="1" s="1"/>
  <c r="K780" i="1"/>
  <c r="L780" i="1" s="1"/>
  <c r="N780" i="1" s="1"/>
  <c r="K767" i="1"/>
  <c r="L767" i="1" s="1"/>
  <c r="M767" i="1" s="1"/>
  <c r="K754" i="1"/>
  <c r="L754" i="1" s="1"/>
  <c r="N754" i="1" s="1"/>
  <c r="K741" i="1"/>
  <c r="K727" i="1"/>
  <c r="L727" i="1" s="1"/>
  <c r="K714" i="1"/>
  <c r="L714" i="1" s="1"/>
  <c r="K701" i="1"/>
  <c r="L701" i="1" s="1"/>
  <c r="K688" i="1"/>
  <c r="L688" i="1" s="1"/>
  <c r="N688" i="1" s="1"/>
  <c r="K675" i="1"/>
  <c r="L675" i="1" s="1"/>
  <c r="K662" i="1"/>
  <c r="L662" i="1" s="1"/>
  <c r="N662" i="1" s="1"/>
  <c r="K649" i="1"/>
  <c r="L649" i="1" s="1"/>
  <c r="M649" i="1" s="1"/>
  <c r="K636" i="1"/>
  <c r="L636" i="1" s="1"/>
  <c r="K623" i="1"/>
  <c r="L623" i="1" s="1"/>
  <c r="M623" i="1" s="1"/>
  <c r="K610" i="1"/>
  <c r="L610" i="1" s="1"/>
  <c r="N610" i="1" s="1"/>
  <c r="K597" i="1"/>
  <c r="L597" i="1" s="1"/>
  <c r="N597" i="1" s="1"/>
  <c r="K583" i="1"/>
  <c r="K570" i="1"/>
  <c r="L570" i="1" s="1"/>
  <c r="K557" i="1"/>
  <c r="L557" i="1" s="1"/>
  <c r="K544" i="1"/>
  <c r="L544" i="1" s="1"/>
  <c r="K531" i="1"/>
  <c r="L531" i="1" s="1"/>
  <c r="K518" i="1"/>
  <c r="L518" i="1" s="1"/>
  <c r="K505" i="1"/>
  <c r="L505" i="1" s="1"/>
  <c r="K492" i="1"/>
  <c r="L492" i="1" s="1"/>
  <c r="K479" i="1"/>
  <c r="L479" i="1" s="1"/>
  <c r="K466" i="1"/>
  <c r="L466" i="1" s="1"/>
  <c r="N466" i="1" s="1"/>
  <c r="K453" i="1"/>
  <c r="L453" i="1" s="1"/>
  <c r="N453" i="1" s="1"/>
  <c r="K439" i="1"/>
  <c r="L439" i="1" s="1"/>
  <c r="N439" i="1" s="1"/>
  <c r="K426" i="1"/>
  <c r="L426" i="1" s="1"/>
  <c r="N426" i="1" s="1"/>
  <c r="K413" i="1"/>
  <c r="L413" i="1" s="1"/>
  <c r="K400" i="1"/>
  <c r="L400" i="1" s="1"/>
  <c r="N400" i="1" s="1"/>
  <c r="K387" i="1"/>
  <c r="L387" i="1" s="1"/>
  <c r="K374" i="1"/>
  <c r="L374" i="1" s="1"/>
  <c r="K361" i="1"/>
  <c r="L361" i="1" s="1"/>
  <c r="K348" i="1"/>
  <c r="L348" i="1" s="1"/>
  <c r="N348" i="1" s="1"/>
  <c r="K335" i="1"/>
  <c r="L335" i="1" s="1"/>
  <c r="K322" i="1"/>
  <c r="L322" i="1" s="1"/>
  <c r="K309" i="1"/>
  <c r="L309" i="1" s="1"/>
  <c r="M309" i="1" s="1"/>
  <c r="K295" i="1"/>
  <c r="L295" i="1" s="1"/>
  <c r="N295" i="1" s="1"/>
  <c r="K282" i="1"/>
  <c r="L282" i="1" s="1"/>
  <c r="N282" i="1" s="1"/>
  <c r="K269" i="1"/>
  <c r="L269" i="1" s="1"/>
  <c r="M269" i="1" s="1"/>
  <c r="K256" i="1"/>
  <c r="L256" i="1" s="1"/>
  <c r="K243" i="1"/>
  <c r="L243" i="1" s="1"/>
  <c r="M243" i="1" s="1"/>
  <c r="K230" i="1"/>
  <c r="L230" i="1" s="1"/>
  <c r="K217" i="1"/>
  <c r="L217" i="1" s="1"/>
  <c r="K204" i="1"/>
  <c r="L204" i="1" s="1"/>
  <c r="K191" i="1"/>
  <c r="L191" i="1" s="1"/>
  <c r="K178" i="1"/>
  <c r="L178" i="1" s="1"/>
  <c r="K165" i="1"/>
  <c r="L165" i="1" s="1"/>
  <c r="K151" i="1"/>
  <c r="L151" i="1" s="1"/>
  <c r="N151" i="1" s="1"/>
  <c r="K138" i="1"/>
  <c r="L138" i="1" s="1"/>
  <c r="K125" i="1"/>
  <c r="L125" i="1" s="1"/>
  <c r="M125" i="1" s="1"/>
  <c r="K112" i="1"/>
  <c r="L112" i="1" s="1"/>
  <c r="M112" i="1" s="1"/>
  <c r="K99" i="1"/>
  <c r="L99" i="1" s="1"/>
  <c r="K86" i="1"/>
  <c r="L86" i="1" s="1"/>
  <c r="M86" i="1" s="1"/>
  <c r="K73" i="1"/>
  <c r="L73" i="1" s="1"/>
  <c r="K60" i="1"/>
  <c r="L60" i="1" s="1"/>
  <c r="K47" i="1"/>
  <c r="L47" i="1" s="1"/>
  <c r="K34" i="1"/>
  <c r="L34" i="1" s="1"/>
  <c r="K1106" i="1"/>
  <c r="L1106" i="1" s="1"/>
  <c r="K1093" i="1"/>
  <c r="L1093" i="1" s="1"/>
  <c r="K1080" i="1"/>
  <c r="L1080" i="1" s="1"/>
  <c r="M1080" i="1" s="1"/>
  <c r="K1067" i="1"/>
  <c r="L1067" i="1" s="1"/>
  <c r="M1067" i="1" s="1"/>
  <c r="K1041" i="1"/>
  <c r="L1041" i="1" s="1"/>
  <c r="M1041" i="1" s="1"/>
  <c r="K1027" i="1"/>
  <c r="L1027" i="1" s="1"/>
  <c r="N1027" i="1" s="1"/>
  <c r="K1001" i="1"/>
  <c r="L1001" i="1" s="1"/>
  <c r="K988" i="1"/>
  <c r="L988" i="1" s="1"/>
  <c r="N988" i="1" s="1"/>
  <c r="K975" i="1"/>
  <c r="L975" i="1" s="1"/>
  <c r="K962" i="1"/>
  <c r="L962" i="1" s="1"/>
  <c r="K949" i="1"/>
  <c r="L949" i="1" s="1"/>
  <c r="K936" i="1"/>
  <c r="L936" i="1" s="1"/>
  <c r="K910" i="1"/>
  <c r="L910" i="1" s="1"/>
  <c r="K897" i="1"/>
  <c r="L897" i="1" s="1"/>
  <c r="K883" i="1"/>
  <c r="L883" i="1" s="1"/>
  <c r="M883" i="1" s="1"/>
  <c r="K870" i="1"/>
  <c r="L870" i="1" s="1"/>
  <c r="N870" i="1" s="1"/>
  <c r="K844" i="1"/>
  <c r="L844" i="1" s="1"/>
  <c r="N844" i="1" s="1"/>
  <c r="K818" i="1"/>
  <c r="L818" i="1" s="1"/>
  <c r="N818" i="1" s="1"/>
  <c r="K805" i="1"/>
  <c r="L805" i="1" s="1"/>
  <c r="K792" i="1"/>
  <c r="L792" i="1" s="1"/>
  <c r="M792" i="1" s="1"/>
  <c r="K766" i="1"/>
  <c r="L766" i="1" s="1"/>
  <c r="K753" i="1"/>
  <c r="L753" i="1" s="1"/>
  <c r="K739" i="1"/>
  <c r="L739" i="1" s="1"/>
  <c r="K713" i="1"/>
  <c r="L713" i="1" s="1"/>
  <c r="M713" i="1" s="1"/>
  <c r="K687" i="1"/>
  <c r="L687" i="1" s="1"/>
  <c r="M687" i="1" s="1"/>
  <c r="K674" i="1"/>
  <c r="L674" i="1" s="1"/>
  <c r="K648" i="1"/>
  <c r="L648" i="1" s="1"/>
  <c r="M648" i="1" s="1"/>
  <c r="K622" i="1"/>
  <c r="L622" i="1" s="1"/>
  <c r="K609" i="1"/>
  <c r="L609" i="1" s="1"/>
  <c r="N609" i="1" s="1"/>
  <c r="K595" i="1"/>
  <c r="L595" i="1" s="1"/>
  <c r="M595" i="1" s="1"/>
  <c r="K582" i="1"/>
  <c r="L582" i="1" s="1"/>
  <c r="K569" i="1"/>
  <c r="L569" i="1" s="1"/>
  <c r="M569" i="1" s="1"/>
  <c r="K556" i="1"/>
  <c r="L556" i="1" s="1"/>
  <c r="K543" i="1"/>
  <c r="L543" i="1" s="1"/>
  <c r="K530" i="1"/>
  <c r="L530" i="1" s="1"/>
  <c r="K517" i="1"/>
  <c r="L517" i="1" s="1"/>
  <c r="N517" i="1" s="1"/>
  <c r="K504" i="1"/>
  <c r="L504" i="1" s="1"/>
  <c r="N504" i="1" s="1"/>
  <c r="K491" i="1"/>
  <c r="L491" i="1" s="1"/>
  <c r="K478" i="1"/>
  <c r="L478" i="1" s="1"/>
  <c r="M478" i="1" s="1"/>
  <c r="K465" i="1"/>
  <c r="L465" i="1" s="1"/>
  <c r="K451" i="1"/>
  <c r="L451" i="1" s="1"/>
  <c r="N451" i="1" s="1"/>
  <c r="K412" i="1"/>
  <c r="L412" i="1" s="1"/>
  <c r="N412" i="1" s="1"/>
  <c r="K386" i="1"/>
  <c r="L386" i="1" s="1"/>
  <c r="K360" i="1"/>
  <c r="L360" i="1" s="1"/>
  <c r="K334" i="1"/>
  <c r="L334" i="1" s="1"/>
  <c r="K321" i="1"/>
  <c r="L321" i="1" s="1"/>
  <c r="K307" i="1"/>
  <c r="L307" i="1" s="1"/>
  <c r="K281" i="1"/>
  <c r="L281" i="1" s="1"/>
  <c r="K255" i="1"/>
  <c r="L255" i="1" s="1"/>
  <c r="K242" i="1"/>
  <c r="L242" i="1" s="1"/>
  <c r="K190" i="1"/>
  <c r="L190" i="1" s="1"/>
  <c r="M190" i="1" s="1"/>
  <c r="K177" i="1"/>
  <c r="L177" i="1" s="1"/>
  <c r="M177" i="1" s="1"/>
  <c r="K163" i="1"/>
  <c r="L163" i="1" s="1"/>
  <c r="N163" i="1" s="1"/>
  <c r="K137" i="1"/>
  <c r="L137" i="1" s="1"/>
  <c r="M137" i="1" s="1"/>
  <c r="K111" i="1"/>
  <c r="L111" i="1" s="1"/>
  <c r="K98" i="1"/>
  <c r="L98" i="1" s="1"/>
  <c r="M98" i="1" s="1"/>
  <c r="K85" i="1"/>
  <c r="L85" i="1" s="1"/>
  <c r="K59" i="1"/>
  <c r="L59" i="1" s="1"/>
  <c r="K46" i="1"/>
  <c r="L46" i="1" s="1"/>
  <c r="K33" i="1"/>
  <c r="L33" i="1" s="1"/>
  <c r="K12" i="1"/>
  <c r="L12" i="1" s="1"/>
  <c r="K1799" i="1"/>
  <c r="L1799" i="1" s="1"/>
  <c r="K1786" i="1"/>
  <c r="L1786" i="1" s="1"/>
  <c r="N1786" i="1" s="1"/>
  <c r="K1773" i="1"/>
  <c r="L1773" i="1" s="1"/>
  <c r="N1773" i="1" s="1"/>
  <c r="K1759" i="1"/>
  <c r="L1759" i="1" s="1"/>
  <c r="N1759" i="1" s="1"/>
  <c r="K1746" i="1"/>
  <c r="L1746" i="1" s="1"/>
  <c r="N1746" i="1" s="1"/>
  <c r="K1733" i="1"/>
  <c r="L1733" i="1" s="1"/>
  <c r="K1720" i="1"/>
  <c r="L1720" i="1" s="1"/>
  <c r="K1707" i="1"/>
  <c r="L1707" i="1" s="1"/>
  <c r="K1694" i="1"/>
  <c r="L1694" i="1" s="1"/>
  <c r="K1681" i="1"/>
  <c r="L1681" i="1" s="1"/>
  <c r="K1668" i="1"/>
  <c r="L1668" i="1" s="1"/>
  <c r="K1655" i="1"/>
  <c r="L1655" i="1" s="1"/>
  <c r="K1642" i="1"/>
  <c r="L1642" i="1" s="1"/>
  <c r="K1629" i="1"/>
  <c r="L1629" i="1" s="1"/>
  <c r="N1629" i="1" s="1"/>
  <c r="K1615" i="1"/>
  <c r="L1615" i="1" s="1"/>
  <c r="K1602" i="1"/>
  <c r="L1602" i="1" s="1"/>
  <c r="N1602" i="1" s="1"/>
  <c r="K1589" i="1"/>
  <c r="L1589" i="1" s="1"/>
  <c r="N1589" i="1" s="1"/>
  <c r="K1576" i="1"/>
  <c r="L1576" i="1" s="1"/>
  <c r="K1563" i="1"/>
  <c r="L1563" i="1" s="1"/>
  <c r="N1563" i="1" s="1"/>
  <c r="K1550" i="1"/>
  <c r="L1550" i="1" s="1"/>
  <c r="K1537" i="1"/>
  <c r="L1537" i="1" s="1"/>
  <c r="K1524" i="1"/>
  <c r="L1524" i="1" s="1"/>
  <c r="K1511" i="1"/>
  <c r="L1511" i="1" s="1"/>
  <c r="M1511" i="1" s="1"/>
  <c r="K1498" i="1"/>
  <c r="L1498" i="1" s="1"/>
  <c r="K1485" i="1"/>
  <c r="L1485" i="1" s="1"/>
  <c r="K1471" i="1"/>
  <c r="L1471" i="1" s="1"/>
  <c r="N1471" i="1" s="1"/>
  <c r="K1458" i="1"/>
  <c r="L1458" i="1" s="1"/>
  <c r="K1445" i="1"/>
  <c r="L1445" i="1" s="1"/>
  <c r="N1445" i="1" s="1"/>
  <c r="K1432" i="1"/>
  <c r="L1432" i="1" s="1"/>
  <c r="N1432" i="1" s="1"/>
  <c r="K1419" i="1"/>
  <c r="L1419" i="1" s="1"/>
  <c r="K1406" i="1"/>
  <c r="L1406" i="1" s="1"/>
  <c r="M1406" i="1" s="1"/>
  <c r="K1393" i="1"/>
  <c r="L1393" i="1" s="1"/>
  <c r="K1380" i="1"/>
  <c r="L1380" i="1" s="1"/>
  <c r="K1367" i="1"/>
  <c r="L1367" i="1" s="1"/>
  <c r="K1354" i="1"/>
  <c r="L1354" i="1" s="1"/>
  <c r="K1341" i="1"/>
  <c r="L1341" i="1" s="1"/>
  <c r="K1327" i="1"/>
  <c r="L1327" i="1" s="1"/>
  <c r="K1314" i="1"/>
  <c r="L1314" i="1" s="1"/>
  <c r="M1314" i="1" s="1"/>
  <c r="K1301" i="1"/>
  <c r="L1301" i="1" s="1"/>
  <c r="N1301" i="1" s="1"/>
  <c r="K1288" i="1"/>
  <c r="L1288" i="1" s="1"/>
  <c r="N1288" i="1" s="1"/>
  <c r="K1275" i="1"/>
  <c r="L1275" i="1" s="1"/>
  <c r="M1275" i="1" s="1"/>
  <c r="K1262" i="1"/>
  <c r="L1262" i="1" s="1"/>
  <c r="K1249" i="1"/>
  <c r="L1249" i="1" s="1"/>
  <c r="N1249" i="1" s="1"/>
  <c r="K1236" i="1"/>
  <c r="L1236" i="1" s="1"/>
  <c r="K1223" i="1"/>
  <c r="L1223" i="1" s="1"/>
  <c r="K1210" i="1"/>
  <c r="L1210" i="1" s="1"/>
  <c r="K1197" i="1"/>
  <c r="L1197" i="1" s="1"/>
  <c r="K1183" i="1"/>
  <c r="L1183" i="1" s="1"/>
  <c r="N1183" i="1" s="1"/>
  <c r="K1170" i="1"/>
  <c r="L1170" i="1" s="1"/>
  <c r="K1157" i="1"/>
  <c r="L1157" i="1" s="1"/>
  <c r="N1157" i="1" s="1"/>
  <c r="K1144" i="1"/>
  <c r="L1144" i="1" s="1"/>
  <c r="N1144" i="1" s="1"/>
  <c r="K1131" i="1"/>
  <c r="L1131" i="1" s="1"/>
  <c r="K1118" i="1"/>
  <c r="L1118" i="1" s="1"/>
  <c r="N1118" i="1" s="1"/>
  <c r="K1105" i="1"/>
  <c r="L1105" i="1" s="1"/>
  <c r="K1092" i="1"/>
  <c r="L1092" i="1" s="1"/>
  <c r="N1092" i="1" s="1"/>
  <c r="K1079" i="1"/>
  <c r="L1079" i="1" s="1"/>
  <c r="K1066" i="1"/>
  <c r="L1066" i="1" s="1"/>
  <c r="K1053" i="1"/>
  <c r="L1053" i="1" s="1"/>
  <c r="K1039" i="1"/>
  <c r="L1039" i="1" s="1"/>
  <c r="M1039" i="1" s="1"/>
  <c r="K1026" i="1"/>
  <c r="L1026" i="1" s="1"/>
  <c r="M1026" i="1" s="1"/>
  <c r="K1013" i="1"/>
  <c r="L1013" i="1" s="1"/>
  <c r="K1000" i="1"/>
  <c r="L1000" i="1" s="1"/>
  <c r="N1000" i="1" s="1"/>
  <c r="K987" i="1"/>
  <c r="L987" i="1" s="1"/>
  <c r="N987" i="1" s="1"/>
  <c r="K974" i="1"/>
  <c r="L974" i="1" s="1"/>
  <c r="N974" i="1" s="1"/>
  <c r="K961" i="1"/>
  <c r="L961" i="1" s="1"/>
  <c r="M961" i="1" s="1"/>
  <c r="K948" i="1"/>
  <c r="L948" i="1" s="1"/>
  <c r="K935" i="1"/>
  <c r="L935" i="1" s="1"/>
  <c r="M935" i="1" s="1"/>
  <c r="K922" i="1"/>
  <c r="L922" i="1" s="1"/>
  <c r="K909" i="1"/>
  <c r="L909" i="1" s="1"/>
  <c r="K895" i="1"/>
  <c r="K882" i="1"/>
  <c r="L882" i="1" s="1"/>
  <c r="M882" i="1" s="1"/>
  <c r="K869" i="1"/>
  <c r="L869" i="1" s="1"/>
  <c r="N869" i="1" s="1"/>
  <c r="K856" i="1"/>
  <c r="L856" i="1" s="1"/>
  <c r="K843" i="1"/>
  <c r="L843" i="1" s="1"/>
  <c r="N843" i="1" s="1"/>
  <c r="K830" i="1"/>
  <c r="L830" i="1" s="1"/>
  <c r="N830" i="1" s="1"/>
  <c r="K817" i="1"/>
  <c r="L817" i="1" s="1"/>
  <c r="N817" i="1" s="1"/>
  <c r="K804" i="1"/>
  <c r="L804" i="1" s="1"/>
  <c r="M804" i="1" s="1"/>
  <c r="K791" i="1"/>
  <c r="L791" i="1" s="1"/>
  <c r="K778" i="1"/>
  <c r="L778" i="1" s="1"/>
  <c r="K765" i="1"/>
  <c r="L765" i="1" s="1"/>
  <c r="K751" i="1"/>
  <c r="L751" i="1" s="1"/>
  <c r="K738" i="1"/>
  <c r="L738" i="1" s="1"/>
  <c r="K725" i="1"/>
  <c r="L725" i="1" s="1"/>
  <c r="K712" i="1"/>
  <c r="L712" i="1" s="1"/>
  <c r="N712" i="1" s="1"/>
  <c r="K699" i="1"/>
  <c r="L699" i="1" s="1"/>
  <c r="N699" i="1" s="1"/>
  <c r="K686" i="1"/>
  <c r="L686" i="1" s="1"/>
  <c r="N686" i="1" s="1"/>
  <c r="K673" i="1"/>
  <c r="L673" i="1" s="1"/>
  <c r="M673" i="1" s="1"/>
  <c r="K660" i="1"/>
  <c r="L660" i="1" s="1"/>
  <c r="N660" i="1" s="1"/>
  <c r="K647" i="1"/>
  <c r="L647" i="1" s="1"/>
  <c r="N647" i="1" s="1"/>
  <c r="K634" i="1"/>
  <c r="L634" i="1" s="1"/>
  <c r="K621" i="1"/>
  <c r="L621" i="1" s="1"/>
  <c r="K607" i="1"/>
  <c r="L607" i="1" s="1"/>
  <c r="K594" i="1"/>
  <c r="L594" i="1" s="1"/>
  <c r="K581" i="1"/>
  <c r="L581" i="1" s="1"/>
  <c r="K568" i="1"/>
  <c r="L568" i="1" s="1"/>
  <c r="N568" i="1" s="1"/>
  <c r="K555" i="1"/>
  <c r="L555" i="1" s="1"/>
  <c r="N555" i="1" s="1"/>
  <c r="K542" i="1"/>
  <c r="L542" i="1" s="1"/>
  <c r="K529" i="1"/>
  <c r="L529" i="1" s="1"/>
  <c r="N529" i="1" s="1"/>
  <c r="K516" i="1"/>
  <c r="L516" i="1" s="1"/>
  <c r="K503" i="1"/>
  <c r="L503" i="1" s="1"/>
  <c r="N503" i="1" s="1"/>
  <c r="K490" i="1"/>
  <c r="L490" i="1" s="1"/>
  <c r="M490" i="1" s="1"/>
  <c r="K477" i="1"/>
  <c r="L477" i="1" s="1"/>
  <c r="K463" i="1"/>
  <c r="L463" i="1" s="1"/>
  <c r="K450" i="1"/>
  <c r="L450" i="1" s="1"/>
  <c r="K437" i="1"/>
  <c r="L437" i="1" s="1"/>
  <c r="K424" i="1"/>
  <c r="L424" i="1" s="1"/>
  <c r="K411" i="1"/>
  <c r="L411" i="1" s="1"/>
  <c r="K398" i="1"/>
  <c r="L398" i="1" s="1"/>
  <c r="K385" i="1"/>
  <c r="L385" i="1" s="1"/>
  <c r="N385" i="1" s="1"/>
  <c r="K372" i="1"/>
  <c r="L372" i="1" s="1"/>
  <c r="N372" i="1" s="1"/>
  <c r="K359" i="1"/>
  <c r="L359" i="1" s="1"/>
  <c r="N359" i="1" s="1"/>
  <c r="K346" i="1"/>
  <c r="L346" i="1" s="1"/>
  <c r="N346" i="1" s="1"/>
  <c r="K333" i="1"/>
  <c r="L333" i="1" s="1"/>
  <c r="N333" i="1" s="1"/>
  <c r="K319" i="1"/>
  <c r="L319" i="1" s="1"/>
  <c r="K306" i="1"/>
  <c r="L306" i="1" s="1"/>
  <c r="K293" i="1"/>
  <c r="L293" i="1" s="1"/>
  <c r="K280" i="1"/>
  <c r="L280" i="1" s="1"/>
  <c r="K267" i="1"/>
  <c r="L267" i="1" s="1"/>
  <c r="K254" i="1"/>
  <c r="L254" i="1" s="1"/>
  <c r="K241" i="1"/>
  <c r="L241" i="1" s="1"/>
  <c r="M241" i="1" s="1"/>
  <c r="K228" i="1"/>
  <c r="L228" i="1" s="1"/>
  <c r="N228" i="1" s="1"/>
  <c r="K215" i="1"/>
  <c r="L215" i="1" s="1"/>
  <c r="N215" i="1" s="1"/>
  <c r="K202" i="1"/>
  <c r="L202" i="1" s="1"/>
  <c r="M202" i="1" s="1"/>
  <c r="K189" i="1"/>
  <c r="L189" i="1" s="1"/>
  <c r="N189" i="1" s="1"/>
  <c r="K175" i="1"/>
  <c r="L175" i="1" s="1"/>
  <c r="N175" i="1" s="1"/>
  <c r="K162" i="1"/>
  <c r="L162" i="1" s="1"/>
  <c r="K149" i="1"/>
  <c r="L149" i="1" s="1"/>
  <c r="K136" i="1"/>
  <c r="L136" i="1" s="1"/>
  <c r="N136" i="1" s="1"/>
  <c r="K123" i="1"/>
  <c r="L123" i="1" s="1"/>
  <c r="K110" i="1"/>
  <c r="L110" i="1" s="1"/>
  <c r="K97" i="1"/>
  <c r="L97" i="1" s="1"/>
  <c r="N97" i="1" s="1"/>
  <c r="K84" i="1"/>
  <c r="L84" i="1" s="1"/>
  <c r="N84" i="1" s="1"/>
  <c r="K71" i="1"/>
  <c r="L71" i="1" s="1"/>
  <c r="K58" i="1"/>
  <c r="L58" i="1" s="1"/>
  <c r="M58" i="1" s="1"/>
  <c r="K45" i="1"/>
  <c r="L45" i="1" s="1"/>
  <c r="M45" i="1" s="1"/>
  <c r="K30" i="1"/>
  <c r="L30" i="1" s="1"/>
  <c r="M30" i="1" s="1"/>
  <c r="K23" i="1"/>
  <c r="L23" i="1" s="1"/>
  <c r="N23" i="1" s="1"/>
  <c r="K10" i="1"/>
  <c r="L10" i="1" s="1"/>
  <c r="K1797" i="1"/>
  <c r="L1797" i="1" s="1"/>
  <c r="K1783" i="1"/>
  <c r="L1783" i="1" s="1"/>
  <c r="M1783" i="1" s="1"/>
  <c r="K1770" i="1"/>
  <c r="L1770" i="1" s="1"/>
  <c r="K1757" i="1"/>
  <c r="L1757" i="1" s="1"/>
  <c r="K1744" i="1"/>
  <c r="L1744" i="1" s="1"/>
  <c r="N1744" i="1" s="1"/>
  <c r="K1731" i="1"/>
  <c r="L1731" i="1" s="1"/>
  <c r="M1731" i="1" s="1"/>
  <c r="K1718" i="1"/>
  <c r="L1718" i="1" s="1"/>
  <c r="N1718" i="1" s="1"/>
  <c r="K1705" i="1"/>
  <c r="L1705" i="1" s="1"/>
  <c r="M1705" i="1" s="1"/>
  <c r="K1692" i="1"/>
  <c r="L1692" i="1" s="1"/>
  <c r="M1692" i="1" s="1"/>
  <c r="K1679" i="1"/>
  <c r="L1679" i="1" s="1"/>
  <c r="N1679" i="1" s="1"/>
  <c r="K1666" i="1"/>
  <c r="L1666" i="1" s="1"/>
  <c r="N1666" i="1" s="1"/>
  <c r="K1653" i="1"/>
  <c r="L1653" i="1" s="1"/>
  <c r="K1639" i="1"/>
  <c r="L1639" i="1" s="1"/>
  <c r="N1639" i="1" s="1"/>
  <c r="K1626" i="1"/>
  <c r="L1626" i="1" s="1"/>
  <c r="M1626" i="1" s="1"/>
  <c r="K1613" i="1"/>
  <c r="L1613" i="1" s="1"/>
  <c r="K1600" i="1"/>
  <c r="L1600" i="1" s="1"/>
  <c r="K1587" i="1"/>
  <c r="L1587" i="1" s="1"/>
  <c r="M1587" i="1" s="1"/>
  <c r="K1574" i="1"/>
  <c r="L1574" i="1" s="1"/>
  <c r="N1574" i="1" s="1"/>
  <c r="K1561" i="1"/>
  <c r="L1561" i="1" s="1"/>
  <c r="N1561" i="1" s="1"/>
  <c r="K1548" i="1"/>
  <c r="L1548" i="1" s="1"/>
  <c r="M1548" i="1" s="1"/>
  <c r="K1535" i="1"/>
  <c r="L1535" i="1" s="1"/>
  <c r="M1535" i="1" s="1"/>
  <c r="K1522" i="1"/>
  <c r="L1522" i="1" s="1"/>
  <c r="M1522" i="1" s="1"/>
  <c r="K1509" i="1"/>
  <c r="L1509" i="1" s="1"/>
  <c r="N1509" i="1" s="1"/>
  <c r="K1495" i="1"/>
  <c r="L1495" i="1" s="1"/>
  <c r="K1482" i="1"/>
  <c r="L1482" i="1" s="1"/>
  <c r="M1482" i="1" s="1"/>
  <c r="K1469" i="1"/>
  <c r="L1469" i="1" s="1"/>
  <c r="N1469" i="1" s="1"/>
  <c r="K1456" i="1"/>
  <c r="L1456" i="1" s="1"/>
  <c r="K1443" i="1"/>
  <c r="L1443" i="1" s="1"/>
  <c r="K1430" i="1"/>
  <c r="L1430" i="1" s="1"/>
  <c r="M1430" i="1" s="1"/>
  <c r="K1417" i="1"/>
  <c r="L1417" i="1" s="1"/>
  <c r="K1404" i="1"/>
  <c r="L1404" i="1" s="1"/>
  <c r="N1404" i="1" s="1"/>
  <c r="K1391" i="1"/>
  <c r="L1391" i="1" s="1"/>
  <c r="N1391" i="1" s="1"/>
  <c r="K1378" i="1"/>
  <c r="L1378" i="1" s="1"/>
  <c r="M1378" i="1" s="1"/>
  <c r="K1365" i="1"/>
  <c r="L1365" i="1" s="1"/>
  <c r="N1365" i="1" s="1"/>
  <c r="K1351" i="1"/>
  <c r="L1351" i="1" s="1"/>
  <c r="N1351" i="1" s="1"/>
  <c r="K1338" i="1"/>
  <c r="L1338" i="1" s="1"/>
  <c r="K1325" i="1"/>
  <c r="L1325" i="1" s="1"/>
  <c r="N1325" i="1" s="1"/>
  <c r="K1312" i="1"/>
  <c r="L1312" i="1" s="1"/>
  <c r="N1312" i="1" s="1"/>
  <c r="K1299" i="1"/>
  <c r="L1299" i="1" s="1"/>
  <c r="K1286" i="1"/>
  <c r="L1286" i="1" s="1"/>
  <c r="K1273" i="1"/>
  <c r="L1273" i="1" s="1"/>
  <c r="N1273" i="1" s="1"/>
  <c r="K1260" i="1"/>
  <c r="L1260" i="1" s="1"/>
  <c r="M1260" i="1" s="1"/>
  <c r="K1247" i="1"/>
  <c r="L1247" i="1" s="1"/>
  <c r="N1247" i="1" s="1"/>
  <c r="K1234" i="1"/>
  <c r="L1234" i="1" s="1"/>
  <c r="M1234" i="1" s="1"/>
  <c r="K1221" i="1"/>
  <c r="L1221" i="1" s="1"/>
  <c r="N1221" i="1" s="1"/>
  <c r="K1207" i="1"/>
  <c r="L1207" i="1" s="1"/>
  <c r="N1207" i="1" s="1"/>
  <c r="K1194" i="1"/>
  <c r="L1194" i="1" s="1"/>
  <c r="N1194" i="1" s="1"/>
  <c r="K1181" i="1"/>
  <c r="L1181" i="1" s="1"/>
  <c r="K1168" i="1"/>
  <c r="L1168" i="1" s="1"/>
  <c r="N1168" i="1" s="1"/>
  <c r="K1155" i="1"/>
  <c r="L1155" i="1" s="1"/>
  <c r="N1155" i="1" s="1"/>
  <c r="K1142" i="1"/>
  <c r="L1142" i="1" s="1"/>
  <c r="K1129" i="1"/>
  <c r="L1129" i="1" s="1"/>
  <c r="K1116" i="1"/>
  <c r="L1116" i="1" s="1"/>
  <c r="N1116" i="1" s="1"/>
  <c r="K1103" i="1"/>
  <c r="L1103" i="1" s="1"/>
  <c r="M1103" i="1" s="1"/>
  <c r="K1090" i="1"/>
  <c r="L1090" i="1" s="1"/>
  <c r="K1077" i="1"/>
  <c r="L1077" i="1" s="1"/>
  <c r="N1077" i="1" s="1"/>
  <c r="K1063" i="1"/>
  <c r="L1063" i="1" s="1"/>
  <c r="K1050" i="1"/>
  <c r="L1050" i="1" s="1"/>
  <c r="N1050" i="1" s="1"/>
  <c r="K1037" i="1"/>
  <c r="L1037" i="1" s="1"/>
  <c r="N1037" i="1" s="1"/>
  <c r="K1024" i="1"/>
  <c r="L1024" i="1" s="1"/>
  <c r="K1011" i="1"/>
  <c r="L1011" i="1" s="1"/>
  <c r="K998" i="1"/>
  <c r="L998" i="1" s="1"/>
  <c r="N998" i="1" s="1"/>
  <c r="K985" i="1"/>
  <c r="L985" i="1" s="1"/>
  <c r="K972" i="1"/>
  <c r="L972" i="1" s="1"/>
  <c r="K959" i="1"/>
  <c r="L959" i="1" s="1"/>
  <c r="M959" i="1" s="1"/>
  <c r="K946" i="1"/>
  <c r="L946" i="1" s="1"/>
  <c r="K933" i="1"/>
  <c r="K919" i="1"/>
  <c r="L919" i="1" s="1"/>
  <c r="M919" i="1" s="1"/>
  <c r="K906" i="1"/>
  <c r="L906" i="1" s="1"/>
  <c r="K893" i="1"/>
  <c r="L893" i="1" s="1"/>
  <c r="N893" i="1" s="1"/>
  <c r="K880" i="1"/>
  <c r="L880" i="1" s="1"/>
  <c r="M880" i="1" s="1"/>
  <c r="K867" i="1"/>
  <c r="L867" i="1" s="1"/>
  <c r="K854" i="1"/>
  <c r="L854" i="1" s="1"/>
  <c r="N854" i="1" s="1"/>
  <c r="K841" i="1"/>
  <c r="L841" i="1" s="1"/>
  <c r="N841" i="1" s="1"/>
  <c r="K828" i="1"/>
  <c r="L828" i="1" s="1"/>
  <c r="K815" i="1"/>
  <c r="L815" i="1" s="1"/>
  <c r="K802" i="1"/>
  <c r="L802" i="1" s="1"/>
  <c r="K789" i="1"/>
  <c r="L789" i="1" s="1"/>
  <c r="K775" i="1"/>
  <c r="L775" i="1" s="1"/>
  <c r="K762" i="1"/>
  <c r="L762" i="1" s="1"/>
  <c r="N762" i="1" s="1"/>
  <c r="K749" i="1"/>
  <c r="L749" i="1" s="1"/>
  <c r="N749" i="1" s="1"/>
  <c r="K736" i="1"/>
  <c r="L736" i="1" s="1"/>
  <c r="N736" i="1" s="1"/>
  <c r="K723" i="1"/>
  <c r="L723" i="1" s="1"/>
  <c r="N723" i="1" s="1"/>
  <c r="K710" i="1"/>
  <c r="L710" i="1" s="1"/>
  <c r="K697" i="1"/>
  <c r="L697" i="1" s="1"/>
  <c r="M697" i="1" s="1"/>
  <c r="K684" i="1"/>
  <c r="L684" i="1" s="1"/>
  <c r="M684" i="1" s="1"/>
  <c r="K671" i="1"/>
  <c r="L671" i="1" s="1"/>
  <c r="K658" i="1"/>
  <c r="L658" i="1" s="1"/>
  <c r="K645" i="1"/>
  <c r="K631" i="1"/>
  <c r="L631" i="1" s="1"/>
  <c r="K618" i="1"/>
  <c r="L618" i="1" s="1"/>
  <c r="K605" i="1"/>
  <c r="L605" i="1" s="1"/>
  <c r="M605" i="1" s="1"/>
  <c r="K592" i="1"/>
  <c r="L592" i="1" s="1"/>
  <c r="N592" i="1" s="1"/>
  <c r="K579" i="1"/>
  <c r="L579" i="1" s="1"/>
  <c r="N579" i="1" s="1"/>
  <c r="K566" i="1"/>
  <c r="L566" i="1" s="1"/>
  <c r="M566" i="1" s="1"/>
  <c r="K553" i="1"/>
  <c r="L553" i="1" s="1"/>
  <c r="K540" i="1"/>
  <c r="L540" i="1" s="1"/>
  <c r="N540" i="1" s="1"/>
  <c r="K527" i="1"/>
  <c r="L527" i="1" s="1"/>
  <c r="N527" i="1" s="1"/>
  <c r="K514" i="1"/>
  <c r="L514" i="1" s="1"/>
  <c r="K501" i="1"/>
  <c r="L501" i="1" s="1"/>
  <c r="K487" i="1"/>
  <c r="L487" i="1" s="1"/>
  <c r="K474" i="1"/>
  <c r="L474" i="1" s="1"/>
  <c r="N474" i="1" s="1"/>
  <c r="K461" i="1"/>
  <c r="L461" i="1" s="1"/>
  <c r="K448" i="1"/>
  <c r="L448" i="1" s="1"/>
  <c r="N448" i="1" s="1"/>
  <c r="K435" i="1"/>
  <c r="L435" i="1" s="1"/>
  <c r="N435" i="1" s="1"/>
  <c r="K422" i="1"/>
  <c r="L422" i="1" s="1"/>
  <c r="N422" i="1" s="1"/>
  <c r="K409" i="1"/>
  <c r="L409" i="1" s="1"/>
  <c r="N409" i="1" s="1"/>
  <c r="K396" i="1"/>
  <c r="L396" i="1" s="1"/>
  <c r="K383" i="1"/>
  <c r="L383" i="1" s="1"/>
  <c r="K370" i="1"/>
  <c r="L370" i="1" s="1"/>
  <c r="N370" i="1" s="1"/>
  <c r="K357" i="1"/>
  <c r="L357" i="1" s="1"/>
  <c r="K343" i="1"/>
  <c r="L343" i="1" s="1"/>
  <c r="K330" i="1"/>
  <c r="L330" i="1" s="1"/>
  <c r="M330" i="1" s="1"/>
  <c r="K317" i="1"/>
  <c r="L317" i="1" s="1"/>
  <c r="K304" i="1"/>
  <c r="L304" i="1" s="1"/>
  <c r="K291" i="1"/>
  <c r="L291" i="1" s="1"/>
  <c r="N291" i="1" s="1"/>
  <c r="K278" i="1"/>
  <c r="L278" i="1" s="1"/>
  <c r="K265" i="1"/>
  <c r="L265" i="1" s="1"/>
  <c r="N265" i="1" s="1"/>
  <c r="K252" i="1"/>
  <c r="L252" i="1" s="1"/>
  <c r="M252" i="1" s="1"/>
  <c r="K239" i="1"/>
  <c r="L239" i="1" s="1"/>
  <c r="K226" i="1"/>
  <c r="L226" i="1" s="1"/>
  <c r="K213" i="1"/>
  <c r="L213" i="1" s="1"/>
  <c r="K199" i="1"/>
  <c r="L199" i="1" s="1"/>
  <c r="N199" i="1" s="1"/>
  <c r="K186" i="1"/>
  <c r="L186" i="1" s="1"/>
  <c r="K173" i="1"/>
  <c r="L173" i="1" s="1"/>
  <c r="K160" i="1"/>
  <c r="L160" i="1" s="1"/>
  <c r="K147" i="1"/>
  <c r="L147" i="1" s="1"/>
  <c r="K134" i="1"/>
  <c r="L134" i="1" s="1"/>
  <c r="N134" i="1" s="1"/>
  <c r="K121" i="1"/>
  <c r="L121" i="1" s="1"/>
  <c r="M121" i="1" s="1"/>
  <c r="K108" i="1"/>
  <c r="L108" i="1" s="1"/>
  <c r="M108" i="1" s="1"/>
  <c r="K95" i="1"/>
  <c r="L95" i="1" s="1"/>
  <c r="N95" i="1" s="1"/>
  <c r="K82" i="1"/>
  <c r="L82" i="1" s="1"/>
  <c r="K69" i="1"/>
  <c r="L69" i="1" s="1"/>
  <c r="N69" i="1" s="1"/>
  <c r="K55" i="1"/>
  <c r="L55" i="1" s="1"/>
  <c r="K42" i="1"/>
  <c r="L42" i="1" s="1"/>
  <c r="N42" i="1" s="1"/>
  <c r="K28" i="1"/>
  <c r="L28" i="1" s="1"/>
  <c r="K22" i="1"/>
  <c r="L22" i="1" s="1"/>
  <c r="K9" i="1"/>
  <c r="L9" i="1" s="1"/>
  <c r="K1795" i="1"/>
  <c r="L1795" i="1" s="1"/>
  <c r="N1795" i="1" s="1"/>
  <c r="K1782" i="1"/>
  <c r="L1782" i="1" s="1"/>
  <c r="M1782" i="1" s="1"/>
  <c r="K1769" i="1"/>
  <c r="L1769" i="1" s="1"/>
  <c r="N1769" i="1" s="1"/>
  <c r="K1756" i="1"/>
  <c r="L1756" i="1" s="1"/>
  <c r="K1743" i="1"/>
  <c r="L1743" i="1" s="1"/>
  <c r="N1743" i="1" s="1"/>
  <c r="K1730" i="1"/>
  <c r="L1730" i="1" s="1"/>
  <c r="K1717" i="1"/>
  <c r="L1717" i="1" s="1"/>
  <c r="K1704" i="1"/>
  <c r="L1704" i="1" s="1"/>
  <c r="N1704" i="1" s="1"/>
  <c r="K1691" i="1"/>
  <c r="L1691" i="1" s="1"/>
  <c r="K1678" i="1"/>
  <c r="L1678" i="1" s="1"/>
  <c r="K1665" i="1"/>
  <c r="L1665" i="1" s="1"/>
  <c r="K1651" i="1"/>
  <c r="L1651" i="1" s="1"/>
  <c r="M1651" i="1" s="1"/>
  <c r="K1638" i="1"/>
  <c r="L1638" i="1" s="1"/>
  <c r="M1638" i="1" s="1"/>
  <c r="K1625" i="1"/>
  <c r="L1625" i="1" s="1"/>
  <c r="N1625" i="1" s="1"/>
  <c r="K1612" i="1"/>
  <c r="L1612" i="1" s="1"/>
  <c r="N1612" i="1" s="1"/>
  <c r="K1599" i="1"/>
  <c r="L1599" i="1" s="1"/>
  <c r="M1599" i="1" s="1"/>
  <c r="K1586" i="1"/>
  <c r="L1586" i="1" s="1"/>
  <c r="N1586" i="1" s="1"/>
  <c r="K1573" i="1"/>
  <c r="L1573" i="1" s="1"/>
  <c r="K1560" i="1"/>
  <c r="L1560" i="1" s="1"/>
  <c r="N1560" i="1" s="1"/>
  <c r="K1547" i="1"/>
  <c r="L1547" i="1" s="1"/>
  <c r="K1534" i="1"/>
  <c r="L1534" i="1" s="1"/>
  <c r="K1521" i="1"/>
  <c r="L1521" i="1" s="1"/>
  <c r="K1507" i="1"/>
  <c r="L1507" i="1" s="1"/>
  <c r="N1507" i="1" s="1"/>
  <c r="K1494" i="1"/>
  <c r="L1494" i="1" s="1"/>
  <c r="K1481" i="1"/>
  <c r="L1481" i="1" s="1"/>
  <c r="K1468" i="1"/>
  <c r="L1468" i="1" s="1"/>
  <c r="N1468" i="1" s="1"/>
  <c r="K1455" i="1"/>
  <c r="L1455" i="1" s="1"/>
  <c r="N1455" i="1" s="1"/>
  <c r="K1442" i="1"/>
  <c r="L1442" i="1" s="1"/>
  <c r="N1442" i="1" s="1"/>
  <c r="K1429" i="1"/>
  <c r="L1429" i="1" s="1"/>
  <c r="N1429" i="1" s="1"/>
  <c r="K1416" i="1"/>
  <c r="L1416" i="1" s="1"/>
  <c r="K1403" i="1"/>
  <c r="L1403" i="1" s="1"/>
  <c r="K1390" i="1"/>
  <c r="L1390" i="1" s="1"/>
  <c r="M1390" i="1" s="1"/>
  <c r="K1377" i="1"/>
  <c r="L1377" i="1" s="1"/>
  <c r="K1363" i="1"/>
  <c r="L1363" i="1" s="1"/>
  <c r="K1350" i="1"/>
  <c r="L1350" i="1" s="1"/>
  <c r="N1350" i="1" s="1"/>
  <c r="K1337" i="1"/>
  <c r="L1337" i="1" s="1"/>
  <c r="N1337" i="1" s="1"/>
  <c r="K1324" i="1"/>
  <c r="L1324" i="1" s="1"/>
  <c r="K1311" i="1"/>
  <c r="L1311" i="1" s="1"/>
  <c r="M1311" i="1" s="1"/>
  <c r="K1298" i="1"/>
  <c r="L1298" i="1" s="1"/>
  <c r="N1298" i="1" s="1"/>
  <c r="K1285" i="1"/>
  <c r="L1285" i="1" s="1"/>
  <c r="N1285" i="1" s="1"/>
  <c r="K1272" i="1"/>
  <c r="L1272" i="1" s="1"/>
  <c r="N1272" i="1" s="1"/>
  <c r="K1259" i="1"/>
  <c r="L1259" i="1" s="1"/>
  <c r="K1246" i="1"/>
  <c r="L1246" i="1" s="1"/>
  <c r="K1233" i="1"/>
  <c r="L1233" i="1" s="1"/>
  <c r="K1219" i="1"/>
  <c r="L1219" i="1" s="1"/>
  <c r="K1206" i="1"/>
  <c r="L1206" i="1" s="1"/>
  <c r="K1193" i="1"/>
  <c r="L1193" i="1" s="1"/>
  <c r="K1180" i="1"/>
  <c r="L1180" i="1" s="1"/>
  <c r="M1180" i="1" s="1"/>
  <c r="K1167" i="1"/>
  <c r="L1167" i="1" s="1"/>
  <c r="N1167" i="1" s="1"/>
  <c r="K1154" i="1"/>
  <c r="L1154" i="1" s="1"/>
  <c r="N1154" i="1" s="1"/>
  <c r="K1141" i="1"/>
  <c r="L1141" i="1" s="1"/>
  <c r="M1141" i="1" s="1"/>
  <c r="K1128" i="1"/>
  <c r="L1128" i="1" s="1"/>
  <c r="N1128" i="1" s="1"/>
  <c r="K1115" i="1"/>
  <c r="L1115" i="1" s="1"/>
  <c r="N1115" i="1" s="1"/>
  <c r="K1102" i="1"/>
  <c r="L1102" i="1" s="1"/>
  <c r="K1089" i="1"/>
  <c r="L1089" i="1" s="1"/>
  <c r="K1075" i="1"/>
  <c r="L1075" i="1" s="1"/>
  <c r="N1075" i="1" s="1"/>
  <c r="K1062" i="1"/>
  <c r="L1062" i="1" s="1"/>
  <c r="K1049" i="1"/>
  <c r="L1049" i="1" s="1"/>
  <c r="K1036" i="1"/>
  <c r="L1036" i="1" s="1"/>
  <c r="M1036" i="1" s="1"/>
  <c r="K1023" i="1"/>
  <c r="L1023" i="1" s="1"/>
  <c r="M1023" i="1" s="1"/>
  <c r="K1010" i="1"/>
  <c r="L1010" i="1" s="1"/>
  <c r="K997" i="1"/>
  <c r="L997" i="1" s="1"/>
  <c r="M997" i="1" s="1"/>
  <c r="K984" i="1"/>
  <c r="L984" i="1" s="1"/>
  <c r="N984" i="1" s="1"/>
  <c r="K971" i="1"/>
  <c r="L971" i="1" s="1"/>
  <c r="N971" i="1" s="1"/>
  <c r="K958" i="1"/>
  <c r="L958" i="1" s="1"/>
  <c r="N958" i="1" s="1"/>
  <c r="K945" i="1"/>
  <c r="L945" i="1" s="1"/>
  <c r="K931" i="1"/>
  <c r="L931" i="1" s="1"/>
  <c r="K918" i="1"/>
  <c r="L918" i="1" s="1"/>
  <c r="N918" i="1" s="1"/>
  <c r="K905" i="1"/>
  <c r="L905" i="1" s="1"/>
  <c r="N905" i="1" s="1"/>
  <c r="K892" i="1"/>
  <c r="L892" i="1" s="1"/>
  <c r="K879" i="1"/>
  <c r="L879" i="1" s="1"/>
  <c r="M879" i="1" s="1"/>
  <c r="K866" i="1"/>
  <c r="L866" i="1" s="1"/>
  <c r="N866" i="1" s="1"/>
  <c r="K853" i="1"/>
  <c r="L853" i="1" s="1"/>
  <c r="N853" i="1" s="1"/>
  <c r="K840" i="1"/>
  <c r="L840" i="1" s="1"/>
  <c r="M840" i="1" s="1"/>
  <c r="K827" i="1"/>
  <c r="L827" i="1" s="1"/>
  <c r="N827" i="1" s="1"/>
  <c r="K814" i="1"/>
  <c r="L814" i="1" s="1"/>
  <c r="N814" i="1" s="1"/>
  <c r="K801" i="1"/>
  <c r="L801" i="1" s="1"/>
  <c r="N801" i="1" s="1"/>
  <c r="K787" i="1"/>
  <c r="L787" i="1" s="1"/>
  <c r="K774" i="1"/>
  <c r="L774" i="1" s="1"/>
  <c r="M774" i="1" s="1"/>
  <c r="K761" i="1"/>
  <c r="L761" i="1" s="1"/>
  <c r="N761" i="1" s="1"/>
  <c r="K748" i="1"/>
  <c r="L748" i="1" s="1"/>
  <c r="M748" i="1" s="1"/>
  <c r="K735" i="1"/>
  <c r="L735" i="1" s="1"/>
  <c r="K722" i="1"/>
  <c r="L722" i="1" s="1"/>
  <c r="M722" i="1" s="1"/>
  <c r="K709" i="1"/>
  <c r="L709" i="1" s="1"/>
  <c r="M709" i="1" s="1"/>
  <c r="K696" i="1"/>
  <c r="L696" i="1" s="1"/>
  <c r="N696" i="1" s="1"/>
  <c r="K683" i="1"/>
  <c r="L683" i="1" s="1"/>
  <c r="N683" i="1" s="1"/>
  <c r="K670" i="1"/>
  <c r="L670" i="1" s="1"/>
  <c r="M670" i="1" s="1"/>
  <c r="K657" i="1"/>
  <c r="L657" i="1" s="1"/>
  <c r="N657" i="1" s="1"/>
  <c r="K643" i="1"/>
  <c r="L643" i="1" s="1"/>
  <c r="N643" i="1" s="1"/>
  <c r="K630" i="1"/>
  <c r="L630" i="1" s="1"/>
  <c r="K617" i="1"/>
  <c r="L617" i="1" s="1"/>
  <c r="M617" i="1" s="1"/>
  <c r="K604" i="1"/>
  <c r="L604" i="1" s="1"/>
  <c r="M604" i="1" s="1"/>
  <c r="K591" i="1"/>
  <c r="L591" i="1" s="1"/>
  <c r="K578" i="1"/>
  <c r="L578" i="1" s="1"/>
  <c r="K565" i="1"/>
  <c r="L565" i="1" s="1"/>
  <c r="N565" i="1" s="1"/>
  <c r="K552" i="1"/>
  <c r="L552" i="1" s="1"/>
  <c r="N552" i="1" s="1"/>
  <c r="K539" i="1"/>
  <c r="L539" i="1" s="1"/>
  <c r="K526" i="1"/>
  <c r="L526" i="1" s="1"/>
  <c r="N526" i="1" s="1"/>
  <c r="K513" i="1"/>
  <c r="L513" i="1" s="1"/>
  <c r="M513" i="1" s="1"/>
  <c r="K499" i="1"/>
  <c r="L499" i="1" s="1"/>
  <c r="N499" i="1" s="1"/>
  <c r="K486" i="1"/>
  <c r="L486" i="1" s="1"/>
  <c r="N486" i="1" s="1"/>
  <c r="K473" i="1"/>
  <c r="L473" i="1" s="1"/>
  <c r="K460" i="1"/>
  <c r="L460" i="1" s="1"/>
  <c r="N460" i="1" s="1"/>
  <c r="K447" i="1"/>
  <c r="L447" i="1" s="1"/>
  <c r="M447" i="1" s="1"/>
  <c r="K434" i="1"/>
  <c r="L434" i="1" s="1"/>
  <c r="K421" i="1"/>
  <c r="L421" i="1" s="1"/>
  <c r="K408" i="1"/>
  <c r="L408" i="1" s="1"/>
  <c r="N408" i="1" s="1"/>
  <c r="K395" i="1"/>
  <c r="L395" i="1" s="1"/>
  <c r="K382" i="1"/>
  <c r="L382" i="1" s="1"/>
  <c r="K369" i="1"/>
  <c r="K355" i="1"/>
  <c r="L355" i="1" s="1"/>
  <c r="N355" i="1" s="1"/>
  <c r="K342" i="1"/>
  <c r="L342" i="1" s="1"/>
  <c r="N342" i="1" s="1"/>
  <c r="K329" i="1"/>
  <c r="L329" i="1" s="1"/>
  <c r="N329" i="1" s="1"/>
  <c r="K316" i="1"/>
  <c r="L316" i="1" s="1"/>
  <c r="K303" i="1"/>
  <c r="L303" i="1" s="1"/>
  <c r="K290" i="1"/>
  <c r="L290" i="1" s="1"/>
  <c r="N290" i="1" s="1"/>
  <c r="K277" i="1"/>
  <c r="L277" i="1" s="1"/>
  <c r="K264" i="1"/>
  <c r="L264" i="1" s="1"/>
  <c r="K251" i="1"/>
  <c r="L251" i="1" s="1"/>
  <c r="K238" i="1"/>
  <c r="L238" i="1" s="1"/>
  <c r="K225" i="1"/>
  <c r="L225" i="1" s="1"/>
  <c r="K211" i="1"/>
  <c r="L211" i="1" s="1"/>
  <c r="N211" i="1" s="1"/>
  <c r="K198" i="1"/>
  <c r="L198" i="1" s="1"/>
  <c r="N198" i="1" s="1"/>
  <c r="K185" i="1"/>
  <c r="L185" i="1" s="1"/>
  <c r="N185" i="1" s="1"/>
  <c r="K172" i="1"/>
  <c r="L172" i="1" s="1"/>
  <c r="N172" i="1" s="1"/>
  <c r="K159" i="1"/>
  <c r="L159" i="1" s="1"/>
  <c r="K146" i="1"/>
  <c r="L146" i="1" s="1"/>
  <c r="N146" i="1" s="1"/>
  <c r="K133" i="1"/>
  <c r="L133" i="1" s="1"/>
  <c r="K120" i="1"/>
  <c r="L120" i="1" s="1"/>
  <c r="K21" i="1"/>
  <c r="L21" i="1" s="1"/>
  <c r="K1807" i="1"/>
  <c r="L1807" i="1" s="1"/>
  <c r="K1794" i="1"/>
  <c r="L1794" i="1" s="1"/>
  <c r="M1794" i="1" s="1"/>
  <c r="K1781" i="1"/>
  <c r="L1781" i="1" s="1"/>
  <c r="N1781" i="1" s="1"/>
  <c r="K1768" i="1"/>
  <c r="L1768" i="1" s="1"/>
  <c r="N1768" i="1" s="1"/>
  <c r="K1755" i="1"/>
  <c r="L1755" i="1" s="1"/>
  <c r="N1755" i="1" s="1"/>
  <c r="K1742" i="1"/>
  <c r="L1742" i="1" s="1"/>
  <c r="N1742" i="1" s="1"/>
  <c r="K1729" i="1"/>
  <c r="L1729" i="1" s="1"/>
  <c r="N1729" i="1" s="1"/>
  <c r="K1716" i="1"/>
  <c r="L1716" i="1" s="1"/>
  <c r="K1703" i="1"/>
  <c r="L1703" i="1" s="1"/>
  <c r="M1703" i="1" s="1"/>
  <c r="K1690" i="1"/>
  <c r="L1690" i="1" s="1"/>
  <c r="N1690" i="1" s="1"/>
  <c r="K1677" i="1"/>
  <c r="L1677" i="1" s="1"/>
  <c r="K1663" i="1"/>
  <c r="L1663" i="1" s="1"/>
  <c r="K1650" i="1"/>
  <c r="L1650" i="1" s="1"/>
  <c r="N1650" i="1" s="1"/>
  <c r="K1637" i="1"/>
  <c r="L1637" i="1" s="1"/>
  <c r="N1637" i="1" s="1"/>
  <c r="K1624" i="1"/>
  <c r="L1624" i="1" s="1"/>
  <c r="N1624" i="1" s="1"/>
  <c r="K1611" i="1"/>
  <c r="L1611" i="1" s="1"/>
  <c r="N1611" i="1" s="1"/>
  <c r="K1598" i="1"/>
  <c r="L1598" i="1" s="1"/>
  <c r="M1598" i="1" s="1"/>
  <c r="K1585" i="1"/>
  <c r="L1585" i="1" s="1"/>
  <c r="N1585" i="1" s="1"/>
  <c r="K1572" i="1"/>
  <c r="L1572" i="1" s="1"/>
  <c r="N1572" i="1" s="1"/>
  <c r="K1559" i="1"/>
  <c r="L1559" i="1" s="1"/>
  <c r="K1546" i="1"/>
  <c r="L1546" i="1" s="1"/>
  <c r="M1546" i="1" s="1"/>
  <c r="K1533" i="1"/>
  <c r="L1533" i="1" s="1"/>
  <c r="N1533" i="1" s="1"/>
  <c r="K1519" i="1"/>
  <c r="L1519" i="1" s="1"/>
  <c r="K1506" i="1"/>
  <c r="L1506" i="1" s="1"/>
  <c r="K1493" i="1"/>
  <c r="L1493" i="1" s="1"/>
  <c r="N1493" i="1" s="1"/>
  <c r="K1480" i="1"/>
  <c r="L1480" i="1" s="1"/>
  <c r="N1480" i="1" s="1"/>
  <c r="K1467" i="1"/>
  <c r="L1467" i="1" s="1"/>
  <c r="N1467" i="1" s="1"/>
  <c r="K1454" i="1"/>
  <c r="L1454" i="1" s="1"/>
  <c r="M1454" i="1" s="1"/>
  <c r="K1441" i="1"/>
  <c r="L1441" i="1" s="1"/>
  <c r="N1441" i="1" s="1"/>
  <c r="K1428" i="1"/>
  <c r="L1428" i="1" s="1"/>
  <c r="N1428" i="1" s="1"/>
  <c r="K1415" i="1"/>
  <c r="L1415" i="1" s="1"/>
  <c r="N1415" i="1" s="1"/>
  <c r="K1402" i="1"/>
  <c r="L1402" i="1" s="1"/>
  <c r="K1389" i="1"/>
  <c r="L1389" i="1" s="1"/>
  <c r="N1389" i="1" s="1"/>
  <c r="K1375" i="1"/>
  <c r="L1375" i="1" s="1"/>
  <c r="N1375" i="1" s="1"/>
  <c r="K1362" i="1"/>
  <c r="L1362" i="1" s="1"/>
  <c r="K1349" i="1"/>
  <c r="L1349" i="1" s="1"/>
  <c r="K1336" i="1"/>
  <c r="L1336" i="1" s="1"/>
  <c r="M1336" i="1" s="1"/>
  <c r="K1323" i="1"/>
  <c r="L1323" i="1" s="1"/>
  <c r="N1323" i="1" s="1"/>
  <c r="K1310" i="1"/>
  <c r="L1310" i="1" s="1"/>
  <c r="N1310" i="1" s="1"/>
  <c r="K1297" i="1"/>
  <c r="L1297" i="1" s="1"/>
  <c r="M1297" i="1" s="1"/>
  <c r="K1284" i="1"/>
  <c r="L1284" i="1" s="1"/>
  <c r="M1284" i="1" s="1"/>
  <c r="K1271" i="1"/>
  <c r="L1271" i="1" s="1"/>
  <c r="N1271" i="1" s="1"/>
  <c r="K1258" i="1"/>
  <c r="L1258" i="1" s="1"/>
  <c r="N1258" i="1" s="1"/>
  <c r="K1245" i="1"/>
  <c r="L1245" i="1" s="1"/>
  <c r="K1231" i="1"/>
  <c r="L1231" i="1" s="1"/>
  <c r="N1231" i="1" s="1"/>
  <c r="K1218" i="1"/>
  <c r="L1218" i="1" s="1"/>
  <c r="N1218" i="1" s="1"/>
  <c r="K1205" i="1"/>
  <c r="L1205" i="1" s="1"/>
  <c r="M1205" i="1" s="1"/>
  <c r="K1192" i="1"/>
  <c r="L1192" i="1" s="1"/>
  <c r="K1179" i="1"/>
  <c r="L1179" i="1" s="1"/>
  <c r="N1179" i="1" s="1"/>
  <c r="K1166" i="1"/>
  <c r="L1166" i="1" s="1"/>
  <c r="M1166" i="1" s="1"/>
  <c r="K1153" i="1"/>
  <c r="L1153" i="1" s="1"/>
  <c r="M1153" i="1" s="1"/>
  <c r="K1140" i="1"/>
  <c r="L1140" i="1" s="1"/>
  <c r="N1140" i="1" s="1"/>
  <c r="K1127" i="1"/>
  <c r="L1127" i="1" s="1"/>
  <c r="N1127" i="1" s="1"/>
  <c r="K1114" i="1"/>
  <c r="L1114" i="1" s="1"/>
  <c r="N1114" i="1" s="1"/>
  <c r="K1101" i="1"/>
  <c r="L1101" i="1" s="1"/>
  <c r="N1101" i="1" s="1"/>
  <c r="K1087" i="1"/>
  <c r="L1087" i="1" s="1"/>
  <c r="N1087" i="1" s="1"/>
  <c r="K1074" i="1"/>
  <c r="L1074" i="1" s="1"/>
  <c r="N1074" i="1" s="1"/>
  <c r="K1061" i="1"/>
  <c r="L1061" i="1" s="1"/>
  <c r="N1061" i="1" s="1"/>
  <c r="K1048" i="1"/>
  <c r="L1048" i="1" s="1"/>
  <c r="N1048" i="1" s="1"/>
  <c r="K1035" i="1"/>
  <c r="L1035" i="1" s="1"/>
  <c r="K1022" i="1"/>
  <c r="L1022" i="1" s="1"/>
  <c r="M1022" i="1" s="1"/>
  <c r="K1009" i="1"/>
  <c r="L1009" i="1" s="1"/>
  <c r="N1009" i="1" s="1"/>
  <c r="K996" i="1"/>
  <c r="L996" i="1" s="1"/>
  <c r="N996" i="1" s="1"/>
  <c r="K983" i="1"/>
  <c r="L983" i="1" s="1"/>
  <c r="N983" i="1" s="1"/>
  <c r="K970" i="1"/>
  <c r="L970" i="1" s="1"/>
  <c r="N970" i="1" s="1"/>
  <c r="K957" i="1"/>
  <c r="L957" i="1" s="1"/>
  <c r="N957" i="1" s="1"/>
  <c r="K943" i="1"/>
  <c r="L943" i="1" s="1"/>
  <c r="M943" i="1" s="1"/>
  <c r="K930" i="1"/>
  <c r="L930" i="1" s="1"/>
  <c r="K917" i="1"/>
  <c r="L917" i="1" s="1"/>
  <c r="M917" i="1" s="1"/>
  <c r="K904" i="1"/>
  <c r="L904" i="1" s="1"/>
  <c r="N904" i="1" s="1"/>
  <c r="K891" i="1"/>
  <c r="L891" i="1" s="1"/>
  <c r="K878" i="1"/>
  <c r="L878" i="1" s="1"/>
  <c r="K865" i="1"/>
  <c r="L865" i="1" s="1"/>
  <c r="M865" i="1" s="1"/>
  <c r="K852" i="1"/>
  <c r="L852" i="1" s="1"/>
  <c r="M852" i="1" s="1"/>
  <c r="K839" i="1"/>
  <c r="L839" i="1" s="1"/>
  <c r="M839" i="1" s="1"/>
  <c r="K826" i="1"/>
  <c r="L826" i="1" s="1"/>
  <c r="N826" i="1" s="1"/>
  <c r="K813" i="1"/>
  <c r="L813" i="1" s="1"/>
  <c r="N813" i="1" s="1"/>
  <c r="K799" i="1"/>
  <c r="K786" i="1"/>
  <c r="L786" i="1" s="1"/>
  <c r="M786" i="1" s="1"/>
  <c r="K773" i="1"/>
  <c r="L773" i="1" s="1"/>
  <c r="K760" i="1"/>
  <c r="L760" i="1" s="1"/>
  <c r="M760" i="1" s="1"/>
  <c r="K747" i="1"/>
  <c r="L747" i="1" s="1"/>
  <c r="N747" i="1" s="1"/>
  <c r="K734" i="1"/>
  <c r="L734" i="1" s="1"/>
  <c r="K721" i="1"/>
  <c r="L721" i="1" s="1"/>
  <c r="K708" i="1"/>
  <c r="L708" i="1" s="1"/>
  <c r="M708" i="1" s="1"/>
  <c r="K695" i="1"/>
  <c r="L695" i="1" s="1"/>
  <c r="N695" i="1" s="1"/>
  <c r="K682" i="1"/>
  <c r="L682" i="1" s="1"/>
  <c r="M682" i="1" s="1"/>
  <c r="K669" i="1"/>
  <c r="L669" i="1" s="1"/>
  <c r="N669" i="1" s="1"/>
  <c r="K655" i="1"/>
  <c r="L655" i="1" s="1"/>
  <c r="K642" i="1"/>
  <c r="L642" i="1" s="1"/>
  <c r="M642" i="1" s="1"/>
  <c r="K629" i="1"/>
  <c r="L629" i="1" s="1"/>
  <c r="M629" i="1" s="1"/>
  <c r="K616" i="1"/>
  <c r="L616" i="1" s="1"/>
  <c r="K603" i="1"/>
  <c r="L603" i="1" s="1"/>
  <c r="M603" i="1" s="1"/>
  <c r="K590" i="1"/>
  <c r="L590" i="1" s="1"/>
  <c r="M590" i="1" s="1"/>
  <c r="K577" i="1"/>
  <c r="L577" i="1" s="1"/>
  <c r="K564" i="1"/>
  <c r="L564" i="1" s="1"/>
  <c r="K551" i="1"/>
  <c r="L551" i="1" s="1"/>
  <c r="N551" i="1" s="1"/>
  <c r="K538" i="1"/>
  <c r="L538" i="1" s="1"/>
  <c r="K525" i="1"/>
  <c r="L525" i="1" s="1"/>
  <c r="K511" i="1"/>
  <c r="L511" i="1" s="1"/>
  <c r="N511" i="1" s="1"/>
  <c r="K498" i="1"/>
  <c r="L498" i="1" s="1"/>
  <c r="N498" i="1" s="1"/>
  <c r="K485" i="1"/>
  <c r="L485" i="1" s="1"/>
  <c r="K472" i="1"/>
  <c r="L472" i="1" s="1"/>
  <c r="M472" i="1" s="1"/>
  <c r="K459" i="1"/>
  <c r="L459" i="1" s="1"/>
  <c r="K446" i="1"/>
  <c r="L446" i="1" s="1"/>
  <c r="N446" i="1" s="1"/>
  <c r="K433" i="1"/>
  <c r="L433" i="1" s="1"/>
  <c r="N433" i="1" s="1"/>
  <c r="K420" i="1"/>
  <c r="L420" i="1" s="1"/>
  <c r="K407" i="1"/>
  <c r="L407" i="1" s="1"/>
  <c r="K394" i="1"/>
  <c r="L394" i="1" s="1"/>
  <c r="K381" i="1"/>
  <c r="L381" i="1" s="1"/>
  <c r="N381" i="1" s="1"/>
  <c r="K367" i="1"/>
  <c r="L367" i="1" s="1"/>
  <c r="M367" i="1" s="1"/>
  <c r="K354" i="1"/>
  <c r="L354" i="1" s="1"/>
  <c r="N354" i="1" s="1"/>
  <c r="K341" i="1"/>
  <c r="K328" i="1"/>
  <c r="L328" i="1" s="1"/>
  <c r="N328" i="1" s="1"/>
  <c r="K315" i="1"/>
  <c r="L315" i="1" s="1"/>
  <c r="N315" i="1" s="1"/>
  <c r="K302" i="1"/>
  <c r="L302" i="1" s="1"/>
  <c r="K289" i="1"/>
  <c r="L289" i="1" s="1"/>
  <c r="K276" i="1"/>
  <c r="L276" i="1" s="1"/>
  <c r="N276" i="1" s="1"/>
  <c r="K263" i="1"/>
  <c r="L263" i="1" s="1"/>
  <c r="K250" i="1"/>
  <c r="L250" i="1" s="1"/>
  <c r="K237" i="1"/>
  <c r="L237" i="1" s="1"/>
  <c r="K223" i="1"/>
  <c r="L223" i="1" s="1"/>
  <c r="N223" i="1" s="1"/>
  <c r="K210" i="1"/>
  <c r="L210" i="1" s="1"/>
  <c r="N210" i="1" s="1"/>
  <c r="K170" i="1"/>
  <c r="L170" i="1" s="1"/>
  <c r="M170" i="1" s="1"/>
  <c r="K157" i="1"/>
  <c r="L157" i="1" s="1"/>
  <c r="N157" i="1" s="1"/>
  <c r="K144" i="1"/>
  <c r="L144" i="1" s="1"/>
  <c r="N144" i="1" s="1"/>
  <c r="K131" i="1"/>
  <c r="L131" i="1" s="1"/>
  <c r="N131" i="1" s="1"/>
  <c r="K118" i="1"/>
  <c r="L118" i="1" s="1"/>
  <c r="K105" i="1"/>
  <c r="L105" i="1" s="1"/>
  <c r="N105" i="1" s="1"/>
  <c r="K91" i="1"/>
  <c r="L91" i="1" s="1"/>
  <c r="N91" i="1" s="1"/>
  <c r="K78" i="1"/>
  <c r="L78" i="1" s="1"/>
  <c r="K65" i="1"/>
  <c r="L65" i="1" s="1"/>
  <c r="K52" i="1"/>
  <c r="L52" i="1" s="1"/>
  <c r="M52" i="1" s="1"/>
  <c r="K39" i="1"/>
  <c r="L39" i="1" s="1"/>
  <c r="K25" i="1"/>
  <c r="L25" i="1" s="1"/>
  <c r="N25" i="1" s="1"/>
  <c r="K1808" i="1"/>
  <c r="L1808" i="1" s="1"/>
  <c r="N1808" i="1" s="1"/>
  <c r="K1796" i="1"/>
  <c r="L1796" i="1" s="1"/>
  <c r="N1796" i="1" s="1"/>
  <c r="K1784" i="1"/>
  <c r="L1784" i="1" s="1"/>
  <c r="N1784" i="1" s="1"/>
  <c r="K1772" i="1"/>
  <c r="L1772" i="1" s="1"/>
  <c r="M1772" i="1" s="1"/>
  <c r="K1760" i="1"/>
  <c r="L1760" i="1" s="1"/>
  <c r="K1748" i="1"/>
  <c r="L1748" i="1" s="1"/>
  <c r="N1748" i="1" s="1"/>
  <c r="K1736" i="1"/>
  <c r="L1736" i="1" s="1"/>
  <c r="N1736" i="1" s="1"/>
  <c r="K1724" i="1"/>
  <c r="L1724" i="1" s="1"/>
  <c r="K1712" i="1"/>
  <c r="L1712" i="1" s="1"/>
  <c r="K1700" i="1"/>
  <c r="L1700" i="1" s="1"/>
  <c r="N1700" i="1" s="1"/>
  <c r="K107" i="1"/>
  <c r="L107" i="1" s="1"/>
  <c r="N107" i="1" s="1"/>
  <c r="K94" i="1"/>
  <c r="L94" i="1" s="1"/>
  <c r="K81" i="1"/>
  <c r="L81" i="1" s="1"/>
  <c r="N81" i="1" s="1"/>
  <c r="K67" i="1"/>
  <c r="L67" i="1" s="1"/>
  <c r="N67" i="1" s="1"/>
  <c r="K54" i="1"/>
  <c r="L54" i="1" s="1"/>
  <c r="M54" i="1" s="1"/>
  <c r="K41" i="1"/>
  <c r="L41" i="1" s="1"/>
  <c r="N41" i="1" s="1"/>
  <c r="K27" i="1"/>
  <c r="L27" i="1" s="1"/>
  <c r="K197" i="1"/>
  <c r="L197" i="1" s="1"/>
  <c r="K184" i="1"/>
  <c r="L184" i="1" s="1"/>
  <c r="N184" i="1" s="1"/>
  <c r="K171" i="1"/>
  <c r="L171" i="1" s="1"/>
  <c r="N171" i="1" s="1"/>
  <c r="K158" i="1"/>
  <c r="L158" i="1" s="1"/>
  <c r="K145" i="1"/>
  <c r="L145" i="1" s="1"/>
  <c r="K132" i="1"/>
  <c r="L132" i="1" s="1"/>
  <c r="N132" i="1" s="1"/>
  <c r="K119" i="1"/>
  <c r="L119" i="1" s="1"/>
  <c r="N119" i="1" s="1"/>
  <c r="K106" i="1"/>
  <c r="L106" i="1" s="1"/>
  <c r="N106" i="1" s="1"/>
  <c r="K93" i="1"/>
  <c r="L93" i="1" s="1"/>
  <c r="N93" i="1" s="1"/>
  <c r="K79" i="1"/>
  <c r="L79" i="1" s="1"/>
  <c r="N79" i="1" s="1"/>
  <c r="K66" i="1"/>
  <c r="L66" i="1" s="1"/>
  <c r="N66" i="1" s="1"/>
  <c r="K53" i="1"/>
  <c r="L53" i="1" s="1"/>
  <c r="K40" i="1"/>
  <c r="L40" i="1" s="1"/>
  <c r="N40" i="1" s="1"/>
  <c r="K26" i="1"/>
  <c r="L26" i="1" s="1"/>
  <c r="N26" i="1" s="1"/>
  <c r="K1688" i="1"/>
  <c r="L1688" i="1" s="1"/>
  <c r="K1676" i="1"/>
  <c r="L1676" i="1" s="1"/>
  <c r="K1664" i="1"/>
  <c r="L1664" i="1" s="1"/>
  <c r="N1664" i="1" s="1"/>
  <c r="K1652" i="1"/>
  <c r="L1652" i="1" s="1"/>
  <c r="M1652" i="1" s="1"/>
  <c r="K1640" i="1"/>
  <c r="L1640" i="1" s="1"/>
  <c r="N1640" i="1" s="1"/>
  <c r="K1628" i="1"/>
  <c r="L1628" i="1" s="1"/>
  <c r="N1628" i="1" s="1"/>
  <c r="K1616" i="1"/>
  <c r="L1616" i="1" s="1"/>
  <c r="N1616" i="1" s="1"/>
  <c r="K1604" i="1"/>
  <c r="L1604" i="1" s="1"/>
  <c r="N1604" i="1" s="1"/>
  <c r="K1592" i="1"/>
  <c r="L1592" i="1" s="1"/>
  <c r="M1592" i="1" s="1"/>
  <c r="K1580" i="1"/>
  <c r="L1580" i="1" s="1"/>
  <c r="K1568" i="1"/>
  <c r="L1568" i="1" s="1"/>
  <c r="K1556" i="1"/>
  <c r="L1556" i="1" s="1"/>
  <c r="M1556" i="1" s="1"/>
  <c r="K1544" i="1"/>
  <c r="L1544" i="1" s="1"/>
  <c r="M1544" i="1" s="1"/>
  <c r="K1532" i="1"/>
  <c r="L1532" i="1" s="1"/>
  <c r="K1520" i="1"/>
  <c r="L1520" i="1" s="1"/>
  <c r="M1520" i="1" s="1"/>
  <c r="K1508" i="1"/>
  <c r="L1508" i="1" s="1"/>
  <c r="M1508" i="1" s="1"/>
  <c r="K1496" i="1"/>
  <c r="L1496" i="1" s="1"/>
  <c r="K1484" i="1"/>
  <c r="L1484" i="1" s="1"/>
  <c r="N1484" i="1" s="1"/>
  <c r="K1472" i="1"/>
  <c r="L1472" i="1" s="1"/>
  <c r="N1472" i="1" s="1"/>
  <c r="K1460" i="1"/>
  <c r="L1460" i="1" s="1"/>
  <c r="N1460" i="1" s="1"/>
  <c r="K1448" i="1"/>
  <c r="L1448" i="1" s="1"/>
  <c r="N1448" i="1" s="1"/>
  <c r="K1436" i="1"/>
  <c r="L1436" i="1" s="1"/>
  <c r="K1424" i="1"/>
  <c r="L1424" i="1" s="1"/>
  <c r="M1424" i="1" s="1"/>
  <c r="K1412" i="1"/>
  <c r="L1412" i="1" s="1"/>
  <c r="N1412" i="1" s="1"/>
  <c r="K1400" i="1"/>
  <c r="L1400" i="1" s="1"/>
  <c r="K1388" i="1"/>
  <c r="L1388" i="1" s="1"/>
  <c r="K1376" i="1"/>
  <c r="L1376" i="1" s="1"/>
  <c r="N1376" i="1" s="1"/>
  <c r="K1364" i="1"/>
  <c r="L1364" i="1" s="1"/>
  <c r="N1364" i="1" s="1"/>
  <c r="K1352" i="1"/>
  <c r="L1352" i="1" s="1"/>
  <c r="N1352" i="1" s="1"/>
  <c r="K1340" i="1"/>
  <c r="L1340" i="1" s="1"/>
  <c r="N1340" i="1" s="1"/>
  <c r="K1328" i="1"/>
  <c r="L1328" i="1" s="1"/>
  <c r="N1328" i="1" s="1"/>
  <c r="K1316" i="1"/>
  <c r="L1316" i="1" s="1"/>
  <c r="N1316" i="1" s="1"/>
  <c r="K1304" i="1"/>
  <c r="L1304" i="1" s="1"/>
  <c r="N1304" i="1" s="1"/>
  <c r="K1292" i="1"/>
  <c r="L1292" i="1" s="1"/>
  <c r="K1280" i="1"/>
  <c r="L1280" i="1" s="1"/>
  <c r="M1280" i="1" s="1"/>
  <c r="K1268" i="1"/>
  <c r="L1268" i="1" s="1"/>
  <c r="N1268" i="1" s="1"/>
  <c r="K1256" i="1"/>
  <c r="L1256" i="1" s="1"/>
  <c r="N1256" i="1" s="1"/>
  <c r="K1244" i="1"/>
  <c r="L1244" i="1" s="1"/>
  <c r="K31" i="1"/>
  <c r="L31" i="1" s="1"/>
  <c r="K1232" i="1"/>
  <c r="L1232" i="1" s="1"/>
  <c r="N1232" i="1" s="1"/>
  <c r="K1220" i="1"/>
  <c r="L1220" i="1" s="1"/>
  <c r="K1208" i="1"/>
  <c r="L1208" i="1" s="1"/>
  <c r="N1208" i="1" s="1"/>
  <c r="K1196" i="1"/>
  <c r="L1196" i="1" s="1"/>
  <c r="N1196" i="1" s="1"/>
  <c r="K1184" i="1"/>
  <c r="L1184" i="1" s="1"/>
  <c r="N1184" i="1" s="1"/>
  <c r="K1172" i="1"/>
  <c r="L1172" i="1" s="1"/>
  <c r="N1172" i="1" s="1"/>
  <c r="K1160" i="1"/>
  <c r="L1160" i="1" s="1"/>
  <c r="K1148" i="1"/>
  <c r="L1148" i="1" s="1"/>
  <c r="K1136" i="1"/>
  <c r="L1136" i="1" s="1"/>
  <c r="M1136" i="1" s="1"/>
  <c r="K1124" i="1"/>
  <c r="L1124" i="1" s="1"/>
  <c r="N1124" i="1" s="1"/>
  <c r="K1112" i="1"/>
  <c r="L1112" i="1" s="1"/>
  <c r="K1100" i="1"/>
  <c r="L1100" i="1" s="1"/>
  <c r="K1088" i="1"/>
  <c r="L1088" i="1" s="1"/>
  <c r="N1088" i="1" s="1"/>
  <c r="K1076" i="1"/>
  <c r="L1076" i="1" s="1"/>
  <c r="K1064" i="1"/>
  <c r="L1064" i="1" s="1"/>
  <c r="N1064" i="1" s="1"/>
  <c r="K1052" i="1"/>
  <c r="L1052" i="1" s="1"/>
  <c r="N1052" i="1" s="1"/>
  <c r="K1040" i="1"/>
  <c r="L1040" i="1" s="1"/>
  <c r="N1040" i="1" s="1"/>
  <c r="K1028" i="1"/>
  <c r="L1028" i="1" s="1"/>
  <c r="N1028" i="1" s="1"/>
  <c r="K1016" i="1"/>
  <c r="L1016" i="1" s="1"/>
  <c r="K1004" i="1"/>
  <c r="L1004" i="1" s="1"/>
  <c r="M1004" i="1" s="1"/>
  <c r="K992" i="1"/>
  <c r="L992" i="1" s="1"/>
  <c r="N992" i="1" s="1"/>
  <c r="K980" i="1"/>
  <c r="L980" i="1" s="1"/>
  <c r="M980" i="1" s="1"/>
  <c r="K968" i="1"/>
  <c r="L968" i="1" s="1"/>
  <c r="K956" i="1"/>
  <c r="L956" i="1" s="1"/>
  <c r="N956" i="1" s="1"/>
  <c r="K944" i="1"/>
  <c r="L944" i="1" s="1"/>
  <c r="M944" i="1" s="1"/>
  <c r="K932" i="1"/>
  <c r="L932" i="1" s="1"/>
  <c r="N932" i="1" s="1"/>
  <c r="K920" i="1"/>
  <c r="L920" i="1" s="1"/>
  <c r="N920" i="1" s="1"/>
  <c r="K908" i="1"/>
  <c r="L908" i="1" s="1"/>
  <c r="K896" i="1"/>
  <c r="L896" i="1" s="1"/>
  <c r="N896" i="1" s="1"/>
  <c r="K884" i="1"/>
  <c r="L884" i="1" s="1"/>
  <c r="M884" i="1" s="1"/>
  <c r="K872" i="1"/>
  <c r="L872" i="1" s="1"/>
  <c r="K860" i="1"/>
  <c r="L860" i="1" s="1"/>
  <c r="N860" i="1" s="1"/>
  <c r="K848" i="1"/>
  <c r="L848" i="1" s="1"/>
  <c r="N848" i="1" s="1"/>
  <c r="K836" i="1"/>
  <c r="L836" i="1" s="1"/>
  <c r="K824" i="1"/>
  <c r="L824" i="1" s="1"/>
  <c r="K812" i="1"/>
  <c r="L812" i="1" s="1"/>
  <c r="M812" i="1" s="1"/>
  <c r="K800" i="1"/>
  <c r="L800" i="1" s="1"/>
  <c r="N800" i="1" s="1"/>
  <c r="K788" i="1"/>
  <c r="L788" i="1" s="1"/>
  <c r="M788" i="1" s="1"/>
  <c r="K776" i="1"/>
  <c r="L776" i="1" s="1"/>
  <c r="M776" i="1" s="1"/>
  <c r="K764" i="1"/>
  <c r="L764" i="1" s="1"/>
  <c r="M764" i="1" s="1"/>
  <c r="K752" i="1"/>
  <c r="L752" i="1" s="1"/>
  <c r="N752" i="1" s="1"/>
  <c r="K740" i="1"/>
  <c r="L740" i="1" s="1"/>
  <c r="M740" i="1" s="1"/>
  <c r="K728" i="1"/>
  <c r="L728" i="1" s="1"/>
  <c r="N728" i="1" s="1"/>
  <c r="K716" i="1"/>
  <c r="L716" i="1" s="1"/>
  <c r="M716" i="1" s="1"/>
  <c r="K704" i="1"/>
  <c r="L704" i="1" s="1"/>
  <c r="N704" i="1" s="1"/>
  <c r="K692" i="1"/>
  <c r="L692" i="1" s="1"/>
  <c r="K680" i="1"/>
  <c r="L680" i="1" s="1"/>
  <c r="K668" i="1"/>
  <c r="L668" i="1" s="1"/>
  <c r="M668" i="1" s="1"/>
  <c r="K656" i="1"/>
  <c r="L656" i="1" s="1"/>
  <c r="M656" i="1" s="1"/>
  <c r="K644" i="1"/>
  <c r="L644" i="1" s="1"/>
  <c r="M644" i="1" s="1"/>
  <c r="K632" i="1"/>
  <c r="L632" i="1" s="1"/>
  <c r="N632" i="1" s="1"/>
  <c r="K620" i="1"/>
  <c r="L620" i="1" s="1"/>
  <c r="N620" i="1" s="1"/>
  <c r="K608" i="1"/>
  <c r="L608" i="1" s="1"/>
  <c r="N608" i="1" s="1"/>
  <c r="K596" i="1"/>
  <c r="L596" i="1" s="1"/>
  <c r="N596" i="1" s="1"/>
  <c r="K584" i="1"/>
  <c r="L584" i="1" s="1"/>
  <c r="N584" i="1" s="1"/>
  <c r="K572" i="1"/>
  <c r="L572" i="1" s="1"/>
  <c r="K560" i="1"/>
  <c r="L560" i="1" s="1"/>
  <c r="N560" i="1" s="1"/>
  <c r="K548" i="1"/>
  <c r="L548" i="1" s="1"/>
  <c r="M548" i="1" s="1"/>
  <c r="K536" i="1"/>
  <c r="L536" i="1" s="1"/>
  <c r="K524" i="1"/>
  <c r="L524" i="1" s="1"/>
  <c r="K512" i="1"/>
  <c r="L512" i="1" s="1"/>
  <c r="N512" i="1" s="1"/>
  <c r="K500" i="1"/>
  <c r="L500" i="1" s="1"/>
  <c r="K488" i="1"/>
  <c r="L488" i="1" s="1"/>
  <c r="N488" i="1" s="1"/>
  <c r="K476" i="1"/>
  <c r="L476" i="1" s="1"/>
  <c r="M476" i="1" s="1"/>
  <c r="K464" i="1"/>
  <c r="L464" i="1" s="1"/>
  <c r="M464" i="1" s="1"/>
  <c r="K452" i="1"/>
  <c r="L452" i="1" s="1"/>
  <c r="M452" i="1" s="1"/>
  <c r="K440" i="1"/>
  <c r="L440" i="1" s="1"/>
  <c r="K428" i="1"/>
  <c r="L428" i="1" s="1"/>
  <c r="N428" i="1" s="1"/>
  <c r="K416" i="1"/>
  <c r="L416" i="1" s="1"/>
  <c r="M416" i="1" s="1"/>
  <c r="K404" i="1"/>
  <c r="L404" i="1" s="1"/>
  <c r="K392" i="1"/>
  <c r="L392" i="1" s="1"/>
  <c r="K380" i="1"/>
  <c r="L380" i="1" s="1"/>
  <c r="K368" i="1"/>
  <c r="L368" i="1" s="1"/>
  <c r="N368" i="1" s="1"/>
  <c r="K356" i="1"/>
  <c r="L356" i="1" s="1"/>
  <c r="N356" i="1" s="1"/>
  <c r="K344" i="1"/>
  <c r="L344" i="1" s="1"/>
  <c r="N344" i="1" s="1"/>
  <c r="K332" i="1"/>
  <c r="L332" i="1" s="1"/>
  <c r="N332" i="1" s="1"/>
  <c r="K320" i="1"/>
  <c r="L320" i="1" s="1"/>
  <c r="M320" i="1" s="1"/>
  <c r="K308" i="1"/>
  <c r="L308" i="1" s="1"/>
  <c r="N308" i="1" s="1"/>
  <c r="K296" i="1"/>
  <c r="L296" i="1" s="1"/>
  <c r="K284" i="1"/>
  <c r="L284" i="1" s="1"/>
  <c r="M284" i="1" s="1"/>
  <c r="K272" i="1"/>
  <c r="L272" i="1" s="1"/>
  <c r="N272" i="1" s="1"/>
  <c r="K260" i="1"/>
  <c r="L260" i="1" s="1"/>
  <c r="K248" i="1"/>
  <c r="L248" i="1" s="1"/>
  <c r="K236" i="1"/>
  <c r="L236" i="1" s="1"/>
  <c r="K224" i="1"/>
  <c r="L224" i="1" s="1"/>
  <c r="M224" i="1" s="1"/>
  <c r="K212" i="1"/>
  <c r="L212" i="1" s="1"/>
  <c r="N212" i="1" s="1"/>
  <c r="K200" i="1"/>
  <c r="L200" i="1" s="1"/>
  <c r="M200" i="1" s="1"/>
  <c r="K188" i="1"/>
  <c r="L188" i="1" s="1"/>
  <c r="M188" i="1" s="1"/>
  <c r="K176" i="1"/>
  <c r="L176" i="1" s="1"/>
  <c r="M176" i="1" s="1"/>
  <c r="K164" i="1"/>
  <c r="L164" i="1" s="1"/>
  <c r="M164" i="1" s="1"/>
  <c r="K152" i="1"/>
  <c r="L152" i="1" s="1"/>
  <c r="K140" i="1"/>
  <c r="L140" i="1" s="1"/>
  <c r="N140" i="1" s="1"/>
  <c r="K128" i="1"/>
  <c r="L128" i="1" s="1"/>
  <c r="N128" i="1" s="1"/>
  <c r="K116" i="1"/>
  <c r="L116" i="1" s="1"/>
  <c r="K104" i="1"/>
  <c r="L104" i="1" s="1"/>
  <c r="K92" i="1"/>
  <c r="L92" i="1" s="1"/>
  <c r="N92" i="1" s="1"/>
  <c r="K80" i="1"/>
  <c r="L80" i="1" s="1"/>
  <c r="K68" i="1"/>
  <c r="L68" i="1" s="1"/>
  <c r="M68" i="1" s="1"/>
  <c r="K56" i="1"/>
  <c r="L56" i="1" s="1"/>
  <c r="M56" i="1" s="1"/>
  <c r="K44" i="1"/>
  <c r="L44" i="1" s="1"/>
  <c r="M44" i="1" s="1"/>
  <c r="K32" i="1"/>
  <c r="L32" i="1" s="1"/>
  <c r="N32" i="1" s="1"/>
  <c r="K20" i="1"/>
  <c r="L20" i="1" s="1"/>
  <c r="N20" i="1" s="1"/>
  <c r="N274" i="1"/>
  <c r="N239" i="1"/>
  <c r="N1783" i="1"/>
  <c r="N1771" i="1"/>
  <c r="M1771" i="1"/>
  <c r="N1735" i="1"/>
  <c r="M1735" i="1"/>
  <c r="N1723" i="1"/>
  <c r="M1723" i="1"/>
  <c r="N1711" i="1"/>
  <c r="M1711" i="1"/>
  <c r="N1699" i="1"/>
  <c r="M1699" i="1"/>
  <c r="N1687" i="1"/>
  <c r="M1687" i="1"/>
  <c r="N1675" i="1"/>
  <c r="M1675" i="1"/>
  <c r="N1663" i="1"/>
  <c r="M1663" i="1"/>
  <c r="M1639" i="1"/>
  <c r="N1627" i="1"/>
  <c r="M1627" i="1"/>
  <c r="M1591" i="1"/>
  <c r="N1555" i="1"/>
  <c r="M1555" i="1"/>
  <c r="N1531" i="1"/>
  <c r="M1531" i="1"/>
  <c r="N1519" i="1"/>
  <c r="M1519" i="1"/>
  <c r="N1495" i="1"/>
  <c r="M1495" i="1"/>
  <c r="N1483" i="1"/>
  <c r="M1483" i="1"/>
  <c r="N1459" i="1"/>
  <c r="M1459" i="1"/>
  <c r="M1447" i="1"/>
  <c r="N1423" i="1"/>
  <c r="M1423" i="1"/>
  <c r="N1399" i="1"/>
  <c r="M1399" i="1"/>
  <c r="N1363" i="1"/>
  <c r="M1363" i="1"/>
  <c r="N1327" i="1"/>
  <c r="M1327" i="1"/>
  <c r="N1315" i="1"/>
  <c r="M1315" i="1"/>
  <c r="N1303" i="1"/>
  <c r="M1303" i="1"/>
  <c r="N1291" i="1"/>
  <c r="M1291" i="1"/>
  <c r="N1279" i="1"/>
  <c r="M1279" i="1"/>
  <c r="N1255" i="1"/>
  <c r="M1255" i="1"/>
  <c r="N1243" i="1"/>
  <c r="M1243" i="1"/>
  <c r="N1219" i="1"/>
  <c r="M1219" i="1"/>
  <c r="N1195" i="1"/>
  <c r="M1195" i="1"/>
  <c r="M1183" i="1"/>
  <c r="N1171" i="1"/>
  <c r="M1171" i="1"/>
  <c r="N1159" i="1"/>
  <c r="M1159" i="1"/>
  <c r="N1147" i="1"/>
  <c r="N1135" i="1"/>
  <c r="N1123" i="1"/>
  <c r="M1123" i="1"/>
  <c r="N1099" i="1"/>
  <c r="M1099" i="1"/>
  <c r="M1087" i="1"/>
  <c r="N1051" i="1"/>
  <c r="M1051" i="1"/>
  <c r="N1015" i="1"/>
  <c r="M1015" i="1"/>
  <c r="N1003" i="1"/>
  <c r="N991" i="1"/>
  <c r="M991" i="1"/>
  <c r="N967" i="1"/>
  <c r="M967" i="1"/>
  <c r="N955" i="1"/>
  <c r="M955" i="1"/>
  <c r="N463" i="1"/>
  <c r="M463" i="1"/>
  <c r="N415" i="1"/>
  <c r="M415" i="1"/>
  <c r="N403" i="1"/>
  <c r="M403" i="1"/>
  <c r="N379" i="1"/>
  <c r="M379" i="1"/>
  <c r="N343" i="1"/>
  <c r="M343" i="1"/>
  <c r="N331" i="1"/>
  <c r="N319" i="1"/>
  <c r="M319" i="1"/>
  <c r="N307" i="1"/>
  <c r="M307" i="1"/>
  <c r="N271" i="1"/>
  <c r="M271" i="1"/>
  <c r="N247" i="1"/>
  <c r="M247" i="1"/>
  <c r="N235" i="1"/>
  <c r="M235" i="1"/>
  <c r="M199" i="1"/>
  <c r="N187" i="1"/>
  <c r="M187" i="1"/>
  <c r="N127" i="1"/>
  <c r="M127" i="1"/>
  <c r="N43" i="1"/>
  <c r="M43" i="1"/>
  <c r="N1724" i="1"/>
  <c r="M1724" i="1"/>
  <c r="N1676" i="1"/>
  <c r="M1676" i="1"/>
  <c r="N1580" i="1"/>
  <c r="M1580" i="1"/>
  <c r="N1532" i="1"/>
  <c r="M1532" i="1"/>
  <c r="M1256" i="1"/>
  <c r="N1100" i="1"/>
  <c r="M1100" i="1"/>
  <c r="M956" i="1"/>
  <c r="N680" i="1"/>
  <c r="M680" i="1"/>
  <c r="N236" i="1"/>
  <c r="M236" i="1"/>
  <c r="M1806" i="1"/>
  <c r="N1794" i="1"/>
  <c r="N1782" i="1"/>
  <c r="N1770" i="1"/>
  <c r="M1770" i="1"/>
  <c r="N1758" i="1"/>
  <c r="M1758" i="1"/>
  <c r="N1734" i="1"/>
  <c r="M1734" i="1"/>
  <c r="N1710" i="1"/>
  <c r="N1686" i="1"/>
  <c r="M1686" i="1"/>
  <c r="N1662" i="1"/>
  <c r="M1662" i="1"/>
  <c r="N1638" i="1"/>
  <c r="N1614" i="1"/>
  <c r="M1614" i="1"/>
  <c r="N1590" i="1"/>
  <c r="M1590" i="1"/>
  <c r="N1578" i="1"/>
  <c r="M1578" i="1"/>
  <c r="N1554" i="1"/>
  <c r="M1554" i="1"/>
  <c r="M1542" i="1"/>
  <c r="N1542" i="1"/>
  <c r="N1530" i="1"/>
  <c r="M1530" i="1"/>
  <c r="N1518" i="1"/>
  <c r="M1518" i="1"/>
  <c r="N1506" i="1"/>
  <c r="M1506" i="1"/>
  <c r="N1494" i="1"/>
  <c r="M1494" i="1"/>
  <c r="N1470" i="1"/>
  <c r="M1470" i="1"/>
  <c r="N1446" i="1"/>
  <c r="M1446" i="1"/>
  <c r="N1434" i="1"/>
  <c r="M1434" i="1"/>
  <c r="N1422" i="1"/>
  <c r="M1422" i="1"/>
  <c r="N1410" i="1"/>
  <c r="M1410" i="1"/>
  <c r="N1398" i="1"/>
  <c r="M1398" i="1"/>
  <c r="N1374" i="1"/>
  <c r="N1362" i="1"/>
  <c r="M1362" i="1"/>
  <c r="M1350" i="1"/>
  <c r="N1338" i="1"/>
  <c r="M1338" i="1"/>
  <c r="N1326" i="1"/>
  <c r="M1326" i="1"/>
  <c r="N1314" i="1"/>
  <c r="N1302" i="1"/>
  <c r="M1302" i="1"/>
  <c r="M1278" i="1"/>
  <c r="N1242" i="1"/>
  <c r="M1242" i="1"/>
  <c r="N1230" i="1"/>
  <c r="M1230" i="1"/>
  <c r="N1206" i="1"/>
  <c r="M1206" i="1"/>
  <c r="M1182" i="1"/>
  <c r="N1182" i="1"/>
  <c r="N1170" i="1"/>
  <c r="M1170" i="1"/>
  <c r="N1146" i="1"/>
  <c r="M1146" i="1"/>
  <c r="N1134" i="1"/>
  <c r="M1134" i="1"/>
  <c r="N1086" i="1"/>
  <c r="M1086" i="1"/>
  <c r="N1062" i="1"/>
  <c r="M1062" i="1"/>
  <c r="N1026" i="1"/>
  <c r="N1002" i="1"/>
  <c r="M1002" i="1"/>
  <c r="N990" i="1"/>
  <c r="M990" i="1"/>
  <c r="N978" i="1"/>
  <c r="M978" i="1"/>
  <c r="N966" i="1"/>
  <c r="M966" i="1"/>
  <c r="N954" i="1"/>
  <c r="M954" i="1"/>
  <c r="N942" i="1"/>
  <c r="M942" i="1"/>
  <c r="N930" i="1"/>
  <c r="M930" i="1"/>
  <c r="N894" i="1"/>
  <c r="M894" i="1"/>
  <c r="N882" i="1"/>
  <c r="N858" i="1"/>
  <c r="M858" i="1"/>
  <c r="N822" i="1"/>
  <c r="M822" i="1"/>
  <c r="N798" i="1"/>
  <c r="M798" i="1"/>
  <c r="N774" i="1"/>
  <c r="N738" i="1"/>
  <c r="M738" i="1"/>
  <c r="N726" i="1"/>
  <c r="M726" i="1"/>
  <c r="N714" i="1"/>
  <c r="M714" i="1"/>
  <c r="N690" i="1"/>
  <c r="N678" i="1"/>
  <c r="M678" i="1"/>
  <c r="N654" i="1"/>
  <c r="M654" i="1"/>
  <c r="N630" i="1"/>
  <c r="M630" i="1"/>
  <c r="N618" i="1"/>
  <c r="M618" i="1"/>
  <c r="N606" i="1"/>
  <c r="M606" i="1"/>
  <c r="N594" i="1"/>
  <c r="M594" i="1"/>
  <c r="N582" i="1"/>
  <c r="M582" i="1"/>
  <c r="N570" i="1"/>
  <c r="M570" i="1"/>
  <c r="N546" i="1"/>
  <c r="M546" i="1"/>
  <c r="N534" i="1"/>
  <c r="M534" i="1"/>
  <c r="N522" i="1"/>
  <c r="M522" i="1"/>
  <c r="N510" i="1"/>
  <c r="M510" i="1"/>
  <c r="N438" i="1"/>
  <c r="M438" i="1"/>
  <c r="N414" i="1"/>
  <c r="M414" i="1"/>
  <c r="N366" i="1"/>
  <c r="M366" i="1"/>
  <c r="N330" i="1"/>
  <c r="N294" i="1"/>
  <c r="M270" i="1"/>
  <c r="M258" i="1"/>
  <c r="N186" i="1"/>
  <c r="M186" i="1"/>
  <c r="N150" i="1"/>
  <c r="M150" i="1"/>
  <c r="N78" i="1"/>
  <c r="M78" i="1"/>
  <c r="M42" i="1"/>
  <c r="N18" i="1"/>
  <c r="M18" i="1"/>
  <c r="N1712" i="1"/>
  <c r="M1712" i="1"/>
  <c r="N1544" i="1"/>
  <c r="N1400" i="1"/>
  <c r="M1400" i="1"/>
  <c r="M1088" i="1"/>
  <c r="N980" i="1"/>
  <c r="M932" i="1"/>
  <c r="N872" i="1"/>
  <c r="M872" i="1"/>
  <c r="N836" i="1"/>
  <c r="M836" i="1"/>
  <c r="N788" i="1"/>
  <c r="N692" i="1"/>
  <c r="M692" i="1"/>
  <c r="M584" i="1"/>
  <c r="N536" i="1"/>
  <c r="M536" i="1"/>
  <c r="N1805" i="1"/>
  <c r="M1805" i="1"/>
  <c r="M1781" i="1"/>
  <c r="N1757" i="1"/>
  <c r="M1757" i="1"/>
  <c r="N1745" i="1"/>
  <c r="M1745" i="1"/>
  <c r="N1733" i="1"/>
  <c r="M1733" i="1"/>
  <c r="N1697" i="1"/>
  <c r="M1697" i="1"/>
  <c r="N1685" i="1"/>
  <c r="M1685" i="1"/>
  <c r="N1673" i="1"/>
  <c r="M1673" i="1"/>
  <c r="N1661" i="1"/>
  <c r="M1661" i="1"/>
  <c r="N1613" i="1"/>
  <c r="M1613" i="1"/>
  <c r="N1577" i="1"/>
  <c r="M1577" i="1"/>
  <c r="M1565" i="1"/>
  <c r="N1541" i="1"/>
  <c r="M1541" i="1"/>
  <c r="N1529" i="1"/>
  <c r="M1529" i="1"/>
  <c r="N1505" i="1"/>
  <c r="M1505" i="1"/>
  <c r="M1493" i="1"/>
  <c r="N1481" i="1"/>
  <c r="M1481" i="1"/>
  <c r="N1457" i="1"/>
  <c r="M1457" i="1"/>
  <c r="N1433" i="1"/>
  <c r="M1433" i="1"/>
  <c r="N1421" i="1"/>
  <c r="M1421" i="1"/>
  <c r="N1385" i="1"/>
  <c r="M1385" i="1"/>
  <c r="M1373" i="1"/>
  <c r="N1361" i="1"/>
  <c r="M1361" i="1"/>
  <c r="N1349" i="1"/>
  <c r="M1349" i="1"/>
  <c r="M1325" i="1"/>
  <c r="N1313" i="1"/>
  <c r="M1313" i="1"/>
  <c r="N1289" i="1"/>
  <c r="M1289" i="1"/>
  <c r="N1277" i="1"/>
  <c r="N1265" i="1"/>
  <c r="N1241" i="1"/>
  <c r="M1241" i="1"/>
  <c r="N1229" i="1"/>
  <c r="N1217" i="1"/>
  <c r="M1217" i="1"/>
  <c r="N1205" i="1"/>
  <c r="N1193" i="1"/>
  <c r="M1193" i="1"/>
  <c r="N1181" i="1"/>
  <c r="M1181" i="1"/>
  <c r="N1169" i="1"/>
  <c r="M1169" i="1"/>
  <c r="M1157" i="1"/>
  <c r="N1133" i="1"/>
  <c r="N1121" i="1"/>
  <c r="M1121" i="1"/>
  <c r="N1109" i="1"/>
  <c r="M1109" i="1"/>
  <c r="N1085" i="1"/>
  <c r="M1085" i="1"/>
  <c r="N1049" i="1"/>
  <c r="M1049" i="1"/>
  <c r="N1025" i="1"/>
  <c r="M1025" i="1"/>
  <c r="N1013" i="1"/>
  <c r="M1013" i="1"/>
  <c r="N1001" i="1"/>
  <c r="M1001" i="1"/>
  <c r="N989" i="1"/>
  <c r="M989" i="1"/>
  <c r="M977" i="1"/>
  <c r="N965" i="1"/>
  <c r="M965" i="1"/>
  <c r="M953" i="1"/>
  <c r="N929" i="1"/>
  <c r="M929" i="1"/>
  <c r="N917" i="1"/>
  <c r="M905" i="1"/>
  <c r="N881" i="1"/>
  <c r="M881" i="1"/>
  <c r="M845" i="1"/>
  <c r="N833" i="1"/>
  <c r="M833" i="1"/>
  <c r="M821" i="1"/>
  <c r="N809" i="1"/>
  <c r="N797" i="1"/>
  <c r="M797" i="1"/>
  <c r="N773" i="1"/>
  <c r="M773" i="1"/>
  <c r="M761" i="1"/>
  <c r="N737" i="1"/>
  <c r="M737" i="1"/>
  <c r="N725" i="1"/>
  <c r="M725" i="1"/>
  <c r="N701" i="1"/>
  <c r="M701" i="1"/>
  <c r="N665" i="1"/>
  <c r="M665" i="1"/>
  <c r="N641" i="1"/>
  <c r="M641" i="1"/>
  <c r="N617" i="1"/>
  <c r="N605" i="1"/>
  <c r="N593" i="1"/>
  <c r="N581" i="1"/>
  <c r="M581" i="1"/>
  <c r="N569" i="1"/>
  <c r="N557" i="1"/>
  <c r="M557" i="1"/>
  <c r="N533" i="1"/>
  <c r="M533" i="1"/>
  <c r="N521" i="1"/>
  <c r="M521" i="1"/>
  <c r="M509" i="1"/>
  <c r="N509" i="1"/>
  <c r="N497" i="1"/>
  <c r="M497" i="1"/>
  <c r="N473" i="1"/>
  <c r="M473" i="1"/>
  <c r="N17" i="1"/>
  <c r="N1804" i="1"/>
  <c r="M1804" i="1"/>
  <c r="N1792" i="1"/>
  <c r="N1780" i="1"/>
  <c r="M1780" i="1"/>
  <c r="M1768" i="1"/>
  <c r="N1720" i="1"/>
  <c r="M1720" i="1"/>
  <c r="N1684" i="1"/>
  <c r="M1684" i="1"/>
  <c r="N1600" i="1"/>
  <c r="M1600" i="1"/>
  <c r="M1588" i="1"/>
  <c r="N1576" i="1"/>
  <c r="M1576" i="1"/>
  <c r="N1564" i="1"/>
  <c r="M1564" i="1"/>
  <c r="M1528" i="1"/>
  <c r="N1516" i="1"/>
  <c r="M1516" i="1"/>
  <c r="N1504" i="1"/>
  <c r="M1504" i="1"/>
  <c r="N1492" i="1"/>
  <c r="N1456" i="1"/>
  <c r="M1456" i="1"/>
  <c r="N1444" i="1"/>
  <c r="M1408" i="1"/>
  <c r="N1396" i="1"/>
  <c r="M1396" i="1"/>
  <c r="M1360" i="1"/>
  <c r="N1336" i="1"/>
  <c r="N1324" i="1"/>
  <c r="M1324" i="1"/>
  <c r="N1300" i="1"/>
  <c r="M1300" i="1"/>
  <c r="N1276" i="1"/>
  <c r="M1276" i="1"/>
  <c r="N1264" i="1"/>
  <c r="M1264" i="1"/>
  <c r="N1252" i="1"/>
  <c r="M1252" i="1"/>
  <c r="N1216" i="1"/>
  <c r="N1192" i="1"/>
  <c r="M1192" i="1"/>
  <c r="N1180" i="1"/>
  <c r="M1156" i="1"/>
  <c r="M1144" i="1"/>
  <c r="N1132" i="1"/>
  <c r="M1132" i="1"/>
  <c r="N1120" i="1"/>
  <c r="M1120" i="1"/>
  <c r="M1108" i="1"/>
  <c r="N1096" i="1"/>
  <c r="M1096" i="1"/>
  <c r="N1072" i="1"/>
  <c r="M1072" i="1"/>
  <c r="M1048" i="1"/>
  <c r="N1036" i="1"/>
  <c r="N1024" i="1"/>
  <c r="M1024" i="1"/>
  <c r="M1012" i="1"/>
  <c r="M976" i="1"/>
  <c r="M964" i="1"/>
  <c r="N964" i="1"/>
  <c r="N952" i="1"/>
  <c r="M952" i="1"/>
  <c r="N940" i="1"/>
  <c r="M940" i="1"/>
  <c r="M928" i="1"/>
  <c r="M916" i="1"/>
  <c r="N916" i="1"/>
  <c r="N892" i="1"/>
  <c r="M892" i="1"/>
  <c r="N868" i="1"/>
  <c r="M868" i="1"/>
  <c r="N856" i="1"/>
  <c r="M856" i="1"/>
  <c r="N832" i="1"/>
  <c r="M832" i="1"/>
  <c r="M820" i="1"/>
  <c r="M808" i="1"/>
  <c r="M796" i="1"/>
  <c r="N796" i="1"/>
  <c r="N784" i="1"/>
  <c r="M784" i="1"/>
  <c r="N760" i="1"/>
  <c r="N748" i="1"/>
  <c r="N724" i="1"/>
  <c r="M724" i="1"/>
  <c r="N700" i="1"/>
  <c r="M700" i="1"/>
  <c r="M688" i="1"/>
  <c r="N676" i="1"/>
  <c r="M676" i="1"/>
  <c r="M664" i="1"/>
  <c r="N652" i="1"/>
  <c r="M652" i="1"/>
  <c r="N628" i="1"/>
  <c r="M628" i="1"/>
  <c r="N616" i="1"/>
  <c r="M616" i="1"/>
  <c r="N580" i="1"/>
  <c r="M580" i="1"/>
  <c r="N556" i="1"/>
  <c r="M556" i="1"/>
  <c r="N544" i="1"/>
  <c r="M544" i="1"/>
  <c r="N520" i="1"/>
  <c r="M520" i="1"/>
  <c r="N508" i="1"/>
  <c r="M508" i="1"/>
  <c r="N496" i="1"/>
  <c r="M496" i="1"/>
  <c r="M436" i="1"/>
  <c r="N424" i="1"/>
  <c r="M424" i="1"/>
  <c r="M400" i="1"/>
  <c r="N376" i="1"/>
  <c r="M376" i="1"/>
  <c r="N364" i="1"/>
  <c r="M364" i="1"/>
  <c r="N352" i="1"/>
  <c r="M352" i="1"/>
  <c r="N316" i="1"/>
  <c r="M316" i="1"/>
  <c r="N304" i="1"/>
  <c r="M304" i="1"/>
  <c r="N280" i="1"/>
  <c r="M280" i="1"/>
  <c r="N256" i="1"/>
  <c r="M256" i="1"/>
  <c r="N220" i="1"/>
  <c r="M220" i="1"/>
  <c r="N208" i="1"/>
  <c r="M208" i="1"/>
  <c r="N160" i="1"/>
  <c r="M160" i="1"/>
  <c r="N148" i="1"/>
  <c r="M148" i="1"/>
  <c r="N100" i="1"/>
  <c r="M100" i="1"/>
  <c r="N88" i="1"/>
  <c r="M88" i="1"/>
  <c r="N76" i="1"/>
  <c r="M76" i="1"/>
  <c r="M40" i="1"/>
  <c r="M28" i="1"/>
  <c r="N28" i="1"/>
  <c r="N1760" i="1"/>
  <c r="M1760" i="1"/>
  <c r="M1700" i="1"/>
  <c r="M1640" i="1"/>
  <c r="N1556" i="1"/>
  <c r="N1388" i="1"/>
  <c r="M1388" i="1"/>
  <c r="M1340" i="1"/>
  <c r="N1280" i="1"/>
  <c r="N1160" i="1"/>
  <c r="M1160" i="1"/>
  <c r="N1112" i="1"/>
  <c r="M1112" i="1"/>
  <c r="N1076" i="1"/>
  <c r="M1076" i="1"/>
  <c r="N944" i="1"/>
  <c r="M860" i="1"/>
  <c r="N776" i="1"/>
  <c r="N668" i="1"/>
  <c r="N548" i="1"/>
  <c r="N500" i="1"/>
  <c r="M500" i="1"/>
  <c r="N416" i="1"/>
  <c r="N284" i="1"/>
  <c r="M92" i="1"/>
  <c r="N56" i="1"/>
  <c r="N1803" i="1"/>
  <c r="M1803" i="1"/>
  <c r="M1779" i="1"/>
  <c r="N1767" i="1"/>
  <c r="M1767" i="1"/>
  <c r="N1731" i="1"/>
  <c r="N1719" i="1"/>
  <c r="M1719" i="1"/>
  <c r="M1707" i="1"/>
  <c r="N1707" i="1"/>
  <c r="N1695" i="1"/>
  <c r="M1695" i="1"/>
  <c r="N1671" i="1"/>
  <c r="M1671" i="1"/>
  <c r="N1659" i="1"/>
  <c r="M1659" i="1"/>
  <c r="N1647" i="1"/>
  <c r="N1623" i="1"/>
  <c r="M1611" i="1"/>
  <c r="N1587" i="1"/>
  <c r="N1575" i="1"/>
  <c r="M1575" i="1"/>
  <c r="M1563" i="1"/>
  <c r="N1551" i="1"/>
  <c r="M1527" i="1"/>
  <c r="N1527" i="1"/>
  <c r="N1503" i="1"/>
  <c r="M1503" i="1"/>
  <c r="N1491" i="1"/>
  <c r="M1491" i="1"/>
  <c r="N1479" i="1"/>
  <c r="M1479" i="1"/>
  <c r="N1443" i="1"/>
  <c r="M1443" i="1"/>
  <c r="N1431" i="1"/>
  <c r="M1431" i="1"/>
  <c r="N1419" i="1"/>
  <c r="M1419" i="1"/>
  <c r="N1395" i="1"/>
  <c r="M1395" i="1"/>
  <c r="N1371" i="1"/>
  <c r="M1371" i="1"/>
  <c r="M1359" i="1"/>
  <c r="N1359" i="1"/>
  <c r="N1335" i="1"/>
  <c r="M1335" i="1"/>
  <c r="M1323" i="1"/>
  <c r="N1299" i="1"/>
  <c r="M1299" i="1"/>
  <c r="N1263" i="1"/>
  <c r="M1263" i="1"/>
  <c r="N1227" i="1"/>
  <c r="M1227" i="1"/>
  <c r="N1215" i="1"/>
  <c r="M1215" i="1"/>
  <c r="N1203" i="1"/>
  <c r="M1191" i="1"/>
  <c r="N1143" i="1"/>
  <c r="N1107" i="1"/>
  <c r="M1107" i="1"/>
  <c r="N1095" i="1"/>
  <c r="N1059" i="1"/>
  <c r="M1059" i="1"/>
  <c r="N1047" i="1"/>
  <c r="M1047" i="1"/>
  <c r="N1035" i="1"/>
  <c r="M1035" i="1"/>
  <c r="N1023" i="1"/>
  <c r="N1011" i="1"/>
  <c r="M1011" i="1"/>
  <c r="N999" i="1"/>
  <c r="M999" i="1"/>
  <c r="N975" i="1"/>
  <c r="M975" i="1"/>
  <c r="N951" i="1"/>
  <c r="M951" i="1"/>
  <c r="N939" i="1"/>
  <c r="M939" i="1"/>
  <c r="N915" i="1"/>
  <c r="M915" i="1"/>
  <c r="N903" i="1"/>
  <c r="M903" i="1"/>
  <c r="N891" i="1"/>
  <c r="M891" i="1"/>
  <c r="N867" i="1"/>
  <c r="M867" i="1"/>
  <c r="N855" i="1"/>
  <c r="M843" i="1"/>
  <c r="N819" i="1"/>
  <c r="M819" i="1"/>
  <c r="N807" i="1"/>
  <c r="M807" i="1"/>
  <c r="N771" i="1"/>
  <c r="M771" i="1"/>
  <c r="N759" i="1"/>
  <c r="N735" i="1"/>
  <c r="M735" i="1"/>
  <c r="M699" i="1"/>
  <c r="N687" i="1"/>
  <c r="N675" i="1"/>
  <c r="M675" i="1"/>
  <c r="N663" i="1"/>
  <c r="N639" i="1"/>
  <c r="M639" i="1"/>
  <c r="N615" i="1"/>
  <c r="M615" i="1"/>
  <c r="N591" i="1"/>
  <c r="M591" i="1"/>
  <c r="M555" i="1"/>
  <c r="N543" i="1"/>
  <c r="M543" i="1"/>
  <c r="N531" i="1"/>
  <c r="M531" i="1"/>
  <c r="N519" i="1"/>
  <c r="M519" i="1"/>
  <c r="N495" i="1"/>
  <c r="M495" i="1"/>
  <c r="N483" i="1"/>
  <c r="M483" i="1"/>
  <c r="M471" i="1"/>
  <c r="N459" i="1"/>
  <c r="M459" i="1"/>
  <c r="M423" i="1"/>
  <c r="N423" i="1"/>
  <c r="N399" i="1"/>
  <c r="N387" i="1"/>
  <c r="M387" i="1"/>
  <c r="N351" i="1"/>
  <c r="M351" i="1"/>
  <c r="N327" i="1"/>
  <c r="N279" i="1"/>
  <c r="N255" i="1"/>
  <c r="M255" i="1"/>
  <c r="N243" i="1"/>
  <c r="N207" i="1"/>
  <c r="M207" i="1"/>
  <c r="N183" i="1"/>
  <c r="M171" i="1"/>
  <c r="N135" i="1"/>
  <c r="M135" i="1"/>
  <c r="M111" i="1"/>
  <c r="N111" i="1"/>
  <c r="N99" i="1"/>
  <c r="M99" i="1"/>
  <c r="N63" i="1"/>
  <c r="M63" i="1"/>
  <c r="M39" i="1"/>
  <c r="N39" i="1"/>
  <c r="M27" i="1"/>
  <c r="N27" i="1"/>
  <c r="N15" i="1"/>
  <c r="M15" i="1"/>
  <c r="N1688" i="1"/>
  <c r="M1688" i="1"/>
  <c r="N1568" i="1"/>
  <c r="M1568" i="1"/>
  <c r="N1496" i="1"/>
  <c r="M1496" i="1"/>
  <c r="N1436" i="1"/>
  <c r="M1436" i="1"/>
  <c r="N1292" i="1"/>
  <c r="M1292" i="1"/>
  <c r="N1244" i="1"/>
  <c r="M1244" i="1"/>
  <c r="N1220" i="1"/>
  <c r="M1220" i="1"/>
  <c r="M1124" i="1"/>
  <c r="N1016" i="1"/>
  <c r="M1016" i="1"/>
  <c r="N968" i="1"/>
  <c r="M968" i="1"/>
  <c r="N824" i="1"/>
  <c r="M824" i="1"/>
  <c r="M560" i="1"/>
  <c r="M1802" i="1"/>
  <c r="N1802" i="1"/>
  <c r="N1766" i="1"/>
  <c r="M1766" i="1"/>
  <c r="N1754" i="1"/>
  <c r="M1754" i="1"/>
  <c r="M1730" i="1"/>
  <c r="N1730" i="1"/>
  <c r="M1718" i="1"/>
  <c r="N1706" i="1"/>
  <c r="M1706" i="1"/>
  <c r="N1694" i="1"/>
  <c r="M1694" i="1"/>
  <c r="M1682" i="1"/>
  <c r="N1682" i="1"/>
  <c r="N1670" i="1"/>
  <c r="M1670" i="1"/>
  <c r="N1658" i="1"/>
  <c r="M1658" i="1"/>
  <c r="M1646" i="1"/>
  <c r="N1634" i="1"/>
  <c r="M1634" i="1"/>
  <c r="N1610" i="1"/>
  <c r="M1610" i="1"/>
  <c r="N1562" i="1"/>
  <c r="M1562" i="1"/>
  <c r="N1550" i="1"/>
  <c r="M1550" i="1"/>
  <c r="N1538" i="1"/>
  <c r="M1538" i="1"/>
  <c r="M1514" i="1"/>
  <c r="N1490" i="1"/>
  <c r="M1490" i="1"/>
  <c r="N1478" i="1"/>
  <c r="M1478" i="1"/>
  <c r="N1454" i="1"/>
  <c r="N1430" i="1"/>
  <c r="N1418" i="1"/>
  <c r="M1418" i="1"/>
  <c r="N1406" i="1"/>
  <c r="M1358" i="1"/>
  <c r="N1346" i="1"/>
  <c r="M1346" i="1"/>
  <c r="M1334" i="1"/>
  <c r="N1322" i="1"/>
  <c r="M1322" i="1"/>
  <c r="M1310" i="1"/>
  <c r="M1298" i="1"/>
  <c r="N1286" i="1"/>
  <c r="M1286" i="1"/>
  <c r="N1274" i="1"/>
  <c r="M1274" i="1"/>
  <c r="N1262" i="1"/>
  <c r="M1262" i="1"/>
  <c r="N1214" i="1"/>
  <c r="M1214" i="1"/>
  <c r="N1202" i="1"/>
  <c r="N1190" i="1"/>
  <c r="M1190" i="1"/>
  <c r="N1178" i="1"/>
  <c r="N1166" i="1"/>
  <c r="N1142" i="1"/>
  <c r="M1142" i="1"/>
  <c r="N1130" i="1"/>
  <c r="M1130" i="1"/>
  <c r="N1106" i="1"/>
  <c r="M1106" i="1"/>
  <c r="N1094" i="1"/>
  <c r="N1082" i="1"/>
  <c r="M1082" i="1"/>
  <c r="N1070" i="1"/>
  <c r="N1058" i="1"/>
  <c r="M1058" i="1"/>
  <c r="N1046" i="1"/>
  <c r="M1046" i="1"/>
  <c r="N1022" i="1"/>
  <c r="N1010" i="1"/>
  <c r="M1010" i="1"/>
  <c r="M998" i="1"/>
  <c r="N986" i="1"/>
  <c r="M986" i="1"/>
  <c r="N962" i="1"/>
  <c r="M962" i="1"/>
  <c r="N950" i="1"/>
  <c r="M950" i="1"/>
  <c r="N938" i="1"/>
  <c r="M938" i="1"/>
  <c r="N926" i="1"/>
  <c r="M926" i="1"/>
  <c r="N902" i="1"/>
  <c r="M902" i="1"/>
  <c r="M890" i="1"/>
  <c r="N878" i="1"/>
  <c r="M878" i="1"/>
  <c r="M854" i="1"/>
  <c r="N842" i="1"/>
  <c r="M842" i="1"/>
  <c r="N806" i="1"/>
  <c r="N794" i="1"/>
  <c r="M794" i="1"/>
  <c r="N758" i="1"/>
  <c r="M758" i="1"/>
  <c r="N746" i="1"/>
  <c r="N734" i="1"/>
  <c r="M734" i="1"/>
  <c r="N722" i="1"/>
  <c r="N710" i="1"/>
  <c r="M710" i="1"/>
  <c r="N698" i="1"/>
  <c r="M698" i="1"/>
  <c r="N674" i="1"/>
  <c r="M674" i="1"/>
  <c r="N650" i="1"/>
  <c r="M650" i="1"/>
  <c r="N638" i="1"/>
  <c r="M638" i="1"/>
  <c r="N614" i="1"/>
  <c r="M614" i="1"/>
  <c r="N602" i="1"/>
  <c r="N590" i="1"/>
  <c r="N578" i="1"/>
  <c r="M578" i="1"/>
  <c r="N554" i="1"/>
  <c r="M554" i="1"/>
  <c r="N542" i="1"/>
  <c r="M542" i="1"/>
  <c r="N530" i="1"/>
  <c r="M530" i="1"/>
  <c r="N518" i="1"/>
  <c r="M518" i="1"/>
  <c r="M446" i="1"/>
  <c r="N434" i="1"/>
  <c r="M434" i="1"/>
  <c r="M410" i="1"/>
  <c r="N386" i="1"/>
  <c r="M386" i="1"/>
  <c r="N374" i="1"/>
  <c r="M374" i="1"/>
  <c r="N350" i="1"/>
  <c r="M350" i="1"/>
  <c r="N338" i="1"/>
  <c r="M338" i="1"/>
  <c r="N314" i="1"/>
  <c r="M314" i="1"/>
  <c r="N302" i="1"/>
  <c r="M302" i="1"/>
  <c r="M290" i="1"/>
  <c r="N266" i="1"/>
  <c r="M266" i="1"/>
  <c r="N242" i="1"/>
  <c r="M242" i="1"/>
  <c r="N230" i="1"/>
  <c r="M230" i="1"/>
  <c r="N194" i="1"/>
  <c r="M194" i="1"/>
  <c r="N170" i="1"/>
  <c r="N158" i="1"/>
  <c r="M158" i="1"/>
  <c r="M146" i="1"/>
  <c r="N122" i="1"/>
  <c r="M122" i="1"/>
  <c r="N98" i="1"/>
  <c r="M74" i="1"/>
  <c r="N62" i="1"/>
  <c r="M62" i="1"/>
  <c r="M50" i="1"/>
  <c r="N50" i="1"/>
  <c r="N14" i="1"/>
  <c r="N1801" i="1"/>
  <c r="M1801" i="1"/>
  <c r="N1789" i="1"/>
  <c r="M1789" i="1"/>
  <c r="N1753" i="1"/>
  <c r="M1753" i="1"/>
  <c r="M1741" i="1"/>
  <c r="N1741" i="1"/>
  <c r="N1717" i="1"/>
  <c r="M1717" i="1"/>
  <c r="N1705" i="1"/>
  <c r="N1681" i="1"/>
  <c r="M1681" i="1"/>
  <c r="M1669" i="1"/>
  <c r="N1669" i="1"/>
  <c r="N1657" i="1"/>
  <c r="M1645" i="1"/>
  <c r="N1645" i="1"/>
  <c r="N1633" i="1"/>
  <c r="N1621" i="1"/>
  <c r="M1621" i="1"/>
  <c r="N1609" i="1"/>
  <c r="M1609" i="1"/>
  <c r="N1573" i="1"/>
  <c r="M1573" i="1"/>
  <c r="N1549" i="1"/>
  <c r="M1549" i="1"/>
  <c r="N1537" i="1"/>
  <c r="M1537" i="1"/>
  <c r="N1525" i="1"/>
  <c r="M1513" i="1"/>
  <c r="N1513" i="1"/>
  <c r="N1501" i="1"/>
  <c r="M1501" i="1"/>
  <c r="N1477" i="1"/>
  <c r="N1465" i="1"/>
  <c r="M1465" i="1"/>
  <c r="N1453" i="1"/>
  <c r="M1453" i="1"/>
  <c r="M1417" i="1"/>
  <c r="N1417" i="1"/>
  <c r="M1405" i="1"/>
  <c r="N1405" i="1"/>
  <c r="N1393" i="1"/>
  <c r="M1393" i="1"/>
  <c r="N1333" i="1"/>
  <c r="M1333" i="1"/>
  <c r="N1309" i="1"/>
  <c r="M1309" i="1"/>
  <c r="N1297" i="1"/>
  <c r="M1273" i="1"/>
  <c r="N1261" i="1"/>
  <c r="M1261" i="1"/>
  <c r="M1249" i="1"/>
  <c r="N1237" i="1"/>
  <c r="N1201" i="1"/>
  <c r="M1201" i="1"/>
  <c r="N1189" i="1"/>
  <c r="M1189" i="1"/>
  <c r="N1177" i="1"/>
  <c r="N1153" i="1"/>
  <c r="N1129" i="1"/>
  <c r="M1129" i="1"/>
  <c r="N1117" i="1"/>
  <c r="M1117" i="1"/>
  <c r="N1105" i="1"/>
  <c r="M1105" i="1"/>
  <c r="N1093" i="1"/>
  <c r="M1093" i="1"/>
  <c r="M1069" i="1"/>
  <c r="M1045" i="1"/>
  <c r="N1045" i="1"/>
  <c r="N1033" i="1"/>
  <c r="M1033" i="1"/>
  <c r="N1021" i="1"/>
  <c r="M1021" i="1"/>
  <c r="M1009" i="1"/>
  <c r="N985" i="1"/>
  <c r="M985" i="1"/>
  <c r="N949" i="1"/>
  <c r="M949" i="1"/>
  <c r="M925" i="1"/>
  <c r="N913" i="1"/>
  <c r="M913" i="1"/>
  <c r="N901" i="1"/>
  <c r="M901" i="1"/>
  <c r="N865" i="1"/>
  <c r="M841" i="1"/>
  <c r="M829" i="1"/>
  <c r="N829" i="1"/>
  <c r="N805" i="1"/>
  <c r="M805" i="1"/>
  <c r="N793" i="1"/>
  <c r="M793" i="1"/>
  <c r="N781" i="1"/>
  <c r="M781" i="1"/>
  <c r="M745" i="1"/>
  <c r="N733" i="1"/>
  <c r="N721" i="1"/>
  <c r="M721" i="1"/>
  <c r="N709" i="1"/>
  <c r="N697" i="1"/>
  <c r="N685" i="1"/>
  <c r="M685" i="1"/>
  <c r="N661" i="1"/>
  <c r="M661" i="1"/>
  <c r="N637" i="1"/>
  <c r="M637" i="1"/>
  <c r="N625" i="1"/>
  <c r="M625" i="1"/>
  <c r="N613" i="1"/>
  <c r="M613" i="1"/>
  <c r="N601" i="1"/>
  <c r="M601" i="1"/>
  <c r="N589" i="1"/>
  <c r="M589" i="1"/>
  <c r="N577" i="1"/>
  <c r="M577" i="1"/>
  <c r="M565" i="1"/>
  <c r="N553" i="1"/>
  <c r="M553" i="1"/>
  <c r="N541" i="1"/>
  <c r="M541" i="1"/>
  <c r="M529" i="1"/>
  <c r="N457" i="1"/>
  <c r="M457" i="1"/>
  <c r="N337" i="1"/>
  <c r="M337" i="1"/>
  <c r="N241" i="1"/>
  <c r="N229" i="1"/>
  <c r="M229" i="1"/>
  <c r="N169" i="1"/>
  <c r="M169" i="1"/>
  <c r="N121" i="1"/>
  <c r="M97" i="1"/>
  <c r="N85" i="1"/>
  <c r="M85" i="1"/>
  <c r="N49" i="1"/>
  <c r="N1800" i="1"/>
  <c r="M1800" i="1"/>
  <c r="N1788" i="1"/>
  <c r="M1788" i="1"/>
  <c r="N1776" i="1"/>
  <c r="N1764" i="1"/>
  <c r="M1764" i="1"/>
  <c r="N1740" i="1"/>
  <c r="M1740" i="1"/>
  <c r="M1728" i="1"/>
  <c r="N1716" i="1"/>
  <c r="M1716" i="1"/>
  <c r="M1704" i="1"/>
  <c r="N1692" i="1"/>
  <c r="M1680" i="1"/>
  <c r="N1668" i="1"/>
  <c r="M1668" i="1"/>
  <c r="N1656" i="1"/>
  <c r="M1656" i="1"/>
  <c r="N1644" i="1"/>
  <c r="M1644" i="1"/>
  <c r="N1632" i="1"/>
  <c r="M1632" i="1"/>
  <c r="N1596" i="1"/>
  <c r="M1596" i="1"/>
  <c r="N1584" i="1"/>
  <c r="M1560" i="1"/>
  <c r="N1536" i="1"/>
  <c r="M1536" i="1"/>
  <c r="N1524" i="1"/>
  <c r="M1524" i="1"/>
  <c r="N1512" i="1"/>
  <c r="M1512" i="1"/>
  <c r="N1500" i="1"/>
  <c r="M1500" i="1"/>
  <c r="N1488" i="1"/>
  <c r="M1488" i="1"/>
  <c r="N1476" i="1"/>
  <c r="M1476" i="1"/>
  <c r="N1464" i="1"/>
  <c r="M1464" i="1"/>
  <c r="N1452" i="1"/>
  <c r="M1452" i="1"/>
  <c r="N1416" i="1"/>
  <c r="M1416" i="1"/>
  <c r="M1404" i="1"/>
  <c r="M1392" i="1"/>
  <c r="N1380" i="1"/>
  <c r="M1380" i="1"/>
  <c r="N1368" i="1"/>
  <c r="M1368" i="1"/>
  <c r="N1356" i="1"/>
  <c r="M1356" i="1"/>
  <c r="N1344" i="1"/>
  <c r="M1344" i="1"/>
  <c r="M1332" i="1"/>
  <c r="N1320" i="1"/>
  <c r="M1320" i="1"/>
  <c r="M1296" i="1"/>
  <c r="N1284" i="1"/>
  <c r="N1260" i="1"/>
  <c r="N1248" i="1"/>
  <c r="M1248" i="1"/>
  <c r="N1236" i="1"/>
  <c r="M1236" i="1"/>
  <c r="N1224" i="1"/>
  <c r="N1188" i="1"/>
  <c r="M1188" i="1"/>
  <c r="N1176" i="1"/>
  <c r="M1176" i="1"/>
  <c r="N1164" i="1"/>
  <c r="M1164" i="1"/>
  <c r="N1152" i="1"/>
  <c r="M1152" i="1"/>
  <c r="M1116" i="1"/>
  <c r="N1104" i="1"/>
  <c r="M1104" i="1"/>
  <c r="M1092" i="1"/>
  <c r="N1080" i="1"/>
  <c r="N1032" i="1"/>
  <c r="M1032" i="1"/>
  <c r="N1020" i="1"/>
  <c r="M1020" i="1"/>
  <c r="N1008" i="1"/>
  <c r="M1008" i="1"/>
  <c r="N972" i="1"/>
  <c r="M972" i="1"/>
  <c r="N960" i="1"/>
  <c r="M960" i="1"/>
  <c r="N948" i="1"/>
  <c r="M948" i="1"/>
  <c r="N936" i="1"/>
  <c r="M936" i="1"/>
  <c r="N924" i="1"/>
  <c r="N912" i="1"/>
  <c r="M912" i="1"/>
  <c r="N900" i="1"/>
  <c r="M900" i="1"/>
  <c r="N888" i="1"/>
  <c r="M888" i="1"/>
  <c r="N876" i="1"/>
  <c r="M876" i="1"/>
  <c r="N864" i="1"/>
  <c r="M864" i="1"/>
  <c r="N828" i="1"/>
  <c r="M828" i="1"/>
  <c r="N816" i="1"/>
  <c r="M816" i="1"/>
  <c r="N792" i="1"/>
  <c r="N768" i="1"/>
  <c r="N756" i="1"/>
  <c r="M756" i="1"/>
  <c r="N732" i="1"/>
  <c r="M732" i="1"/>
  <c r="N720" i="1"/>
  <c r="N708" i="1"/>
  <c r="M696" i="1"/>
  <c r="N684" i="1"/>
  <c r="N648" i="1"/>
  <c r="N636" i="1"/>
  <c r="M636" i="1"/>
  <c r="N624" i="1"/>
  <c r="M624" i="1"/>
  <c r="N600" i="1"/>
  <c r="N588" i="1"/>
  <c r="M588" i="1"/>
  <c r="N576" i="1"/>
  <c r="M576" i="1"/>
  <c r="N564" i="1"/>
  <c r="M564" i="1"/>
  <c r="M540" i="1"/>
  <c r="N516" i="1"/>
  <c r="M516" i="1"/>
  <c r="M504" i="1"/>
  <c r="N492" i="1"/>
  <c r="M492" i="1"/>
  <c r="M480" i="1"/>
  <c r="N480" i="1"/>
  <c r="N468" i="1"/>
  <c r="M468" i="1"/>
  <c r="M444" i="1"/>
  <c r="N420" i="1"/>
  <c r="M420" i="1"/>
  <c r="M408" i="1"/>
  <c r="M396" i="1"/>
  <c r="N396" i="1"/>
  <c r="N360" i="1"/>
  <c r="M360" i="1"/>
  <c r="M348" i="1"/>
  <c r="N336" i="1"/>
  <c r="M336" i="1"/>
  <c r="N324" i="1"/>
  <c r="M324" i="1"/>
  <c r="N300" i="1"/>
  <c r="M300" i="1"/>
  <c r="N264" i="1"/>
  <c r="M264" i="1"/>
  <c r="N216" i="1"/>
  <c r="M216" i="1"/>
  <c r="N204" i="1"/>
  <c r="M204" i="1"/>
  <c r="N192" i="1"/>
  <c r="M192" i="1"/>
  <c r="N180" i="1"/>
  <c r="M180" i="1"/>
  <c r="N156" i="1"/>
  <c r="M156" i="1"/>
  <c r="M132" i="1"/>
  <c r="N120" i="1"/>
  <c r="M120" i="1"/>
  <c r="M84" i="1"/>
  <c r="N72" i="1"/>
  <c r="M72" i="1"/>
  <c r="N60" i="1"/>
  <c r="M60" i="1"/>
  <c r="N24" i="1"/>
  <c r="M24" i="1"/>
  <c r="N12" i="1"/>
  <c r="M12" i="1"/>
  <c r="N1799" i="1"/>
  <c r="M1799" i="1"/>
  <c r="N1787" i="1"/>
  <c r="M1787" i="1"/>
  <c r="N1775" i="1"/>
  <c r="M1775" i="1"/>
  <c r="N1763" i="1"/>
  <c r="N1751" i="1"/>
  <c r="N1739" i="1"/>
  <c r="M1739" i="1"/>
  <c r="N1727" i="1"/>
  <c r="N1715" i="1"/>
  <c r="M1715" i="1"/>
  <c r="N1691" i="1"/>
  <c r="M1691" i="1"/>
  <c r="N1667" i="1"/>
  <c r="M1667" i="1"/>
  <c r="N1655" i="1"/>
  <c r="M1655" i="1"/>
  <c r="N1631" i="1"/>
  <c r="M1631" i="1"/>
  <c r="N1619" i="1"/>
  <c r="M1619" i="1"/>
  <c r="N1607" i="1"/>
  <c r="M1607" i="1"/>
  <c r="M1595" i="1"/>
  <c r="N1583" i="1"/>
  <c r="M1583" i="1"/>
  <c r="N1571" i="1"/>
  <c r="M1571" i="1"/>
  <c r="N1559" i="1"/>
  <c r="M1559" i="1"/>
  <c r="N1547" i="1"/>
  <c r="M1547" i="1"/>
  <c r="N1511" i="1"/>
  <c r="N1487" i="1"/>
  <c r="M1487" i="1"/>
  <c r="N1475" i="1"/>
  <c r="M1475" i="1"/>
  <c r="N1463" i="1"/>
  <c r="M1463" i="1"/>
  <c r="N1451" i="1"/>
  <c r="N1439" i="1"/>
  <c r="M1439" i="1"/>
  <c r="N1427" i="1"/>
  <c r="M1427" i="1"/>
  <c r="N1403" i="1"/>
  <c r="M1403" i="1"/>
  <c r="N1379" i="1"/>
  <c r="M1379" i="1"/>
  <c r="N1367" i="1"/>
  <c r="M1367" i="1"/>
  <c r="N1355" i="1"/>
  <c r="M1355" i="1"/>
  <c r="N1343" i="1"/>
  <c r="N1331" i="1"/>
  <c r="M1331" i="1"/>
  <c r="N1319" i="1"/>
  <c r="M1319" i="1"/>
  <c r="N1307" i="1"/>
  <c r="M1307" i="1"/>
  <c r="N1295" i="1"/>
  <c r="M1283" i="1"/>
  <c r="N1259" i="1"/>
  <c r="M1259" i="1"/>
  <c r="N1235" i="1"/>
  <c r="M1235" i="1"/>
  <c r="N1223" i="1"/>
  <c r="M1223" i="1"/>
  <c r="N1211" i="1"/>
  <c r="M1211" i="1"/>
  <c r="N1199" i="1"/>
  <c r="M1199" i="1"/>
  <c r="N1187" i="1"/>
  <c r="M1187" i="1"/>
  <c r="N1163" i="1"/>
  <c r="M1163" i="1"/>
  <c r="M1127" i="1"/>
  <c r="N1103" i="1"/>
  <c r="N1091" i="1"/>
  <c r="M1091" i="1"/>
  <c r="N1079" i="1"/>
  <c r="M1079" i="1"/>
  <c r="N1067" i="1"/>
  <c r="N1019" i="1"/>
  <c r="M1019" i="1"/>
  <c r="N1007" i="1"/>
  <c r="M1007" i="1"/>
  <c r="N995" i="1"/>
  <c r="M995" i="1"/>
  <c r="N959" i="1"/>
  <c r="N947" i="1"/>
  <c r="M947" i="1"/>
  <c r="N935" i="1"/>
  <c r="N923" i="1"/>
  <c r="M923" i="1"/>
  <c r="N899" i="1"/>
  <c r="M899" i="1"/>
  <c r="N887" i="1"/>
  <c r="M887" i="1"/>
  <c r="N875" i="1"/>
  <c r="M875" i="1"/>
  <c r="N839" i="1"/>
  <c r="N815" i="1"/>
  <c r="M815" i="1"/>
  <c r="N803" i="1"/>
  <c r="M803" i="1"/>
  <c r="N791" i="1"/>
  <c r="M791" i="1"/>
  <c r="N779" i="1"/>
  <c r="M779" i="1"/>
  <c r="N755" i="1"/>
  <c r="M755" i="1"/>
  <c r="N743" i="1"/>
  <c r="M743" i="1"/>
  <c r="M731" i="1"/>
  <c r="N731" i="1"/>
  <c r="M695" i="1"/>
  <c r="N671" i="1"/>
  <c r="M671" i="1"/>
  <c r="N659" i="1"/>
  <c r="M659" i="1"/>
  <c r="N635" i="1"/>
  <c r="M635" i="1"/>
  <c r="N623" i="1"/>
  <c r="N611" i="1"/>
  <c r="N599" i="1"/>
  <c r="M599" i="1"/>
  <c r="N575" i="1"/>
  <c r="M575" i="1"/>
  <c r="M551" i="1"/>
  <c r="N539" i="1"/>
  <c r="M539" i="1"/>
  <c r="M527" i="1"/>
  <c r="N515" i="1"/>
  <c r="M515" i="1"/>
  <c r="N491" i="1"/>
  <c r="M491" i="1"/>
  <c r="N479" i="1"/>
  <c r="M479" i="1"/>
  <c r="N11" i="1"/>
  <c r="M11" i="1"/>
  <c r="M1798" i="1"/>
  <c r="N1798" i="1"/>
  <c r="M1786" i="1"/>
  <c r="N1762" i="1"/>
  <c r="M1738" i="1"/>
  <c r="N1738" i="1"/>
  <c r="M1726" i="1"/>
  <c r="N1726" i="1"/>
  <c r="N1714" i="1"/>
  <c r="N1702" i="1"/>
  <c r="M1702" i="1"/>
  <c r="M1678" i="1"/>
  <c r="N1678" i="1"/>
  <c r="M1642" i="1"/>
  <c r="N1642" i="1"/>
  <c r="N1630" i="1"/>
  <c r="M1630" i="1"/>
  <c r="N1618" i="1"/>
  <c r="M1618" i="1"/>
  <c r="N1606" i="1"/>
  <c r="N1594" i="1"/>
  <c r="M1594" i="1"/>
  <c r="N1570" i="1"/>
  <c r="M1570" i="1"/>
  <c r="N1558" i="1"/>
  <c r="M1558" i="1"/>
  <c r="M1534" i="1"/>
  <c r="N1534" i="1"/>
  <c r="N1510" i="1"/>
  <c r="M1510" i="1"/>
  <c r="N1498" i="1"/>
  <c r="M1498" i="1"/>
  <c r="M1486" i="1"/>
  <c r="N1474" i="1"/>
  <c r="M1474" i="1"/>
  <c r="M1462" i="1"/>
  <c r="N1462" i="1"/>
  <c r="N1450" i="1"/>
  <c r="M1450" i="1"/>
  <c r="N1438" i="1"/>
  <c r="M1426" i="1"/>
  <c r="N1426" i="1"/>
  <c r="N1402" i="1"/>
  <c r="M1402" i="1"/>
  <c r="N1390" i="1"/>
  <c r="N1378" i="1"/>
  <c r="N1354" i="1"/>
  <c r="M1354" i="1"/>
  <c r="M1342" i="1"/>
  <c r="N1342" i="1"/>
  <c r="N1330" i="1"/>
  <c r="M1330" i="1"/>
  <c r="N1318" i="1"/>
  <c r="M1318" i="1"/>
  <c r="N1306" i="1"/>
  <c r="N1294" i="1"/>
  <c r="M1294" i="1"/>
  <c r="N1282" i="1"/>
  <c r="M1282" i="1"/>
  <c r="N1246" i="1"/>
  <c r="M1246" i="1"/>
  <c r="N1234" i="1"/>
  <c r="N1222" i="1"/>
  <c r="M1222" i="1"/>
  <c r="N1210" i="1"/>
  <c r="M1210" i="1"/>
  <c r="N1198" i="1"/>
  <c r="M1198" i="1"/>
  <c r="M1186" i="1"/>
  <c r="N1174" i="1"/>
  <c r="M1174" i="1"/>
  <c r="N1162" i="1"/>
  <c r="M1162" i="1"/>
  <c r="N1150" i="1"/>
  <c r="M1150" i="1"/>
  <c r="N1138" i="1"/>
  <c r="M1138" i="1"/>
  <c r="N1126" i="1"/>
  <c r="M1126" i="1"/>
  <c r="N1102" i="1"/>
  <c r="M1102" i="1"/>
  <c r="N1090" i="1"/>
  <c r="M1090" i="1"/>
  <c r="N1078" i="1"/>
  <c r="M1078" i="1"/>
  <c r="N1066" i="1"/>
  <c r="M1066" i="1"/>
  <c r="M1054" i="1"/>
  <c r="N1042" i="1"/>
  <c r="M1042" i="1"/>
  <c r="N1018" i="1"/>
  <c r="M1018" i="1"/>
  <c r="N1006" i="1"/>
  <c r="M1006" i="1"/>
  <c r="M994" i="1"/>
  <c r="M970" i="1"/>
  <c r="N946" i="1"/>
  <c r="M946" i="1"/>
  <c r="N934" i="1"/>
  <c r="M934" i="1"/>
  <c r="N922" i="1"/>
  <c r="M922" i="1"/>
  <c r="N910" i="1"/>
  <c r="M910" i="1"/>
  <c r="N874" i="1"/>
  <c r="M874" i="1"/>
  <c r="N862" i="1"/>
  <c r="M862" i="1"/>
  <c r="N850" i="1"/>
  <c r="N838" i="1"/>
  <c r="M838" i="1"/>
  <c r="N802" i="1"/>
  <c r="M802" i="1"/>
  <c r="N790" i="1"/>
  <c r="M790" i="1"/>
  <c r="N778" i="1"/>
  <c r="M778" i="1"/>
  <c r="N766" i="1"/>
  <c r="M766" i="1"/>
  <c r="N742" i="1"/>
  <c r="M742" i="1"/>
  <c r="N730" i="1"/>
  <c r="M730" i="1"/>
  <c r="N718" i="1"/>
  <c r="M718" i="1"/>
  <c r="N706" i="1"/>
  <c r="M706" i="1"/>
  <c r="N694" i="1"/>
  <c r="M694" i="1"/>
  <c r="N682" i="1"/>
  <c r="N670" i="1"/>
  <c r="N658" i="1"/>
  <c r="M658" i="1"/>
  <c r="N646" i="1"/>
  <c r="M646" i="1"/>
  <c r="N634" i="1"/>
  <c r="M634" i="1"/>
  <c r="N622" i="1"/>
  <c r="M622" i="1"/>
  <c r="M610" i="1"/>
  <c r="N598" i="1"/>
  <c r="M598" i="1"/>
  <c r="N586" i="1"/>
  <c r="M586" i="1"/>
  <c r="N562" i="1"/>
  <c r="M562" i="1"/>
  <c r="N550" i="1"/>
  <c r="M550" i="1"/>
  <c r="N538" i="1"/>
  <c r="M538" i="1"/>
  <c r="N514" i="1"/>
  <c r="M514" i="1"/>
  <c r="N478" i="1"/>
  <c r="N442" i="1"/>
  <c r="M442" i="1"/>
  <c r="N394" i="1"/>
  <c r="M394" i="1"/>
  <c r="N358" i="1"/>
  <c r="M358" i="1"/>
  <c r="N322" i="1"/>
  <c r="M322" i="1"/>
  <c r="N298" i="1"/>
  <c r="M298" i="1"/>
  <c r="N286" i="1"/>
  <c r="M286" i="1"/>
  <c r="N250" i="1"/>
  <c r="M250" i="1"/>
  <c r="N226" i="1"/>
  <c r="M226" i="1"/>
  <c r="N214" i="1"/>
  <c r="M214" i="1"/>
  <c r="N178" i="1"/>
  <c r="M178" i="1"/>
  <c r="N142" i="1"/>
  <c r="N82" i="1"/>
  <c r="M82" i="1"/>
  <c r="N70" i="1"/>
  <c r="M70" i="1"/>
  <c r="M34" i="1"/>
  <c r="N34" i="1"/>
  <c r="N1797" i="1"/>
  <c r="M1797" i="1"/>
  <c r="M1773" i="1"/>
  <c r="N1749" i="1"/>
  <c r="M1749" i="1"/>
  <c r="N1725" i="1"/>
  <c r="M1725" i="1"/>
  <c r="N1713" i="1"/>
  <c r="M1713" i="1"/>
  <c r="N1701" i="1"/>
  <c r="M1701" i="1"/>
  <c r="M1689" i="1"/>
  <c r="N1677" i="1"/>
  <c r="M1677" i="1"/>
  <c r="N1665" i="1"/>
  <c r="M1665" i="1"/>
  <c r="N1653" i="1"/>
  <c r="M1653" i="1"/>
  <c r="N1641" i="1"/>
  <c r="M1641" i="1"/>
  <c r="M1629" i="1"/>
  <c r="N1617" i="1"/>
  <c r="M1617" i="1"/>
  <c r="N1605" i="1"/>
  <c r="M1605" i="1"/>
  <c r="N1593" i="1"/>
  <c r="M1593" i="1"/>
  <c r="N1557" i="1"/>
  <c r="M1557" i="1"/>
  <c r="N1545" i="1"/>
  <c r="M1545" i="1"/>
  <c r="M1533" i="1"/>
  <c r="N1521" i="1"/>
  <c r="M1521" i="1"/>
  <c r="N1485" i="1"/>
  <c r="M1485" i="1"/>
  <c r="N1461" i="1"/>
  <c r="M1461" i="1"/>
  <c r="N1449" i="1"/>
  <c r="M1449" i="1"/>
  <c r="N1437" i="1"/>
  <c r="M1437" i="1"/>
  <c r="N1401" i="1"/>
  <c r="M1401" i="1"/>
  <c r="M1389" i="1"/>
  <c r="N1377" i="1"/>
  <c r="M1377" i="1"/>
  <c r="N1353" i="1"/>
  <c r="M1353" i="1"/>
  <c r="N1341" i="1"/>
  <c r="M1341" i="1"/>
  <c r="N1329" i="1"/>
  <c r="M1329" i="1"/>
  <c r="N1317" i="1"/>
  <c r="M1317" i="1"/>
  <c r="N1305" i="1"/>
  <c r="M1305" i="1"/>
  <c r="N1293" i="1"/>
  <c r="N1269" i="1"/>
  <c r="M1269" i="1"/>
  <c r="N1257" i="1"/>
  <c r="M1257" i="1"/>
  <c r="N1245" i="1"/>
  <c r="M1245" i="1"/>
  <c r="N1233" i="1"/>
  <c r="M1233" i="1"/>
  <c r="N1209" i="1"/>
  <c r="M1209" i="1"/>
  <c r="N1197" i="1"/>
  <c r="M1197" i="1"/>
  <c r="N1185" i="1"/>
  <c r="M1185" i="1"/>
  <c r="N1173" i="1"/>
  <c r="M1173" i="1"/>
  <c r="N1161" i="1"/>
  <c r="M1161" i="1"/>
  <c r="N1149" i="1"/>
  <c r="M1149" i="1"/>
  <c r="N1137" i="1"/>
  <c r="M1137" i="1"/>
  <c r="N1125" i="1"/>
  <c r="M1125" i="1"/>
  <c r="N1113" i="1"/>
  <c r="M1113" i="1"/>
  <c r="N1089" i="1"/>
  <c r="M1089" i="1"/>
  <c r="N1065" i="1"/>
  <c r="M1065" i="1"/>
  <c r="N1053" i="1"/>
  <c r="M1053" i="1"/>
  <c r="N1029" i="1"/>
  <c r="M1029" i="1"/>
  <c r="N1017" i="1"/>
  <c r="M1017" i="1"/>
  <c r="N1005" i="1"/>
  <c r="M1005" i="1"/>
  <c r="N993" i="1"/>
  <c r="M993" i="1"/>
  <c r="N969" i="1"/>
  <c r="N465" i="1"/>
  <c r="M465" i="1"/>
  <c r="M453" i="1"/>
  <c r="N429" i="1"/>
  <c r="M429" i="1"/>
  <c r="N405" i="1"/>
  <c r="M405" i="1"/>
  <c r="N393" i="1"/>
  <c r="M393" i="1"/>
  <c r="N357" i="1"/>
  <c r="M357" i="1"/>
  <c r="N345" i="1"/>
  <c r="M345" i="1"/>
  <c r="N321" i="1"/>
  <c r="M321" i="1"/>
  <c r="N309" i="1"/>
  <c r="N285" i="1"/>
  <c r="M285" i="1"/>
  <c r="N261" i="1"/>
  <c r="M261" i="1"/>
  <c r="N249" i="1"/>
  <c r="M249" i="1"/>
  <c r="N237" i="1"/>
  <c r="M237" i="1"/>
  <c r="N213" i="1"/>
  <c r="M213" i="1"/>
  <c r="N201" i="1"/>
  <c r="M201" i="1"/>
  <c r="N177" i="1"/>
  <c r="N165" i="1"/>
  <c r="M165" i="1"/>
  <c r="N141" i="1"/>
  <c r="M141" i="1"/>
  <c r="N129" i="1"/>
  <c r="M129" i="1"/>
  <c r="N117" i="1"/>
  <c r="M117" i="1"/>
  <c r="M105" i="1"/>
  <c r="M69" i="1"/>
  <c r="M57" i="1"/>
  <c r="N57" i="1"/>
  <c r="N45" i="1"/>
  <c r="M33" i="1"/>
  <c r="N33" i="1"/>
  <c r="N21" i="1"/>
  <c r="M21" i="1"/>
  <c r="N9" i="1"/>
  <c r="M9" i="1"/>
  <c r="O9" i="1" s="1"/>
  <c r="N763" i="1"/>
  <c r="M763" i="1"/>
  <c r="N547" i="1"/>
  <c r="M547" i="1"/>
  <c r="N139" i="1"/>
  <c r="M139" i="1"/>
  <c r="N450" i="1"/>
  <c r="M450" i="1"/>
  <c r="N390" i="1"/>
  <c r="M390" i="1"/>
  <c r="N306" i="1"/>
  <c r="M306" i="1"/>
  <c r="N246" i="1"/>
  <c r="M246" i="1"/>
  <c r="N234" i="1"/>
  <c r="M234" i="1"/>
  <c r="M210" i="1"/>
  <c r="N174" i="1"/>
  <c r="M174" i="1"/>
  <c r="N162" i="1"/>
  <c r="M162" i="1"/>
  <c r="M138" i="1"/>
  <c r="N138" i="1"/>
  <c r="M90" i="1"/>
  <c r="M25" i="1"/>
  <c r="N655" i="1"/>
  <c r="M655" i="1"/>
  <c r="N461" i="1"/>
  <c r="M461" i="1"/>
  <c r="N449" i="1"/>
  <c r="M449" i="1"/>
  <c r="N437" i="1"/>
  <c r="M437" i="1"/>
  <c r="N425" i="1"/>
  <c r="N413" i="1"/>
  <c r="M413" i="1"/>
  <c r="N377" i="1"/>
  <c r="M377" i="1"/>
  <c r="M353" i="1"/>
  <c r="N353" i="1"/>
  <c r="N317" i="1"/>
  <c r="M317" i="1"/>
  <c r="N305" i="1"/>
  <c r="M305" i="1"/>
  <c r="N293" i="1"/>
  <c r="M293" i="1"/>
  <c r="N281" i="1"/>
  <c r="M281" i="1"/>
  <c r="N257" i="1"/>
  <c r="M257" i="1"/>
  <c r="N245" i="1"/>
  <c r="M245" i="1"/>
  <c r="N233" i="1"/>
  <c r="M233" i="1"/>
  <c r="N221" i="1"/>
  <c r="M221" i="1"/>
  <c r="N209" i="1"/>
  <c r="M209" i="1"/>
  <c r="N197" i="1"/>
  <c r="M197" i="1"/>
  <c r="N173" i="1"/>
  <c r="M173" i="1"/>
  <c r="N161" i="1"/>
  <c r="M161" i="1"/>
  <c r="N149" i="1"/>
  <c r="M149" i="1"/>
  <c r="N113" i="1"/>
  <c r="M113" i="1"/>
  <c r="N101" i="1"/>
  <c r="M101" i="1"/>
  <c r="N89" i="1"/>
  <c r="M89" i="1"/>
  <c r="N77" i="1"/>
  <c r="M77" i="1"/>
  <c r="N65" i="1"/>
  <c r="M65" i="1"/>
  <c r="N53" i="1"/>
  <c r="M53" i="1"/>
  <c r="N29" i="1"/>
  <c r="M837" i="1"/>
  <c r="N196" i="1"/>
  <c r="M196" i="1"/>
  <c r="N124" i="1"/>
  <c r="M124" i="1"/>
  <c r="N751" i="1"/>
  <c r="M751" i="1"/>
  <c r="N283" i="1"/>
  <c r="M283" i="1"/>
  <c r="N447" i="1"/>
  <c r="M435" i="1"/>
  <c r="N411" i="1"/>
  <c r="M411" i="1"/>
  <c r="N363" i="1"/>
  <c r="M363" i="1"/>
  <c r="N303" i="1"/>
  <c r="M303" i="1"/>
  <c r="M291" i="1"/>
  <c r="N267" i="1"/>
  <c r="M267" i="1"/>
  <c r="N231" i="1"/>
  <c r="N219" i="1"/>
  <c r="M219" i="1"/>
  <c r="N195" i="1"/>
  <c r="M195" i="1"/>
  <c r="N159" i="1"/>
  <c r="M159" i="1"/>
  <c r="N147" i="1"/>
  <c r="M147" i="1"/>
  <c r="N123" i="1"/>
  <c r="M123" i="1"/>
  <c r="M22" i="1"/>
  <c r="N22" i="1"/>
  <c r="M10" i="1"/>
  <c r="N10" i="1"/>
  <c r="M703" i="1"/>
  <c r="M274" i="1"/>
  <c r="N691" i="1"/>
  <c r="M691" i="1"/>
  <c r="N523" i="1"/>
  <c r="M523" i="1"/>
  <c r="N506" i="1"/>
  <c r="M506" i="1"/>
  <c r="N482" i="1"/>
  <c r="M482" i="1"/>
  <c r="N470" i="1"/>
  <c r="M470" i="1"/>
  <c r="N398" i="1"/>
  <c r="M398" i="1"/>
  <c r="N254" i="1"/>
  <c r="M254" i="1"/>
  <c r="N110" i="1"/>
  <c r="M110" i="1"/>
  <c r="N871" i="1"/>
  <c r="M871" i="1"/>
  <c r="N775" i="1"/>
  <c r="M775" i="1"/>
  <c r="N667" i="1"/>
  <c r="M667" i="1"/>
  <c r="N475" i="1"/>
  <c r="M475" i="1"/>
  <c r="N505" i="1"/>
  <c r="M505" i="1"/>
  <c r="N493" i="1"/>
  <c r="M493" i="1"/>
  <c r="N469" i="1"/>
  <c r="M469" i="1"/>
  <c r="M433" i="1"/>
  <c r="N421" i="1"/>
  <c r="M421" i="1"/>
  <c r="N397" i="1"/>
  <c r="M397" i="1"/>
  <c r="N361" i="1"/>
  <c r="M361" i="1"/>
  <c r="N349" i="1"/>
  <c r="M349" i="1"/>
  <c r="N325" i="1"/>
  <c r="M325" i="1"/>
  <c r="N289" i="1"/>
  <c r="M289" i="1"/>
  <c r="N277" i="1"/>
  <c r="M277" i="1"/>
  <c r="N253" i="1"/>
  <c r="M253" i="1"/>
  <c r="M217" i="1"/>
  <c r="N217" i="1"/>
  <c r="M181" i="1"/>
  <c r="N181" i="1"/>
  <c r="N145" i="1"/>
  <c r="M145" i="1"/>
  <c r="N133" i="1"/>
  <c r="M133" i="1"/>
  <c r="N109" i="1"/>
  <c r="M109" i="1"/>
  <c r="M73" i="1"/>
  <c r="N73" i="1"/>
  <c r="M37" i="1"/>
  <c r="N37" i="1"/>
  <c r="N931" i="1"/>
  <c r="M931" i="1"/>
  <c r="N823" i="1"/>
  <c r="M823" i="1"/>
  <c r="N607" i="1"/>
  <c r="M607" i="1"/>
  <c r="N487" i="1"/>
  <c r="M487" i="1"/>
  <c r="M456" i="1"/>
  <c r="N384" i="1"/>
  <c r="M384" i="1"/>
  <c r="N312" i="1"/>
  <c r="M312" i="1"/>
  <c r="N168" i="1"/>
  <c r="M168" i="1"/>
  <c r="M239" i="1"/>
  <c r="N919" i="1"/>
  <c r="N811" i="1"/>
  <c r="M811" i="1"/>
  <c r="N715" i="1"/>
  <c r="M715" i="1"/>
  <c r="N631" i="1"/>
  <c r="M631" i="1"/>
  <c r="N535" i="1"/>
  <c r="M535" i="1"/>
  <c r="N467" i="1"/>
  <c r="M467" i="1"/>
  <c r="N455" i="1"/>
  <c r="M455" i="1"/>
  <c r="M431" i="1"/>
  <c r="N419" i="1"/>
  <c r="M419" i="1"/>
  <c r="N407" i="1"/>
  <c r="M407" i="1"/>
  <c r="N395" i="1"/>
  <c r="M395" i="1"/>
  <c r="N383" i="1"/>
  <c r="M383" i="1"/>
  <c r="M371" i="1"/>
  <c r="N347" i="1"/>
  <c r="M347" i="1"/>
  <c r="N335" i="1"/>
  <c r="M335" i="1"/>
  <c r="N323" i="1"/>
  <c r="M323" i="1"/>
  <c r="N311" i="1"/>
  <c r="M311" i="1"/>
  <c r="N287" i="1"/>
  <c r="M287" i="1"/>
  <c r="N263" i="1"/>
  <c r="M263" i="1"/>
  <c r="N251" i="1"/>
  <c r="M251" i="1"/>
  <c r="N227" i="1"/>
  <c r="M227" i="1"/>
  <c r="N203" i="1"/>
  <c r="M203" i="1"/>
  <c r="N191" i="1"/>
  <c r="M191" i="1"/>
  <c r="N179" i="1"/>
  <c r="M179" i="1"/>
  <c r="N167" i="1"/>
  <c r="M167" i="1"/>
  <c r="N155" i="1"/>
  <c r="M155" i="1"/>
  <c r="M143" i="1"/>
  <c r="M107" i="1"/>
  <c r="N83" i="1"/>
  <c r="M83" i="1"/>
  <c r="N71" i="1"/>
  <c r="M71" i="1"/>
  <c r="N59" i="1"/>
  <c r="M59" i="1"/>
  <c r="N47" i="1"/>
  <c r="M47" i="1"/>
  <c r="N35" i="1"/>
  <c r="M35" i="1"/>
  <c r="N739" i="1"/>
  <c r="M739" i="1"/>
  <c r="N454" i="1"/>
  <c r="M454" i="1"/>
  <c r="N418" i="1"/>
  <c r="M418" i="1"/>
  <c r="N406" i="1"/>
  <c r="M406" i="1"/>
  <c r="N382" i="1"/>
  <c r="M382" i="1"/>
  <c r="N334" i="1"/>
  <c r="M334" i="1"/>
  <c r="N310" i="1"/>
  <c r="M310" i="1"/>
  <c r="N262" i="1"/>
  <c r="M262" i="1"/>
  <c r="N238" i="1"/>
  <c r="M238" i="1"/>
  <c r="N202" i="1"/>
  <c r="N190" i="1"/>
  <c r="N166" i="1"/>
  <c r="M166" i="1"/>
  <c r="N130" i="1"/>
  <c r="M130" i="1"/>
  <c r="N118" i="1"/>
  <c r="M118" i="1"/>
  <c r="N94" i="1"/>
  <c r="M94" i="1"/>
  <c r="M46" i="1"/>
  <c r="N46" i="1"/>
  <c r="N55" i="1"/>
  <c r="M55" i="1"/>
  <c r="N727" i="1"/>
  <c r="M727" i="1"/>
  <c r="N945" i="1"/>
  <c r="M945" i="1"/>
  <c r="N921" i="1"/>
  <c r="M921" i="1"/>
  <c r="N909" i="1"/>
  <c r="M909" i="1"/>
  <c r="N897" i="1"/>
  <c r="M897" i="1"/>
  <c r="N885" i="1"/>
  <c r="M885" i="1"/>
  <c r="N873" i="1"/>
  <c r="M873" i="1"/>
  <c r="N849" i="1"/>
  <c r="M849" i="1"/>
  <c r="N825" i="1"/>
  <c r="N789" i="1"/>
  <c r="M789" i="1"/>
  <c r="N765" i="1"/>
  <c r="M765" i="1"/>
  <c r="N753" i="1"/>
  <c r="M753" i="1"/>
  <c r="N717" i="1"/>
  <c r="M717" i="1"/>
  <c r="M705" i="1"/>
  <c r="N705" i="1"/>
  <c r="N681" i="1"/>
  <c r="M681" i="1"/>
  <c r="N633" i="1"/>
  <c r="M633" i="1"/>
  <c r="N621" i="1"/>
  <c r="M621" i="1"/>
  <c r="N585" i="1"/>
  <c r="M585" i="1"/>
  <c r="N573" i="1"/>
  <c r="M573" i="1"/>
  <c r="N549" i="1"/>
  <c r="M549" i="1"/>
  <c r="N525" i="1"/>
  <c r="M525" i="1"/>
  <c r="N513" i="1"/>
  <c r="N501" i="1"/>
  <c r="M501" i="1"/>
  <c r="N489" i="1"/>
  <c r="M489" i="1"/>
  <c r="N477" i="1"/>
  <c r="M477" i="1"/>
  <c r="N441" i="1"/>
  <c r="M441" i="1"/>
  <c r="N297" i="1"/>
  <c r="M297" i="1"/>
  <c r="N225" i="1"/>
  <c r="M225" i="1"/>
  <c r="N153" i="1"/>
  <c r="M153" i="1"/>
  <c r="M81" i="1"/>
  <c r="N16" i="1"/>
  <c r="M16" i="1"/>
  <c r="N31" i="1"/>
  <c r="M31" i="1"/>
  <c r="N787" i="1"/>
  <c r="M787" i="1"/>
  <c r="N679" i="1"/>
  <c r="M679" i="1"/>
  <c r="M571" i="1"/>
  <c r="M211" i="1"/>
  <c r="N440" i="1"/>
  <c r="M440" i="1"/>
  <c r="N404" i="1"/>
  <c r="M404" i="1"/>
  <c r="N392" i="1"/>
  <c r="M392" i="1"/>
  <c r="M368" i="1"/>
  <c r="N296" i="1"/>
  <c r="M296" i="1"/>
  <c r="N260" i="1"/>
  <c r="M260" i="1"/>
  <c r="N248" i="1"/>
  <c r="M248" i="1"/>
  <c r="N224" i="1"/>
  <c r="N188" i="1"/>
  <c r="N152" i="1"/>
  <c r="M152" i="1"/>
  <c r="N116" i="1"/>
  <c r="M116" i="1"/>
  <c r="N104" i="1"/>
  <c r="M104" i="1"/>
  <c r="N80" i="1"/>
  <c r="M80" i="1"/>
  <c r="N44" i="1"/>
  <c r="M517" i="1"/>
  <c r="N883" i="1" l="1"/>
  <c r="N1761" i="1"/>
  <c r="N1582" i="1"/>
  <c r="N719" i="1"/>
  <c r="N1175" i="1"/>
  <c r="M36" i="1"/>
  <c r="N840" i="1"/>
  <c r="N1548" i="1"/>
  <c r="N445" i="1"/>
  <c r="N937" i="1"/>
  <c r="M1000" i="1"/>
  <c r="N1732" i="1"/>
  <c r="N1145" i="1"/>
  <c r="N1553" i="1"/>
  <c r="M1014" i="1"/>
  <c r="M103" i="1"/>
  <c r="N391" i="1"/>
  <c r="M1339" i="1"/>
  <c r="N1579" i="1"/>
  <c r="N58" i="1"/>
  <c r="M1057" i="1"/>
  <c r="M1287" i="1"/>
  <c r="M292" i="1"/>
  <c r="M1648" i="1"/>
  <c r="N810" i="1"/>
  <c r="M1698" i="1"/>
  <c r="M729" i="1"/>
  <c r="M511" i="1"/>
  <c r="M559" i="1"/>
  <c r="M354" i="1"/>
  <c r="M859" i="1"/>
  <c r="M1281" i="1"/>
  <c r="M526" i="1"/>
  <c r="M563" i="1"/>
  <c r="M851" i="1"/>
  <c r="M1391" i="1"/>
  <c r="M660" i="1"/>
  <c r="M780" i="1"/>
  <c r="M686" i="1"/>
  <c r="M1660" i="1"/>
  <c r="M488" i="1"/>
  <c r="M1722" i="1"/>
  <c r="M151" i="1"/>
  <c r="M339" i="1"/>
  <c r="M847" i="1"/>
  <c r="M672" i="1"/>
  <c r="M1608" i="1"/>
  <c r="N997" i="1"/>
  <c r="M1321" i="1"/>
  <c r="M783" i="1"/>
  <c r="M1083" i="1"/>
  <c r="M1407" i="1"/>
  <c r="M448" i="1"/>
  <c r="M1420" i="1"/>
  <c r="M857" i="1"/>
  <c r="M1721" i="1"/>
  <c r="M402" i="1"/>
  <c r="M1628" i="1"/>
  <c r="M669" i="1"/>
  <c r="M619" i="1"/>
  <c r="N299" i="1"/>
  <c r="N96" i="1"/>
  <c r="M365" i="1"/>
  <c r="M1473" i="1"/>
  <c r="M886" i="1"/>
  <c r="M1270" i="1"/>
  <c r="M983" i="1"/>
  <c r="M372" i="1"/>
  <c r="M1440" i="1"/>
  <c r="N1311" i="1"/>
  <c r="M232" i="1"/>
  <c r="M1672" i="1"/>
  <c r="M1409" i="1"/>
  <c r="M1110" i="1"/>
  <c r="M193" i="1"/>
  <c r="M215" i="1"/>
  <c r="M1581" i="1"/>
  <c r="M301" i="1"/>
  <c r="M1370" i="1"/>
  <c r="M1460" i="1"/>
  <c r="M795" i="1"/>
  <c r="M1515" i="1"/>
  <c r="M1060" i="1"/>
  <c r="M1625" i="1"/>
  <c r="N750" i="1"/>
  <c r="M64" i="1"/>
  <c r="M981" i="1"/>
  <c r="N587" i="1"/>
  <c r="M683" i="1"/>
  <c r="M612" i="1"/>
  <c r="M1140" i="1"/>
  <c r="M626" i="1"/>
  <c r="M1154" i="1"/>
  <c r="M1064" i="1"/>
  <c r="M1239" i="1"/>
  <c r="M244" i="1"/>
  <c r="M785" i="1"/>
  <c r="N656" i="1"/>
  <c r="N764" i="1"/>
  <c r="M240" i="1"/>
  <c r="M826" i="1"/>
  <c r="M1345" i="1"/>
  <c r="M134" i="1"/>
  <c r="M1791" i="1"/>
  <c r="M632" i="1"/>
  <c r="M677" i="1"/>
  <c r="M666" i="1"/>
  <c r="M762" i="1"/>
  <c r="M693" i="1"/>
  <c r="M87" i="1"/>
  <c r="M401" i="1"/>
  <c r="M1077" i="1"/>
  <c r="M1413" i="1"/>
  <c r="M1497" i="1"/>
  <c r="M106" i="1"/>
  <c r="M466" i="1"/>
  <c r="M1366" i="1"/>
  <c r="M1774" i="1"/>
  <c r="M1693" i="1"/>
  <c r="M1119" i="1"/>
  <c r="M1251" i="1"/>
  <c r="M1208" i="1"/>
  <c r="M1808" i="1"/>
  <c r="M1468" i="1"/>
  <c r="M1266" i="1"/>
  <c r="M1471" i="1"/>
  <c r="M1567" i="1"/>
  <c r="N373" i="1"/>
  <c r="N567" i="1"/>
  <c r="N711" i="1"/>
  <c r="N1204" i="1"/>
  <c r="M1674" i="1"/>
  <c r="N278" i="1"/>
  <c r="M278" i="1"/>
  <c r="M906" i="1"/>
  <c r="N906" i="1"/>
  <c r="M1063" i="1"/>
  <c r="N1063" i="1"/>
  <c r="N1458" i="1"/>
  <c r="M1458" i="1"/>
  <c r="M1615" i="1"/>
  <c r="N1615" i="1"/>
  <c r="M1267" i="1"/>
  <c r="N1267" i="1"/>
  <c r="N834" i="1"/>
  <c r="M834" i="1"/>
  <c r="N707" i="1"/>
  <c r="M288" i="1"/>
  <c r="N1394" i="1"/>
  <c r="M1622" i="1"/>
  <c r="N831" i="1"/>
  <c r="M1696" i="1"/>
  <c r="M1747" i="1"/>
  <c r="M908" i="1"/>
  <c r="N908" i="1"/>
  <c r="M389" i="1"/>
  <c r="N318" i="1"/>
  <c r="M1056" i="1"/>
  <c r="N313" i="1"/>
  <c r="M817" i="1"/>
  <c r="M1441" i="1"/>
  <c r="M830" i="1"/>
  <c r="N716" i="1"/>
  <c r="N1520" i="1"/>
  <c r="N1508" i="1"/>
  <c r="M1348" i="1"/>
  <c r="M1624" i="1"/>
  <c r="N1708" i="1"/>
  <c r="N545" i="1"/>
  <c r="M941" i="1"/>
  <c r="M1301" i="1"/>
  <c r="N1601" i="1"/>
  <c r="M1769" i="1"/>
  <c r="N68" i="1"/>
  <c r="N1004" i="1"/>
  <c r="N1039" i="1"/>
  <c r="M268" i="1"/>
  <c r="N362" i="1"/>
  <c r="N1122" i="1"/>
  <c r="M1034" i="1"/>
  <c r="M651" i="1"/>
  <c r="M1636" i="1"/>
  <c r="N653" i="1"/>
  <c r="N979" i="1"/>
  <c r="M979" i="1"/>
  <c r="M381" i="1"/>
  <c r="N1635" i="1"/>
  <c r="M1372" i="1"/>
  <c r="M1552" i="1"/>
  <c r="N1709" i="1"/>
  <c r="N476" i="1"/>
  <c r="M1196" i="1"/>
  <c r="M223" i="1"/>
  <c r="N380" i="1"/>
  <c r="M380" i="1"/>
  <c r="N524" i="1"/>
  <c r="M524" i="1"/>
  <c r="N1807" i="1"/>
  <c r="M1807" i="1"/>
  <c r="N126" i="1"/>
  <c r="M126" i="1"/>
  <c r="N1131" i="1"/>
  <c r="M1131" i="1"/>
  <c r="M1151" i="1"/>
  <c r="M772" i="1"/>
  <c r="N1540" i="1"/>
  <c r="M1472" i="1"/>
  <c r="N1038" i="1"/>
  <c r="N464" i="1"/>
  <c r="M359" i="1"/>
  <c r="N320" i="1"/>
  <c r="M813" i="1"/>
  <c r="M119" i="1"/>
  <c r="M443" i="1"/>
  <c r="N52" i="1"/>
  <c r="M1785" i="1"/>
  <c r="M1523" i="1"/>
  <c r="M552" i="1"/>
  <c r="M984" i="1"/>
  <c r="M385" i="1"/>
  <c r="M853" i="1"/>
  <c r="M973" i="1"/>
  <c r="M1561" i="1"/>
  <c r="N86" i="1"/>
  <c r="M662" i="1"/>
  <c r="N1226" i="1"/>
  <c r="M1442" i="1"/>
  <c r="M1352" i="1"/>
  <c r="N963" i="1"/>
  <c r="M1167" i="1"/>
  <c r="M1755" i="1"/>
  <c r="M568" i="1"/>
  <c r="M988" i="1"/>
  <c r="M1744" i="1"/>
  <c r="M869" i="1"/>
  <c r="M212" i="1"/>
  <c r="M1664" i="1"/>
  <c r="M1290" i="1"/>
  <c r="M1650" i="1"/>
  <c r="M512" i="1"/>
  <c r="M1795" i="1"/>
  <c r="M1756" i="1"/>
  <c r="N1756" i="1"/>
  <c r="N275" i="1"/>
  <c r="N1041" i="1"/>
  <c r="N125" i="1"/>
  <c r="M157" i="1"/>
  <c r="N1652" i="1"/>
  <c r="N176" i="1"/>
  <c r="M332" i="1"/>
  <c r="M355" i="1"/>
  <c r="M93" i="1"/>
  <c r="M1221" i="1"/>
  <c r="N1546" i="1"/>
  <c r="M827" i="1"/>
  <c r="M1247" i="1"/>
  <c r="N1703" i="1"/>
  <c r="M996" i="1"/>
  <c r="N649" i="1"/>
  <c r="N1141" i="1"/>
  <c r="M1381" i="1"/>
  <c r="M866" i="1"/>
  <c r="M1238" i="1"/>
  <c r="M1376" i="1"/>
  <c r="N879" i="1"/>
  <c r="M1179" i="1"/>
  <c r="M1347" i="1"/>
  <c r="M140" i="1"/>
  <c r="M460" i="1"/>
  <c r="M1168" i="1"/>
  <c r="N1384" i="1"/>
  <c r="M1480" i="1"/>
  <c r="M1073" i="1"/>
  <c r="M1337" i="1"/>
  <c r="M1637" i="1"/>
  <c r="M428" i="1"/>
  <c r="M198" i="1"/>
  <c r="N642" i="1"/>
  <c r="M1074" i="1"/>
  <c r="N1424" i="1"/>
  <c r="M67" i="1"/>
  <c r="N367" i="1"/>
  <c r="M1507" i="1"/>
  <c r="N884" i="1"/>
  <c r="N485" i="1"/>
  <c r="M485" i="1"/>
  <c r="M32" i="1"/>
  <c r="N1535" i="1"/>
  <c r="M1620" i="1"/>
  <c r="N206" i="1"/>
  <c r="N812" i="1"/>
  <c r="M870" i="1"/>
  <c r="N644" i="1"/>
  <c r="M1435" i="1"/>
  <c r="M592" i="1"/>
  <c r="N1386" i="1"/>
  <c r="N572" i="1"/>
  <c r="M572" i="1"/>
  <c r="N1148" i="1"/>
  <c r="M1148" i="1"/>
  <c r="N61" i="1"/>
  <c r="M462" i="1"/>
  <c r="M1466" i="1"/>
  <c r="M503" i="1"/>
  <c r="N767" i="1"/>
  <c r="M228" i="1"/>
  <c r="N852" i="1"/>
  <c r="N673" i="1"/>
  <c r="M1081" i="1"/>
  <c r="N770" i="1"/>
  <c r="M1574" i="1"/>
  <c r="M1778" i="1"/>
  <c r="N603" i="1"/>
  <c r="M1467" i="1"/>
  <c r="M356" i="1"/>
  <c r="M712" i="1"/>
  <c r="N713" i="1"/>
  <c r="M1097" i="1"/>
  <c r="M474" i="1"/>
  <c r="N1482" i="1"/>
  <c r="N1651" i="1"/>
  <c r="M1736" i="1"/>
  <c r="M1469" i="1"/>
  <c r="N1136" i="1"/>
  <c r="N115" i="1"/>
  <c r="N1626" i="1"/>
  <c r="N604" i="1"/>
  <c r="N13" i="1"/>
  <c r="M13" i="1"/>
  <c r="M907" i="1"/>
  <c r="N252" i="1"/>
  <c r="N689" i="1"/>
  <c r="M114" i="1"/>
  <c r="M920" i="1"/>
  <c r="N532" i="1"/>
  <c r="N269" i="1"/>
  <c r="M1654" i="1"/>
  <c r="M1308" i="1"/>
  <c r="M1165" i="1"/>
  <c r="M1616" i="1"/>
  <c r="M1268" i="1"/>
  <c r="N786" i="1"/>
  <c r="M863" i="1"/>
  <c r="M276" i="1"/>
  <c r="M26" i="1"/>
  <c r="M1250" i="1"/>
  <c r="M1412" i="1"/>
  <c r="M747" i="1"/>
  <c r="M184" i="1"/>
  <c r="M1397" i="1"/>
  <c r="M1649" i="1"/>
  <c r="M558" i="1"/>
  <c r="N490" i="1"/>
  <c r="N861" i="1"/>
  <c r="N205" i="1"/>
  <c r="M647" i="1"/>
  <c r="N1598" i="1"/>
  <c r="M992" i="1"/>
  <c r="M1328" i="1"/>
  <c r="M1796" i="1"/>
  <c r="M344" i="1"/>
  <c r="M1375" i="1"/>
  <c r="M370" i="1"/>
  <c r="N877" i="1"/>
  <c r="N1502" i="1"/>
  <c r="M507" i="1"/>
  <c r="M987" i="1"/>
  <c r="M388" i="1"/>
  <c r="M484" i="1"/>
  <c r="M128" i="1"/>
  <c r="M498" i="1"/>
  <c r="M1218" i="1"/>
  <c r="M728" i="1"/>
  <c r="M1052" i="1"/>
  <c r="M1484" i="1"/>
  <c r="N1772" i="1"/>
  <c r="M295" i="1"/>
  <c r="N8" i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N481" i="1"/>
  <c r="M1690" i="1"/>
  <c r="M1499" i="1"/>
  <c r="M1643" i="1"/>
  <c r="N782" i="1"/>
  <c r="M1155" i="1"/>
  <c r="N1383" i="1"/>
  <c r="M1455" i="1"/>
  <c r="M704" i="1"/>
  <c r="M904" i="1"/>
  <c r="M1312" i="1"/>
  <c r="M1612" i="1"/>
  <c r="M620" i="1"/>
  <c r="M1231" i="1"/>
  <c r="M1232" i="1"/>
  <c r="M889" i="1"/>
  <c r="N566" i="1"/>
  <c r="M1748" i="1"/>
  <c r="N1597" i="1"/>
  <c r="N112" i="1"/>
  <c r="N452" i="1"/>
  <c r="M136" i="1"/>
  <c r="M749" i="1"/>
  <c r="M1061" i="1"/>
  <c r="M272" i="1"/>
  <c r="M918" i="1"/>
  <c r="M1158" i="1"/>
  <c r="M848" i="1"/>
  <c r="M1075" i="1"/>
  <c r="M458" i="1"/>
  <c r="N1790" i="1"/>
  <c r="N222" i="1"/>
  <c r="M91" i="1"/>
  <c r="L51" i="1"/>
  <c r="N51" i="1" s="1"/>
  <c r="M657" i="1"/>
  <c r="M131" i="1"/>
  <c r="N595" i="1"/>
  <c r="N137" i="1"/>
  <c r="N30" i="1"/>
  <c r="N502" i="1"/>
  <c r="N574" i="1"/>
  <c r="N432" i="1"/>
  <c r="N804" i="1"/>
  <c r="N961" i="1"/>
  <c r="M1586" i="1"/>
  <c r="N627" i="1"/>
  <c r="N1275" i="1"/>
  <c r="N740" i="1"/>
  <c r="N1592" i="1"/>
  <c r="N472" i="1"/>
  <c r="N629" i="1"/>
  <c r="N943" i="1"/>
  <c r="L341" i="1"/>
  <c r="M341" i="1" s="1"/>
  <c r="L19" i="1"/>
  <c r="M19" i="1" s="1"/>
  <c r="M1666" i="1"/>
  <c r="M1031" i="1"/>
  <c r="M1679" i="1"/>
  <c r="M528" i="1"/>
  <c r="M744" i="1"/>
  <c r="M1752" i="1"/>
  <c r="N757" i="1"/>
  <c r="M1765" i="1"/>
  <c r="M218" i="1"/>
  <c r="M1382" i="1"/>
  <c r="M1526" i="1"/>
  <c r="M1742" i="1"/>
  <c r="M1316" i="1"/>
  <c r="M927" i="1"/>
  <c r="M1071" i="1"/>
  <c r="M1040" i="1"/>
  <c r="M844" i="1"/>
  <c r="M1793" i="1"/>
  <c r="M752" i="1"/>
  <c r="M1028" i="1"/>
  <c r="M1098" i="1"/>
  <c r="M1602" i="1"/>
  <c r="M1746" i="1"/>
  <c r="M1027" i="1"/>
  <c r="M1387" i="1"/>
  <c r="M1603" i="1"/>
  <c r="L369" i="1"/>
  <c r="M369" i="1" s="1"/>
  <c r="M1425" i="1"/>
  <c r="M38" i="1"/>
  <c r="M412" i="1"/>
  <c r="M66" i="1"/>
  <c r="N417" i="1"/>
  <c r="N1569" i="1"/>
  <c r="N430" i="1"/>
  <c r="N1522" i="1"/>
  <c r="N108" i="1"/>
  <c r="L933" i="1"/>
  <c r="M933" i="1" s="1"/>
  <c r="L537" i="1"/>
  <c r="M537" i="1" s="1"/>
  <c r="N777" i="1"/>
  <c r="M494" i="1"/>
  <c r="N375" i="1"/>
  <c r="M1365" i="1"/>
  <c r="M1509" i="1"/>
  <c r="M154" i="1"/>
  <c r="M814" i="1"/>
  <c r="M958" i="1"/>
  <c r="M1030" i="1"/>
  <c r="N1750" i="1"/>
  <c r="M23" i="1"/>
  <c r="M971" i="1"/>
  <c r="M1043" i="1"/>
  <c r="M1115" i="1"/>
  <c r="M1044" i="1"/>
  <c r="M769" i="1"/>
  <c r="M1489" i="1"/>
  <c r="M1777" i="1"/>
  <c r="M818" i="1"/>
  <c r="M1784" i="1"/>
  <c r="M579" i="1"/>
  <c r="M723" i="1"/>
  <c r="M308" i="1"/>
  <c r="M596" i="1"/>
  <c r="M328" i="1"/>
  <c r="M640" i="1"/>
  <c r="M1288" i="1"/>
  <c r="M1432" i="1"/>
  <c r="M1445" i="1"/>
  <c r="M1517" i="1"/>
  <c r="M1589" i="1"/>
  <c r="M1254" i="1"/>
  <c r="N164" i="1"/>
  <c r="M1304" i="1"/>
  <c r="M79" i="1"/>
  <c r="M163" i="1"/>
  <c r="M1111" i="1"/>
  <c r="M1543" i="1"/>
  <c r="M1759" i="1"/>
  <c r="L427" i="1"/>
  <c r="M427" i="1" s="1"/>
  <c r="L741" i="1"/>
  <c r="M741" i="1" s="1"/>
  <c r="L799" i="1"/>
  <c r="M799" i="1" s="1"/>
  <c r="M333" i="1"/>
  <c r="M378" i="1"/>
  <c r="L645" i="1"/>
  <c r="M645" i="1" s="1"/>
  <c r="L583" i="1"/>
  <c r="M583" i="1" s="1"/>
  <c r="M499" i="1"/>
  <c r="M597" i="1"/>
  <c r="M189" i="1"/>
  <c r="M273" i="1"/>
  <c r="M1737" i="1"/>
  <c r="M754" i="1"/>
  <c r="M898" i="1"/>
  <c r="M1114" i="1"/>
  <c r="M1258" i="1"/>
  <c r="M911" i="1"/>
  <c r="M1055" i="1"/>
  <c r="M1271" i="1"/>
  <c r="M1415" i="1"/>
  <c r="N48" i="1"/>
  <c r="M1128" i="1"/>
  <c r="M1200" i="1"/>
  <c r="M1272" i="1"/>
  <c r="M265" i="1"/>
  <c r="M409" i="1"/>
  <c r="N1213" i="1"/>
  <c r="M1285" i="1"/>
  <c r="M1357" i="1"/>
  <c r="M1429" i="1"/>
  <c r="M422" i="1"/>
  <c r="M974" i="1"/>
  <c r="M1118" i="1"/>
  <c r="M1172" i="1"/>
  <c r="N1599" i="1"/>
  <c r="M1743" i="1"/>
  <c r="M20" i="1"/>
  <c r="M1448" i="1"/>
  <c r="M172" i="1"/>
  <c r="N1084" i="1"/>
  <c r="M1228" i="1"/>
  <c r="M1050" i="1"/>
  <c r="M1194" i="1"/>
  <c r="N200" i="1"/>
  <c r="M800" i="1"/>
  <c r="M1364" i="1"/>
  <c r="M175" i="1"/>
  <c r="M259" i="1"/>
  <c r="M439" i="1"/>
  <c r="M1411" i="1"/>
  <c r="L895" i="1"/>
  <c r="M895" i="1" s="1"/>
  <c r="L835" i="1"/>
  <c r="M835" i="1" s="1"/>
  <c r="L182" i="1"/>
  <c r="M182" i="1" s="1"/>
  <c r="L340" i="1"/>
  <c r="M340" i="1" s="1"/>
  <c r="M609" i="1"/>
  <c r="M957" i="1"/>
  <c r="M95" i="1"/>
  <c r="N102" i="1"/>
  <c r="M643" i="1"/>
  <c r="L75" i="1"/>
  <c r="M75" i="1" s="1"/>
  <c r="M326" i="1"/>
  <c r="M41" i="1"/>
  <c r="M185" i="1"/>
  <c r="M329" i="1"/>
  <c r="M1101" i="1"/>
  <c r="M982" i="1"/>
  <c r="M1414" i="1"/>
  <c r="M1139" i="1"/>
  <c r="M144" i="1"/>
  <c r="M1068" i="1"/>
  <c r="M1212" i="1"/>
  <c r="M1428" i="1"/>
  <c r="M1572" i="1"/>
  <c r="M1225" i="1"/>
  <c r="N1369" i="1"/>
  <c r="M1585" i="1"/>
  <c r="M1729" i="1"/>
  <c r="M914" i="1"/>
  <c r="M315" i="1"/>
  <c r="M1539" i="1"/>
  <c r="N1683" i="1"/>
  <c r="M896" i="1"/>
  <c r="M736" i="1"/>
  <c r="N880" i="1"/>
  <c r="M1240" i="1"/>
  <c r="M893" i="1"/>
  <c r="M1037" i="1"/>
  <c r="M1253" i="1"/>
  <c r="M1184" i="1"/>
  <c r="M1604" i="1"/>
  <c r="N54" i="1"/>
  <c r="M342" i="1"/>
  <c r="M486" i="1"/>
  <c r="M702" i="1"/>
  <c r="M846" i="1"/>
  <c r="M1566" i="1"/>
  <c r="M608" i="1"/>
  <c r="M451" i="1"/>
  <c r="M1207" i="1"/>
  <c r="M1351" i="1"/>
  <c r="M346" i="1"/>
  <c r="M801" i="1"/>
  <c r="M282" i="1"/>
  <c r="M426" i="1"/>
  <c r="L561" i="1"/>
  <c r="M561" i="1" s="1"/>
  <c r="O10" i="1"/>
  <c r="O11" i="1" s="1"/>
  <c r="O12" i="1" s="1"/>
  <c r="O13" i="1" s="1"/>
  <c r="O14" i="1" s="1"/>
  <c r="O15" i="1" s="1"/>
  <c r="O16" i="1" s="1"/>
  <c r="O17" i="1" s="1"/>
  <c r="O18" i="1" s="1"/>
  <c r="N537" i="1" l="1"/>
  <c r="N583" i="1"/>
  <c r="N895" i="1"/>
  <c r="N427" i="1"/>
  <c r="N19" i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s="1"/>
  <c r="P964" i="1" s="1"/>
  <c r="P965" i="1" s="1"/>
  <c r="P966" i="1" s="1"/>
  <c r="P967" i="1" s="1"/>
  <c r="P968" i="1" s="1"/>
  <c r="P969" i="1" s="1"/>
  <c r="P970" i="1" s="1"/>
  <c r="P971" i="1" s="1"/>
  <c r="P972" i="1" s="1"/>
  <c r="P973" i="1" s="1"/>
  <c r="P974" i="1" s="1"/>
  <c r="P975" i="1" s="1"/>
  <c r="P976" i="1" s="1"/>
  <c r="P977" i="1" s="1"/>
  <c r="P978" i="1" s="1"/>
  <c r="P979" i="1" s="1"/>
  <c r="P980" i="1" s="1"/>
  <c r="P981" i="1" s="1"/>
  <c r="P982" i="1" s="1"/>
  <c r="P983" i="1" s="1"/>
  <c r="P984" i="1" s="1"/>
  <c r="P985" i="1" s="1"/>
  <c r="P986" i="1" s="1"/>
  <c r="P987" i="1" s="1"/>
  <c r="P988" i="1" s="1"/>
  <c r="P989" i="1" s="1"/>
  <c r="P990" i="1" s="1"/>
  <c r="P991" i="1" s="1"/>
  <c r="P992" i="1" s="1"/>
  <c r="P993" i="1" s="1"/>
  <c r="P994" i="1" s="1"/>
  <c r="P995" i="1" s="1"/>
  <c r="P996" i="1" s="1"/>
  <c r="P997" i="1" s="1"/>
  <c r="P998" i="1" s="1"/>
  <c r="P999" i="1" s="1"/>
  <c r="P1000" i="1" s="1"/>
  <c r="P1001" i="1" s="1"/>
  <c r="P1002" i="1" s="1"/>
  <c r="P1003" i="1" s="1"/>
  <c r="P1004" i="1" s="1"/>
  <c r="P1005" i="1" s="1"/>
  <c r="P1006" i="1" s="1"/>
  <c r="P1007" i="1" s="1"/>
  <c r="P1008" i="1" s="1"/>
  <c r="P1009" i="1" s="1"/>
  <c r="P1010" i="1" s="1"/>
  <c r="P1011" i="1" s="1"/>
  <c r="P1012" i="1" s="1"/>
  <c r="P1013" i="1" s="1"/>
  <c r="P1014" i="1" s="1"/>
  <c r="P1015" i="1" s="1"/>
  <c r="P1016" i="1" s="1"/>
  <c r="P1017" i="1" s="1"/>
  <c r="P1018" i="1" s="1"/>
  <c r="P1019" i="1" s="1"/>
  <c r="P1020" i="1" s="1"/>
  <c r="P1021" i="1" s="1"/>
  <c r="P1022" i="1" s="1"/>
  <c r="P1023" i="1" s="1"/>
  <c r="P1024" i="1" s="1"/>
  <c r="P1025" i="1" s="1"/>
  <c r="P1026" i="1" s="1"/>
  <c r="P1027" i="1" s="1"/>
  <c r="P1028" i="1" s="1"/>
  <c r="P1029" i="1" s="1"/>
  <c r="P1030" i="1" s="1"/>
  <c r="P1031" i="1" s="1"/>
  <c r="P1032" i="1" s="1"/>
  <c r="P1033" i="1" s="1"/>
  <c r="P1034" i="1" s="1"/>
  <c r="P1035" i="1" s="1"/>
  <c r="P1036" i="1" s="1"/>
  <c r="P1037" i="1" s="1"/>
  <c r="P1038" i="1" s="1"/>
  <c r="P1039" i="1" s="1"/>
  <c r="P1040" i="1" s="1"/>
  <c r="P1041" i="1" s="1"/>
  <c r="P1042" i="1" s="1"/>
  <c r="P1043" i="1" s="1"/>
  <c r="P1044" i="1" s="1"/>
  <c r="P1045" i="1" s="1"/>
  <c r="P1046" i="1" s="1"/>
  <c r="P1047" i="1" s="1"/>
  <c r="P1048" i="1" s="1"/>
  <c r="P1049" i="1" s="1"/>
  <c r="P1050" i="1" s="1"/>
  <c r="P1051" i="1" s="1"/>
  <c r="P1052" i="1" s="1"/>
  <c r="P1053" i="1" s="1"/>
  <c r="P1054" i="1" s="1"/>
  <c r="P1055" i="1" s="1"/>
  <c r="P1056" i="1" s="1"/>
  <c r="P1057" i="1" s="1"/>
  <c r="P1058" i="1" s="1"/>
  <c r="P1059" i="1" s="1"/>
  <c r="P1060" i="1" s="1"/>
  <c r="P1061" i="1" s="1"/>
  <c r="P1062" i="1" s="1"/>
  <c r="P1063" i="1" s="1"/>
  <c r="P1064" i="1" s="1"/>
  <c r="P1065" i="1" s="1"/>
  <c r="P1066" i="1" s="1"/>
  <c r="P1067" i="1" s="1"/>
  <c r="P1068" i="1" s="1"/>
  <c r="P1069" i="1" s="1"/>
  <c r="P1070" i="1" s="1"/>
  <c r="P1071" i="1" s="1"/>
  <c r="P1072" i="1" s="1"/>
  <c r="P1073" i="1" s="1"/>
  <c r="P1074" i="1" s="1"/>
  <c r="P1075" i="1" s="1"/>
  <c r="P1076" i="1" s="1"/>
  <c r="P1077" i="1" s="1"/>
  <c r="P1078" i="1" s="1"/>
  <c r="P1079" i="1" s="1"/>
  <c r="P1080" i="1" s="1"/>
  <c r="P1081" i="1" s="1"/>
  <c r="P1082" i="1" s="1"/>
  <c r="P1083" i="1" s="1"/>
  <c r="P1084" i="1" s="1"/>
  <c r="P1085" i="1" s="1"/>
  <c r="P1086" i="1" s="1"/>
  <c r="P1087" i="1" s="1"/>
  <c r="P1088" i="1" s="1"/>
  <c r="P1089" i="1" s="1"/>
  <c r="P1090" i="1" s="1"/>
  <c r="P1091" i="1" s="1"/>
  <c r="P1092" i="1" s="1"/>
  <c r="P1093" i="1" s="1"/>
  <c r="P1094" i="1" s="1"/>
  <c r="P1095" i="1" s="1"/>
  <c r="P1096" i="1" s="1"/>
  <c r="P1097" i="1" s="1"/>
  <c r="P1098" i="1" s="1"/>
  <c r="P1099" i="1" s="1"/>
  <c r="P1100" i="1" s="1"/>
  <c r="P1101" i="1" s="1"/>
  <c r="P1102" i="1" s="1"/>
  <c r="P1103" i="1" s="1"/>
  <c r="P1104" i="1" s="1"/>
  <c r="P1105" i="1" s="1"/>
  <c r="P1106" i="1" s="1"/>
  <c r="P1107" i="1" s="1"/>
  <c r="P1108" i="1" s="1"/>
  <c r="P1109" i="1" s="1"/>
  <c r="P1110" i="1" s="1"/>
  <c r="P1111" i="1" s="1"/>
  <c r="P1112" i="1" s="1"/>
  <c r="P1113" i="1" s="1"/>
  <c r="P1114" i="1" s="1"/>
  <c r="P1115" i="1" s="1"/>
  <c r="P1116" i="1" s="1"/>
  <c r="P1117" i="1" s="1"/>
  <c r="P1118" i="1" s="1"/>
  <c r="P1119" i="1" s="1"/>
  <c r="P1120" i="1" s="1"/>
  <c r="P1121" i="1" s="1"/>
  <c r="P1122" i="1" s="1"/>
  <c r="P1123" i="1" s="1"/>
  <c r="P1124" i="1" s="1"/>
  <c r="P1125" i="1" s="1"/>
  <c r="P1126" i="1" s="1"/>
  <c r="P1127" i="1" s="1"/>
  <c r="P1128" i="1" s="1"/>
  <c r="P1129" i="1" s="1"/>
  <c r="P1130" i="1" s="1"/>
  <c r="P1131" i="1" s="1"/>
  <c r="P1132" i="1" s="1"/>
  <c r="P1133" i="1" s="1"/>
  <c r="P1134" i="1" s="1"/>
  <c r="P1135" i="1" s="1"/>
  <c r="P1136" i="1" s="1"/>
  <c r="P1137" i="1" s="1"/>
  <c r="P1138" i="1" s="1"/>
  <c r="P1139" i="1" s="1"/>
  <c r="P1140" i="1" s="1"/>
  <c r="P1141" i="1" s="1"/>
  <c r="P1142" i="1" s="1"/>
  <c r="P1143" i="1" s="1"/>
  <c r="P1144" i="1" s="1"/>
  <c r="P1145" i="1" s="1"/>
  <c r="P1146" i="1" s="1"/>
  <c r="P1147" i="1" s="1"/>
  <c r="P1148" i="1" s="1"/>
  <c r="P1149" i="1" s="1"/>
  <c r="P1150" i="1" s="1"/>
  <c r="P1151" i="1" s="1"/>
  <c r="P1152" i="1" s="1"/>
  <c r="P1153" i="1" s="1"/>
  <c r="P1154" i="1" s="1"/>
  <c r="P1155" i="1" s="1"/>
  <c r="P1156" i="1" s="1"/>
  <c r="P1157" i="1" s="1"/>
  <c r="P1158" i="1" s="1"/>
  <c r="P1159" i="1" s="1"/>
  <c r="P1160" i="1" s="1"/>
  <c r="P1161" i="1" s="1"/>
  <c r="P1162" i="1" s="1"/>
  <c r="P1163" i="1" s="1"/>
  <c r="P1164" i="1" s="1"/>
  <c r="P1165" i="1" s="1"/>
  <c r="P1166" i="1" s="1"/>
  <c r="P1167" i="1" s="1"/>
  <c r="P1168" i="1" s="1"/>
  <c r="P1169" i="1" s="1"/>
  <c r="P1170" i="1" s="1"/>
  <c r="P1171" i="1" s="1"/>
  <c r="P1172" i="1" s="1"/>
  <c r="P1173" i="1" s="1"/>
  <c r="P1174" i="1" s="1"/>
  <c r="P1175" i="1" s="1"/>
  <c r="P1176" i="1" s="1"/>
  <c r="P1177" i="1" s="1"/>
  <c r="P1178" i="1" s="1"/>
  <c r="P1179" i="1" s="1"/>
  <c r="P1180" i="1" s="1"/>
  <c r="P1181" i="1" s="1"/>
  <c r="P1182" i="1" s="1"/>
  <c r="P1183" i="1" s="1"/>
  <c r="P1184" i="1" s="1"/>
  <c r="P1185" i="1" s="1"/>
  <c r="P1186" i="1" s="1"/>
  <c r="P1187" i="1" s="1"/>
  <c r="P1188" i="1" s="1"/>
  <c r="P1189" i="1" s="1"/>
  <c r="P1190" i="1" s="1"/>
  <c r="P1191" i="1" s="1"/>
  <c r="P1192" i="1" s="1"/>
  <c r="P1193" i="1" s="1"/>
  <c r="P1194" i="1" s="1"/>
  <c r="P1195" i="1" s="1"/>
  <c r="P1196" i="1" s="1"/>
  <c r="P1197" i="1" s="1"/>
  <c r="P1198" i="1" s="1"/>
  <c r="P1199" i="1" s="1"/>
  <c r="P1200" i="1" s="1"/>
  <c r="P1201" i="1" s="1"/>
  <c r="P1202" i="1" s="1"/>
  <c r="P1203" i="1" s="1"/>
  <c r="P1204" i="1" s="1"/>
  <c r="P1205" i="1" s="1"/>
  <c r="P1206" i="1" s="1"/>
  <c r="P1207" i="1" s="1"/>
  <c r="P1208" i="1" s="1"/>
  <c r="P1209" i="1" s="1"/>
  <c r="P1210" i="1" s="1"/>
  <c r="P1211" i="1" s="1"/>
  <c r="P1212" i="1" s="1"/>
  <c r="P1213" i="1" s="1"/>
  <c r="P1214" i="1" s="1"/>
  <c r="P1215" i="1" s="1"/>
  <c r="P1216" i="1" s="1"/>
  <c r="P1217" i="1" s="1"/>
  <c r="P1218" i="1" s="1"/>
  <c r="P1219" i="1" s="1"/>
  <c r="P1220" i="1" s="1"/>
  <c r="P1221" i="1" s="1"/>
  <c r="P1222" i="1" s="1"/>
  <c r="P1223" i="1" s="1"/>
  <c r="P1224" i="1" s="1"/>
  <c r="P1225" i="1" s="1"/>
  <c r="P1226" i="1" s="1"/>
  <c r="P1227" i="1" s="1"/>
  <c r="P1228" i="1" s="1"/>
  <c r="P1229" i="1" s="1"/>
  <c r="P1230" i="1" s="1"/>
  <c r="P1231" i="1" s="1"/>
  <c r="P1232" i="1" s="1"/>
  <c r="P1233" i="1" s="1"/>
  <c r="P1234" i="1" s="1"/>
  <c r="P1235" i="1" s="1"/>
  <c r="P1236" i="1" s="1"/>
  <c r="P1237" i="1" s="1"/>
  <c r="P1238" i="1" s="1"/>
  <c r="P1239" i="1" s="1"/>
  <c r="P1240" i="1" s="1"/>
  <c r="P1241" i="1" s="1"/>
  <c r="P1242" i="1" s="1"/>
  <c r="P1243" i="1" s="1"/>
  <c r="P1244" i="1" s="1"/>
  <c r="P1245" i="1" s="1"/>
  <c r="P1246" i="1" s="1"/>
  <c r="P1247" i="1" s="1"/>
  <c r="P1248" i="1" s="1"/>
  <c r="P1249" i="1" s="1"/>
  <c r="P1250" i="1" s="1"/>
  <c r="P1251" i="1" s="1"/>
  <c r="P1252" i="1" s="1"/>
  <c r="P1253" i="1" s="1"/>
  <c r="P1254" i="1" s="1"/>
  <c r="P1255" i="1" s="1"/>
  <c r="P1256" i="1" s="1"/>
  <c r="P1257" i="1" s="1"/>
  <c r="P1258" i="1" s="1"/>
  <c r="P1259" i="1" s="1"/>
  <c r="P1260" i="1" s="1"/>
  <c r="P1261" i="1" s="1"/>
  <c r="P1262" i="1" s="1"/>
  <c r="P1263" i="1" s="1"/>
  <c r="P1264" i="1" s="1"/>
  <c r="P1265" i="1" s="1"/>
  <c r="P1266" i="1" s="1"/>
  <c r="P1267" i="1" s="1"/>
  <c r="P1268" i="1" s="1"/>
  <c r="P1269" i="1" s="1"/>
  <c r="P1270" i="1" s="1"/>
  <c r="P1271" i="1" s="1"/>
  <c r="P1272" i="1" s="1"/>
  <c r="P1273" i="1" s="1"/>
  <c r="P1274" i="1" s="1"/>
  <c r="P1275" i="1" s="1"/>
  <c r="P1276" i="1" s="1"/>
  <c r="P1277" i="1" s="1"/>
  <c r="P1278" i="1" s="1"/>
  <c r="P1279" i="1" s="1"/>
  <c r="P1280" i="1" s="1"/>
  <c r="P1281" i="1" s="1"/>
  <c r="P1282" i="1" s="1"/>
  <c r="P1283" i="1" s="1"/>
  <c r="P1284" i="1" s="1"/>
  <c r="P1285" i="1" s="1"/>
  <c r="P1286" i="1" s="1"/>
  <c r="P1287" i="1" s="1"/>
  <c r="P1288" i="1" s="1"/>
  <c r="P1289" i="1" s="1"/>
  <c r="P1290" i="1" s="1"/>
  <c r="P1291" i="1" s="1"/>
  <c r="P1292" i="1" s="1"/>
  <c r="P1293" i="1" s="1"/>
  <c r="P1294" i="1" s="1"/>
  <c r="P1295" i="1" s="1"/>
  <c r="P1296" i="1" s="1"/>
  <c r="P1297" i="1" s="1"/>
  <c r="P1298" i="1" s="1"/>
  <c r="P1299" i="1" s="1"/>
  <c r="P1300" i="1" s="1"/>
  <c r="P1301" i="1" s="1"/>
  <c r="P1302" i="1" s="1"/>
  <c r="P1303" i="1" s="1"/>
  <c r="P1304" i="1" s="1"/>
  <c r="P1305" i="1" s="1"/>
  <c r="P1306" i="1" s="1"/>
  <c r="P1307" i="1" s="1"/>
  <c r="P1308" i="1" s="1"/>
  <c r="P1309" i="1" s="1"/>
  <c r="P1310" i="1" s="1"/>
  <c r="P1311" i="1" s="1"/>
  <c r="P1312" i="1" s="1"/>
  <c r="P1313" i="1" s="1"/>
  <c r="P1314" i="1" s="1"/>
  <c r="P1315" i="1" s="1"/>
  <c r="P1316" i="1" s="1"/>
  <c r="P1317" i="1" s="1"/>
  <c r="P1318" i="1" s="1"/>
  <c r="P1319" i="1" s="1"/>
  <c r="P1320" i="1" s="1"/>
  <c r="P1321" i="1" s="1"/>
  <c r="P1322" i="1" s="1"/>
  <c r="P1323" i="1" s="1"/>
  <c r="P1324" i="1" s="1"/>
  <c r="P1325" i="1" s="1"/>
  <c r="P1326" i="1" s="1"/>
  <c r="P1327" i="1" s="1"/>
  <c r="P1328" i="1" s="1"/>
  <c r="P1329" i="1" s="1"/>
  <c r="P1330" i="1" s="1"/>
  <c r="P1331" i="1" s="1"/>
  <c r="P1332" i="1" s="1"/>
  <c r="P1333" i="1" s="1"/>
  <c r="P1334" i="1" s="1"/>
  <c r="P1335" i="1" s="1"/>
  <c r="P1336" i="1" s="1"/>
  <c r="P1337" i="1" s="1"/>
  <c r="P1338" i="1" s="1"/>
  <c r="P1339" i="1" s="1"/>
  <c r="P1340" i="1" s="1"/>
  <c r="P1341" i="1" s="1"/>
  <c r="P1342" i="1" s="1"/>
  <c r="P1343" i="1" s="1"/>
  <c r="P1344" i="1" s="1"/>
  <c r="P1345" i="1" s="1"/>
  <c r="P1346" i="1" s="1"/>
  <c r="P1347" i="1" s="1"/>
  <c r="P1348" i="1" s="1"/>
  <c r="P1349" i="1" s="1"/>
  <c r="P1350" i="1" s="1"/>
  <c r="P1351" i="1" s="1"/>
  <c r="P1352" i="1" s="1"/>
  <c r="P1353" i="1" s="1"/>
  <c r="P1354" i="1" s="1"/>
  <c r="P1355" i="1" s="1"/>
  <c r="P1356" i="1" s="1"/>
  <c r="P1357" i="1" s="1"/>
  <c r="P1358" i="1" s="1"/>
  <c r="P1359" i="1" s="1"/>
  <c r="P1360" i="1" s="1"/>
  <c r="P1361" i="1" s="1"/>
  <c r="P1362" i="1" s="1"/>
  <c r="P1363" i="1" s="1"/>
  <c r="P1364" i="1" s="1"/>
  <c r="P1365" i="1" s="1"/>
  <c r="P1366" i="1" s="1"/>
  <c r="P1367" i="1" s="1"/>
  <c r="P1368" i="1" s="1"/>
  <c r="P1369" i="1" s="1"/>
  <c r="P1370" i="1" s="1"/>
  <c r="P1371" i="1" s="1"/>
  <c r="P1372" i="1" s="1"/>
  <c r="P1373" i="1" s="1"/>
  <c r="P1374" i="1" s="1"/>
  <c r="P1375" i="1" s="1"/>
  <c r="P1376" i="1" s="1"/>
  <c r="P1377" i="1" s="1"/>
  <c r="P1378" i="1" s="1"/>
  <c r="P1379" i="1" s="1"/>
  <c r="P1380" i="1" s="1"/>
  <c r="P1381" i="1" s="1"/>
  <c r="P1382" i="1" s="1"/>
  <c r="P1383" i="1" s="1"/>
  <c r="P1384" i="1" s="1"/>
  <c r="P1385" i="1" s="1"/>
  <c r="P1386" i="1" s="1"/>
  <c r="P1387" i="1" s="1"/>
  <c r="P1388" i="1" s="1"/>
  <c r="P1389" i="1" s="1"/>
  <c r="P1390" i="1" s="1"/>
  <c r="P1391" i="1" s="1"/>
  <c r="P1392" i="1" s="1"/>
  <c r="P1393" i="1" s="1"/>
  <c r="P1394" i="1" s="1"/>
  <c r="P1395" i="1" s="1"/>
  <c r="P1396" i="1" s="1"/>
  <c r="P1397" i="1" s="1"/>
  <c r="P1398" i="1" s="1"/>
  <c r="P1399" i="1" s="1"/>
  <c r="P1400" i="1" s="1"/>
  <c r="P1401" i="1" s="1"/>
  <c r="P1402" i="1" s="1"/>
  <c r="P1403" i="1" s="1"/>
  <c r="P1404" i="1" s="1"/>
  <c r="P1405" i="1" s="1"/>
  <c r="P1406" i="1" s="1"/>
  <c r="P1407" i="1" s="1"/>
  <c r="P1408" i="1" s="1"/>
  <c r="P1409" i="1" s="1"/>
  <c r="P1410" i="1" s="1"/>
  <c r="P1411" i="1" s="1"/>
  <c r="P1412" i="1" s="1"/>
  <c r="P1413" i="1" s="1"/>
  <c r="P1414" i="1" s="1"/>
  <c r="P1415" i="1" s="1"/>
  <c r="P1416" i="1" s="1"/>
  <c r="P1417" i="1" s="1"/>
  <c r="P1418" i="1" s="1"/>
  <c r="P1419" i="1" s="1"/>
  <c r="P1420" i="1" s="1"/>
  <c r="P1421" i="1" s="1"/>
  <c r="P1422" i="1" s="1"/>
  <c r="P1423" i="1" s="1"/>
  <c r="P1424" i="1" s="1"/>
  <c r="P1425" i="1" s="1"/>
  <c r="P1426" i="1" s="1"/>
  <c r="P1427" i="1" s="1"/>
  <c r="P1428" i="1" s="1"/>
  <c r="P1429" i="1" s="1"/>
  <c r="P1430" i="1" s="1"/>
  <c r="P1431" i="1" s="1"/>
  <c r="P1432" i="1" s="1"/>
  <c r="P1433" i="1" s="1"/>
  <c r="P1434" i="1" s="1"/>
  <c r="P1435" i="1" s="1"/>
  <c r="P1436" i="1" s="1"/>
  <c r="P1437" i="1" s="1"/>
  <c r="P1438" i="1" s="1"/>
  <c r="P1439" i="1" s="1"/>
  <c r="P1440" i="1" s="1"/>
  <c r="P1441" i="1" s="1"/>
  <c r="P1442" i="1" s="1"/>
  <c r="P1443" i="1" s="1"/>
  <c r="P1444" i="1" s="1"/>
  <c r="P1445" i="1" s="1"/>
  <c r="P1446" i="1" s="1"/>
  <c r="P1447" i="1" s="1"/>
  <c r="P1448" i="1" s="1"/>
  <c r="P1449" i="1" s="1"/>
  <c r="P1450" i="1" s="1"/>
  <c r="P1451" i="1" s="1"/>
  <c r="P1452" i="1" s="1"/>
  <c r="P1453" i="1" s="1"/>
  <c r="P1454" i="1" s="1"/>
  <c r="P1455" i="1" s="1"/>
  <c r="P1456" i="1" s="1"/>
  <c r="P1457" i="1" s="1"/>
  <c r="P1458" i="1" s="1"/>
  <c r="P1459" i="1" s="1"/>
  <c r="P1460" i="1" s="1"/>
  <c r="P1461" i="1" s="1"/>
  <c r="P1462" i="1" s="1"/>
  <c r="P1463" i="1" s="1"/>
  <c r="P1464" i="1" s="1"/>
  <c r="P1465" i="1" s="1"/>
  <c r="P1466" i="1" s="1"/>
  <c r="P1467" i="1" s="1"/>
  <c r="P1468" i="1" s="1"/>
  <c r="P1469" i="1" s="1"/>
  <c r="P1470" i="1" s="1"/>
  <c r="P1471" i="1" s="1"/>
  <c r="P1472" i="1" s="1"/>
  <c r="P1473" i="1" s="1"/>
  <c r="P1474" i="1" s="1"/>
  <c r="P1475" i="1" s="1"/>
  <c r="P1476" i="1" s="1"/>
  <c r="P1477" i="1" s="1"/>
  <c r="P1478" i="1" s="1"/>
  <c r="P1479" i="1" s="1"/>
  <c r="P1480" i="1" s="1"/>
  <c r="P1481" i="1" s="1"/>
  <c r="P1482" i="1" s="1"/>
  <c r="P1483" i="1" s="1"/>
  <c r="P1484" i="1" s="1"/>
  <c r="P1485" i="1" s="1"/>
  <c r="P1486" i="1" s="1"/>
  <c r="P1487" i="1" s="1"/>
  <c r="P1488" i="1" s="1"/>
  <c r="P1489" i="1" s="1"/>
  <c r="P1490" i="1" s="1"/>
  <c r="P1491" i="1" s="1"/>
  <c r="P1492" i="1" s="1"/>
  <c r="P1493" i="1" s="1"/>
  <c r="P1494" i="1" s="1"/>
  <c r="P1495" i="1" s="1"/>
  <c r="P1496" i="1" s="1"/>
  <c r="P1497" i="1" s="1"/>
  <c r="P1498" i="1" s="1"/>
  <c r="P1499" i="1" s="1"/>
  <c r="P1500" i="1" s="1"/>
  <c r="P1501" i="1" s="1"/>
  <c r="P1502" i="1" s="1"/>
  <c r="P1503" i="1" s="1"/>
  <c r="P1504" i="1" s="1"/>
  <c r="P1505" i="1" s="1"/>
  <c r="P1506" i="1" s="1"/>
  <c r="P1507" i="1" s="1"/>
  <c r="P1508" i="1" s="1"/>
  <c r="P1509" i="1" s="1"/>
  <c r="P1510" i="1" s="1"/>
  <c r="P1511" i="1" s="1"/>
  <c r="P1512" i="1" s="1"/>
  <c r="P1513" i="1" s="1"/>
  <c r="P1514" i="1" s="1"/>
  <c r="P1515" i="1" s="1"/>
  <c r="P1516" i="1" s="1"/>
  <c r="P1517" i="1" s="1"/>
  <c r="P1518" i="1" s="1"/>
  <c r="P1519" i="1" s="1"/>
  <c r="P1520" i="1" s="1"/>
  <c r="P1521" i="1" s="1"/>
  <c r="P1522" i="1" s="1"/>
  <c r="P1523" i="1" s="1"/>
  <c r="P1524" i="1" s="1"/>
  <c r="P1525" i="1" s="1"/>
  <c r="P1526" i="1" s="1"/>
  <c r="P1527" i="1" s="1"/>
  <c r="P1528" i="1" s="1"/>
  <c r="P1529" i="1" s="1"/>
  <c r="P1530" i="1" s="1"/>
  <c r="P1531" i="1" s="1"/>
  <c r="P1532" i="1" s="1"/>
  <c r="P1533" i="1" s="1"/>
  <c r="P1534" i="1" s="1"/>
  <c r="P1535" i="1" s="1"/>
  <c r="P1536" i="1" s="1"/>
  <c r="P1537" i="1" s="1"/>
  <c r="P1538" i="1" s="1"/>
  <c r="P1539" i="1" s="1"/>
  <c r="P1540" i="1" s="1"/>
  <c r="P1541" i="1" s="1"/>
  <c r="P1542" i="1" s="1"/>
  <c r="P1543" i="1" s="1"/>
  <c r="P1544" i="1" s="1"/>
  <c r="P1545" i="1" s="1"/>
  <c r="P1546" i="1" s="1"/>
  <c r="P1547" i="1" s="1"/>
  <c r="P1548" i="1" s="1"/>
  <c r="P1549" i="1" s="1"/>
  <c r="P1550" i="1" s="1"/>
  <c r="P1551" i="1" s="1"/>
  <c r="P1552" i="1" s="1"/>
  <c r="P1553" i="1" s="1"/>
  <c r="P1554" i="1" s="1"/>
  <c r="P1555" i="1" s="1"/>
  <c r="P1556" i="1" s="1"/>
  <c r="P1557" i="1" s="1"/>
  <c r="P1558" i="1" s="1"/>
  <c r="P1559" i="1" s="1"/>
  <c r="P1560" i="1" s="1"/>
  <c r="P1561" i="1" s="1"/>
  <c r="P1562" i="1" s="1"/>
  <c r="P1563" i="1" s="1"/>
  <c r="P1564" i="1" s="1"/>
  <c r="P1565" i="1" s="1"/>
  <c r="P1566" i="1" s="1"/>
  <c r="P1567" i="1" s="1"/>
  <c r="P1568" i="1" s="1"/>
  <c r="P1569" i="1" s="1"/>
  <c r="P1570" i="1" s="1"/>
  <c r="P1571" i="1" s="1"/>
  <c r="P1572" i="1" s="1"/>
  <c r="P1573" i="1" s="1"/>
  <c r="P1574" i="1" s="1"/>
  <c r="P1575" i="1" s="1"/>
  <c r="P1576" i="1" s="1"/>
  <c r="P1577" i="1" s="1"/>
  <c r="P1578" i="1" s="1"/>
  <c r="P1579" i="1" s="1"/>
  <c r="P1580" i="1" s="1"/>
  <c r="P1581" i="1" s="1"/>
  <c r="P1582" i="1" s="1"/>
  <c r="P1583" i="1" s="1"/>
  <c r="P1584" i="1" s="1"/>
  <c r="P1585" i="1" s="1"/>
  <c r="P1586" i="1" s="1"/>
  <c r="P1587" i="1" s="1"/>
  <c r="P1588" i="1" s="1"/>
  <c r="P1589" i="1" s="1"/>
  <c r="P1590" i="1" s="1"/>
  <c r="P1591" i="1" s="1"/>
  <c r="P1592" i="1" s="1"/>
  <c r="P1593" i="1" s="1"/>
  <c r="P1594" i="1" s="1"/>
  <c r="P1595" i="1" s="1"/>
  <c r="P1596" i="1" s="1"/>
  <c r="P1597" i="1" s="1"/>
  <c r="P1598" i="1" s="1"/>
  <c r="P1599" i="1" s="1"/>
  <c r="P1600" i="1" s="1"/>
  <c r="P1601" i="1" s="1"/>
  <c r="P1602" i="1" s="1"/>
  <c r="P1603" i="1" s="1"/>
  <c r="P1604" i="1" s="1"/>
  <c r="P1605" i="1" s="1"/>
  <c r="P1606" i="1" s="1"/>
  <c r="P1607" i="1" s="1"/>
  <c r="P1608" i="1" s="1"/>
  <c r="P1609" i="1" s="1"/>
  <c r="P1610" i="1" s="1"/>
  <c r="P1611" i="1" s="1"/>
  <c r="P1612" i="1" s="1"/>
  <c r="P1613" i="1" s="1"/>
  <c r="P1614" i="1" s="1"/>
  <c r="P1615" i="1" s="1"/>
  <c r="P1616" i="1" s="1"/>
  <c r="P1617" i="1" s="1"/>
  <c r="P1618" i="1" s="1"/>
  <c r="P1619" i="1" s="1"/>
  <c r="P1620" i="1" s="1"/>
  <c r="P1621" i="1" s="1"/>
  <c r="P1622" i="1" s="1"/>
  <c r="P1623" i="1" s="1"/>
  <c r="P1624" i="1" s="1"/>
  <c r="P1625" i="1" s="1"/>
  <c r="P1626" i="1" s="1"/>
  <c r="P1627" i="1" s="1"/>
  <c r="P1628" i="1" s="1"/>
  <c r="P1629" i="1" s="1"/>
  <c r="P1630" i="1" s="1"/>
  <c r="P1631" i="1" s="1"/>
  <c r="P1632" i="1" s="1"/>
  <c r="P1633" i="1" s="1"/>
  <c r="P1634" i="1" s="1"/>
  <c r="P1635" i="1" s="1"/>
  <c r="P1636" i="1" s="1"/>
  <c r="P1637" i="1" s="1"/>
  <c r="P1638" i="1" s="1"/>
  <c r="P1639" i="1" s="1"/>
  <c r="P1640" i="1" s="1"/>
  <c r="P1641" i="1" s="1"/>
  <c r="P1642" i="1" s="1"/>
  <c r="P1643" i="1" s="1"/>
  <c r="P1644" i="1" s="1"/>
  <c r="P1645" i="1" s="1"/>
  <c r="P1646" i="1" s="1"/>
  <c r="P1647" i="1" s="1"/>
  <c r="P1648" i="1" s="1"/>
  <c r="P1649" i="1" s="1"/>
  <c r="P1650" i="1" s="1"/>
  <c r="P1651" i="1" s="1"/>
  <c r="P1652" i="1" s="1"/>
  <c r="P1653" i="1" s="1"/>
  <c r="P1654" i="1" s="1"/>
  <c r="P1655" i="1" s="1"/>
  <c r="P1656" i="1" s="1"/>
  <c r="P1657" i="1" s="1"/>
  <c r="P1658" i="1" s="1"/>
  <c r="P1659" i="1" s="1"/>
  <c r="P1660" i="1" s="1"/>
  <c r="P1661" i="1" s="1"/>
  <c r="P1662" i="1" s="1"/>
  <c r="P1663" i="1" s="1"/>
  <c r="P1664" i="1" s="1"/>
  <c r="P1665" i="1" s="1"/>
  <c r="P1666" i="1" s="1"/>
  <c r="P1667" i="1" s="1"/>
  <c r="P1668" i="1" s="1"/>
  <c r="P1669" i="1" s="1"/>
  <c r="P1670" i="1" s="1"/>
  <c r="P1671" i="1" s="1"/>
  <c r="P1672" i="1" s="1"/>
  <c r="P1673" i="1" s="1"/>
  <c r="P1674" i="1" s="1"/>
  <c r="P1675" i="1" s="1"/>
  <c r="P1676" i="1" s="1"/>
  <c r="P1677" i="1" s="1"/>
  <c r="P1678" i="1" s="1"/>
  <c r="P1679" i="1" s="1"/>
  <c r="P1680" i="1" s="1"/>
  <c r="P1681" i="1" s="1"/>
  <c r="P1682" i="1" s="1"/>
  <c r="P1683" i="1" s="1"/>
  <c r="P1684" i="1" s="1"/>
  <c r="P1685" i="1" s="1"/>
  <c r="P1686" i="1" s="1"/>
  <c r="P1687" i="1" s="1"/>
  <c r="P1688" i="1" s="1"/>
  <c r="P1689" i="1" s="1"/>
  <c r="P1690" i="1" s="1"/>
  <c r="P1691" i="1" s="1"/>
  <c r="P1692" i="1" s="1"/>
  <c r="P1693" i="1" s="1"/>
  <c r="P1694" i="1" s="1"/>
  <c r="P1695" i="1" s="1"/>
  <c r="P1696" i="1" s="1"/>
  <c r="P1697" i="1" s="1"/>
  <c r="P1698" i="1" s="1"/>
  <c r="P1699" i="1" s="1"/>
  <c r="P1700" i="1" s="1"/>
  <c r="P1701" i="1" s="1"/>
  <c r="P1702" i="1" s="1"/>
  <c r="P1703" i="1" s="1"/>
  <c r="P1704" i="1" s="1"/>
  <c r="P1705" i="1" s="1"/>
  <c r="P1706" i="1" s="1"/>
  <c r="P1707" i="1" s="1"/>
  <c r="P1708" i="1" s="1"/>
  <c r="P1709" i="1" s="1"/>
  <c r="P1710" i="1" s="1"/>
  <c r="P1711" i="1" s="1"/>
  <c r="P1712" i="1" s="1"/>
  <c r="P1713" i="1" s="1"/>
  <c r="P1714" i="1" s="1"/>
  <c r="P1715" i="1" s="1"/>
  <c r="P1716" i="1" s="1"/>
  <c r="P1717" i="1" s="1"/>
  <c r="P1718" i="1" s="1"/>
  <c r="P1719" i="1" s="1"/>
  <c r="P1720" i="1" s="1"/>
  <c r="P1721" i="1" s="1"/>
  <c r="P1722" i="1" s="1"/>
  <c r="P1723" i="1" s="1"/>
  <c r="P1724" i="1" s="1"/>
  <c r="P1725" i="1" s="1"/>
  <c r="P1726" i="1" s="1"/>
  <c r="P1727" i="1" s="1"/>
  <c r="P1728" i="1" s="1"/>
  <c r="P1729" i="1" s="1"/>
  <c r="P1730" i="1" s="1"/>
  <c r="P1731" i="1" s="1"/>
  <c r="P1732" i="1" s="1"/>
  <c r="P1733" i="1" s="1"/>
  <c r="P1734" i="1" s="1"/>
  <c r="P1735" i="1" s="1"/>
  <c r="P1736" i="1" s="1"/>
  <c r="P1737" i="1" s="1"/>
  <c r="P1738" i="1" s="1"/>
  <c r="P1739" i="1" s="1"/>
  <c r="P1740" i="1" s="1"/>
  <c r="P1741" i="1" s="1"/>
  <c r="P1742" i="1" s="1"/>
  <c r="P1743" i="1" s="1"/>
  <c r="P1744" i="1" s="1"/>
  <c r="P1745" i="1" s="1"/>
  <c r="P1746" i="1" s="1"/>
  <c r="P1747" i="1" s="1"/>
  <c r="P1748" i="1" s="1"/>
  <c r="P1749" i="1" s="1"/>
  <c r="P1750" i="1" s="1"/>
  <c r="P1751" i="1" s="1"/>
  <c r="P1752" i="1" s="1"/>
  <c r="P1753" i="1" s="1"/>
  <c r="P1754" i="1" s="1"/>
  <c r="P1755" i="1" s="1"/>
  <c r="P1756" i="1" s="1"/>
  <c r="P1757" i="1" s="1"/>
  <c r="P1758" i="1" s="1"/>
  <c r="P1759" i="1" s="1"/>
  <c r="P1760" i="1" s="1"/>
  <c r="P1761" i="1" s="1"/>
  <c r="P1762" i="1" s="1"/>
  <c r="P1763" i="1" s="1"/>
  <c r="P1764" i="1" s="1"/>
  <c r="P1765" i="1" s="1"/>
  <c r="P1766" i="1" s="1"/>
  <c r="P1767" i="1" s="1"/>
  <c r="P1768" i="1" s="1"/>
  <c r="P1769" i="1" s="1"/>
  <c r="P1770" i="1" s="1"/>
  <c r="P1771" i="1" s="1"/>
  <c r="P1772" i="1" s="1"/>
  <c r="P1773" i="1" s="1"/>
  <c r="P1774" i="1" s="1"/>
  <c r="P1775" i="1" s="1"/>
  <c r="P1776" i="1" s="1"/>
  <c r="P1777" i="1" s="1"/>
  <c r="P1778" i="1" s="1"/>
  <c r="P1779" i="1" s="1"/>
  <c r="P1780" i="1" s="1"/>
  <c r="P1781" i="1" s="1"/>
  <c r="P1782" i="1" s="1"/>
  <c r="P1783" i="1" s="1"/>
  <c r="P1784" i="1" s="1"/>
  <c r="P1785" i="1" s="1"/>
  <c r="P1786" i="1" s="1"/>
  <c r="P1787" i="1" s="1"/>
  <c r="P1788" i="1" s="1"/>
  <c r="P1789" i="1" s="1"/>
  <c r="P1790" i="1" s="1"/>
  <c r="P1791" i="1" s="1"/>
  <c r="P1792" i="1" s="1"/>
  <c r="P1793" i="1" s="1"/>
  <c r="P1794" i="1" s="1"/>
  <c r="P1795" i="1" s="1"/>
  <c r="P1796" i="1" s="1"/>
  <c r="P1797" i="1" s="1"/>
  <c r="P1798" i="1" s="1"/>
  <c r="P1799" i="1" s="1"/>
  <c r="P1800" i="1" s="1"/>
  <c r="P1801" i="1" s="1"/>
  <c r="P1802" i="1" s="1"/>
  <c r="P1803" i="1" s="1"/>
  <c r="P1804" i="1" s="1"/>
  <c r="P1805" i="1" s="1"/>
  <c r="P1806" i="1" s="1"/>
  <c r="P1807" i="1" s="1"/>
  <c r="P1808" i="1" s="1"/>
  <c r="N340" i="1"/>
  <c r="N369" i="1"/>
  <c r="N799" i="1"/>
  <c r="N341" i="1"/>
  <c r="N741" i="1"/>
  <c r="N182" i="1"/>
  <c r="N933" i="1"/>
  <c r="N561" i="1"/>
  <c r="O19" i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O1455" i="1" s="1"/>
  <c r="O1456" i="1" s="1"/>
  <c r="O1457" i="1" s="1"/>
  <c r="O1458" i="1" s="1"/>
  <c r="O1459" i="1" s="1"/>
  <c r="O1460" i="1" s="1"/>
  <c r="O1461" i="1" s="1"/>
  <c r="O1462" i="1" s="1"/>
  <c r="O1463" i="1" s="1"/>
  <c r="O1464" i="1" s="1"/>
  <c r="O1465" i="1" s="1"/>
  <c r="O1466" i="1" s="1"/>
  <c r="O1467" i="1" s="1"/>
  <c r="O1468" i="1" s="1"/>
  <c r="O1469" i="1" s="1"/>
  <c r="O1470" i="1" s="1"/>
  <c r="O1471" i="1" s="1"/>
  <c r="O1472" i="1" s="1"/>
  <c r="O1473" i="1" s="1"/>
  <c r="O1474" i="1" s="1"/>
  <c r="O1475" i="1" s="1"/>
  <c r="O1476" i="1" s="1"/>
  <c r="O1477" i="1" s="1"/>
  <c r="O1478" i="1" s="1"/>
  <c r="O1479" i="1" s="1"/>
  <c r="O1480" i="1" s="1"/>
  <c r="O1481" i="1" s="1"/>
  <c r="O1482" i="1" s="1"/>
  <c r="O1483" i="1" s="1"/>
  <c r="O1484" i="1" s="1"/>
  <c r="O1485" i="1" s="1"/>
  <c r="O1486" i="1" s="1"/>
  <c r="O1487" i="1" s="1"/>
  <c r="O1488" i="1" s="1"/>
  <c r="O1489" i="1" s="1"/>
  <c r="O1490" i="1" s="1"/>
  <c r="O1491" i="1" s="1"/>
  <c r="O1492" i="1" s="1"/>
  <c r="O1493" i="1" s="1"/>
  <c r="O1494" i="1" s="1"/>
  <c r="O1495" i="1" s="1"/>
  <c r="O1496" i="1" s="1"/>
  <c r="O1497" i="1" s="1"/>
  <c r="O1498" i="1" s="1"/>
  <c r="O1499" i="1" s="1"/>
  <c r="O1500" i="1" s="1"/>
  <c r="O1501" i="1" s="1"/>
  <c r="O1502" i="1" s="1"/>
  <c r="O1503" i="1" s="1"/>
  <c r="O1504" i="1" s="1"/>
  <c r="O1505" i="1" s="1"/>
  <c r="O1506" i="1" s="1"/>
  <c r="O1507" i="1" s="1"/>
  <c r="O1508" i="1" s="1"/>
  <c r="O1509" i="1" s="1"/>
  <c r="O1510" i="1" s="1"/>
  <c r="O1511" i="1" s="1"/>
  <c r="O1512" i="1" s="1"/>
  <c r="O1513" i="1" s="1"/>
  <c r="O1514" i="1" s="1"/>
  <c r="O1515" i="1" s="1"/>
  <c r="O1516" i="1" s="1"/>
  <c r="O1517" i="1" s="1"/>
  <c r="O1518" i="1" s="1"/>
  <c r="O1519" i="1" s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O1703" i="1" s="1"/>
  <c r="O1704" i="1" s="1"/>
  <c r="O1705" i="1" s="1"/>
  <c r="O1706" i="1" s="1"/>
  <c r="O1707" i="1" s="1"/>
  <c r="O1708" i="1" s="1"/>
  <c r="O1709" i="1" s="1"/>
  <c r="O1710" i="1" s="1"/>
  <c r="O1711" i="1" s="1"/>
  <c r="O1712" i="1" s="1"/>
  <c r="O1713" i="1" s="1"/>
  <c r="O1714" i="1" s="1"/>
  <c r="O1715" i="1" s="1"/>
  <c r="O1716" i="1" s="1"/>
  <c r="O1717" i="1" s="1"/>
  <c r="O1718" i="1" s="1"/>
  <c r="O1719" i="1" s="1"/>
  <c r="O1720" i="1" s="1"/>
  <c r="O1721" i="1" s="1"/>
  <c r="O1722" i="1" s="1"/>
  <c r="O1723" i="1" s="1"/>
  <c r="O1724" i="1" s="1"/>
  <c r="O1725" i="1" s="1"/>
  <c r="O1726" i="1" s="1"/>
  <c r="O1727" i="1" s="1"/>
  <c r="O1728" i="1" s="1"/>
  <c r="O1729" i="1" s="1"/>
  <c r="O1730" i="1" s="1"/>
  <c r="O1731" i="1" s="1"/>
  <c r="O1732" i="1" s="1"/>
  <c r="O1733" i="1" s="1"/>
  <c r="O1734" i="1" s="1"/>
  <c r="O1735" i="1" s="1"/>
  <c r="O1736" i="1" s="1"/>
  <c r="O1737" i="1" s="1"/>
  <c r="O1738" i="1" s="1"/>
  <c r="O1739" i="1" s="1"/>
  <c r="O1740" i="1" s="1"/>
  <c r="O1741" i="1" s="1"/>
  <c r="O1742" i="1" s="1"/>
  <c r="O1743" i="1" s="1"/>
  <c r="O1744" i="1" s="1"/>
  <c r="O1745" i="1" s="1"/>
  <c r="O1746" i="1" s="1"/>
  <c r="O1747" i="1" s="1"/>
  <c r="O1748" i="1" s="1"/>
  <c r="O1749" i="1" s="1"/>
  <c r="O1750" i="1" s="1"/>
  <c r="O1751" i="1" s="1"/>
  <c r="O1752" i="1" s="1"/>
  <c r="O1753" i="1" s="1"/>
  <c r="O1754" i="1" s="1"/>
  <c r="O1755" i="1" s="1"/>
  <c r="O1756" i="1" s="1"/>
  <c r="O1757" i="1" s="1"/>
  <c r="O1758" i="1" s="1"/>
  <c r="O1759" i="1" s="1"/>
  <c r="O1760" i="1" s="1"/>
  <c r="O1761" i="1" s="1"/>
  <c r="O1762" i="1" s="1"/>
  <c r="O1763" i="1" s="1"/>
  <c r="O1764" i="1" s="1"/>
  <c r="O1765" i="1" s="1"/>
  <c r="O1766" i="1" s="1"/>
  <c r="O1767" i="1" s="1"/>
  <c r="O1768" i="1" s="1"/>
  <c r="O1769" i="1" s="1"/>
  <c r="O1770" i="1" s="1"/>
  <c r="O1771" i="1" s="1"/>
  <c r="O1772" i="1" s="1"/>
  <c r="O1773" i="1" s="1"/>
  <c r="O1774" i="1" s="1"/>
  <c r="O1775" i="1" s="1"/>
  <c r="O1776" i="1" s="1"/>
  <c r="O1777" i="1" s="1"/>
  <c r="O1778" i="1" s="1"/>
  <c r="O1779" i="1" s="1"/>
  <c r="O1780" i="1" s="1"/>
  <c r="O1781" i="1" s="1"/>
  <c r="O1782" i="1" s="1"/>
  <c r="O1783" i="1" s="1"/>
  <c r="O1784" i="1" s="1"/>
  <c r="O1785" i="1" s="1"/>
  <c r="O1786" i="1" s="1"/>
  <c r="O1787" i="1" s="1"/>
  <c r="O1788" i="1" s="1"/>
  <c r="O1789" i="1" s="1"/>
  <c r="O1790" i="1" s="1"/>
  <c r="O1791" i="1" s="1"/>
  <c r="O1792" i="1" s="1"/>
  <c r="O1793" i="1" s="1"/>
  <c r="O1794" i="1" s="1"/>
  <c r="O1795" i="1" s="1"/>
  <c r="O1796" i="1" s="1"/>
  <c r="O1797" i="1" s="1"/>
  <c r="O1798" i="1" s="1"/>
  <c r="O1799" i="1" s="1"/>
  <c r="O1800" i="1" s="1"/>
  <c r="O1801" i="1" s="1"/>
  <c r="O1802" i="1" s="1"/>
  <c r="O1803" i="1" s="1"/>
  <c r="O1804" i="1" s="1"/>
  <c r="O1805" i="1" s="1"/>
  <c r="O1806" i="1" s="1"/>
  <c r="O1807" i="1" s="1"/>
  <c r="O1808" i="1" s="1"/>
  <c r="N835" i="1"/>
  <c r="N75" i="1"/>
  <c r="N645" i="1"/>
  <c r="M51" i="1"/>
</calcChain>
</file>

<file path=xl/sharedStrings.xml><?xml version="1.0" encoding="utf-8"?>
<sst xmlns="http://schemas.openxmlformats.org/spreadsheetml/2006/main" count="1879" uniqueCount="68">
  <si>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</si>
  <si>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</si>
  <si>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</si>
  <si>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</si>
  <si>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</si>
  <si>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</si>
  <si>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</si>
  <si>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</si>
  <si>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</si>
  <si>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</si>
  <si>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</si>
  <si>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</si>
  <si>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</si>
  <si>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</si>
  <si>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</si>
  <si>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</si>
  <si>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</si>
  <si>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</si>
  <si>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</si>
  <si>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</si>
  <si>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</si>
  <si>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</si>
  <si>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</si>
  <si>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</si>
  <si>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</si>
  <si>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</si>
  <si>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</si>
  <si>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</si>
  <si>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</si>
  <si>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</si>
  <si>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</si>
  <si>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</si>
  <si>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</si>
  <si>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</si>
  <si>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</si>
  <si>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</si>
  <si>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</si>
  <si>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</si>
  <si>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</si>
  <si>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</si>
  <si>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Aerodynamic Drag</t>
  </si>
  <si>
    <t>Tractive Power</t>
  </si>
  <si>
    <t>Braking Power</t>
  </si>
  <si>
    <t>Cumulative Braking Energy</t>
  </si>
  <si>
    <t>N</t>
  </si>
  <si>
    <t>W</t>
  </si>
  <si>
    <t>J</t>
  </si>
  <si>
    <t>Curb Mass</t>
  </si>
  <si>
    <t>Drag Coefficient</t>
  </si>
  <si>
    <t>Frontal Area</t>
  </si>
  <si>
    <t>Air Density</t>
  </si>
  <si>
    <t>kg</t>
  </si>
  <si>
    <t>Rolling Resistance Coefficient</t>
  </si>
  <si>
    <t>Cumulative Traction Energy</t>
  </si>
  <si>
    <t>Acceleration Force</t>
  </si>
  <si>
    <t xml:space="preserve">Rolling Resistance </t>
  </si>
  <si>
    <t>Total Resistance</t>
  </si>
  <si>
    <t>Total Power</t>
  </si>
  <si>
    <t>;</t>
  </si>
  <si>
    <t>m/s^2</t>
  </si>
  <si>
    <t>kg/m^3</t>
  </si>
  <si>
    <t>KERS Power</t>
  </si>
  <si>
    <t>Energy Returned to Road</t>
  </si>
  <si>
    <t>KERS Power Rating</t>
  </si>
  <si>
    <t>KERS Efficiency</t>
  </si>
  <si>
    <t>Tyre Coefficient</t>
  </si>
  <si>
    <t>Vehicle:</t>
  </si>
  <si>
    <t>Volkswagen 1.4L 2012 beetle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</si>
</sst>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 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505050"/>
      </left>
      <right/>
      <top style="medium">
        <color rgb="FF505050"/>
      </top>
      <bottom/>
      <diagonal/>
    </border>
    <border>
      <left/>
      <right/>
      <top style="medium">
        <color rgb="FF505050"/>
      </top>
      <bottom/>
      <diagonal/>
    </border>
    <border>
      <left style="medium">
        <color rgb="FF505050"/>
      </left>
      <right/>
      <top/>
      <bottom/>
      <diagonal/>
    </border>
    <border>
      <left style="medium">
        <color rgb="FF505050"/>
      </left>
      <right/>
      <top/>
      <bottom style="medium">
        <color rgb="FF505050"/>
      </bottom>
      <diagonal/>
    </border>
    <border>
      <left/>
      <right/>
      <top/>
      <bottom style="medium">
        <color rgb="FF50505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505050"/>
      </left>
      <right style="thin">
        <color rgb="FF505050"/>
      </right>
      <top/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 vertical="top"/>
    </xf>
    <xf numFmtId="0" fontId="2" fillId="7" borderId="3" xfId="0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1" fillId="2" borderId="2" xfId="0" applyNumberFormat="1" applyFont="1" applyFill="1" applyBorder="1" applyAlignment="1">
      <alignment vertical="center"/>
    </xf>
    <xf numFmtId="164" fontId="1" fillId="3" borderId="2" xfId="0" applyNumberFormat="1" applyFont="1" applyFill="1" applyBorder="1" applyAlignment="1">
      <alignment vertical="center"/>
    </xf>
    <xf numFmtId="164" fontId="1" fillId="4" borderId="2" xfId="0" applyNumberFormat="1" applyFont="1" applyFill="1" applyBorder="1" applyAlignment="1">
      <alignment vertical="center"/>
    </xf>
    <xf numFmtId="164" fontId="1" fillId="5" borderId="2" xfId="0" applyNumberFormat="1" applyFont="1" applyFill="1" applyBorder="1" applyAlignment="1">
      <alignment vertical="center"/>
    </xf>
    <xf numFmtId="164" fontId="1" fillId="6" borderId="2" xfId="0" applyNumberFormat="1" applyFont="1" applyFill="1" applyBorder="1" applyAlignment="1">
      <alignment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2" fontId="0" fillId="8" borderId="12" xfId="0" applyNumberFormat="1" applyFill="1" applyBorder="1" applyAlignment="1">
      <alignment horizontal="center" vertical="center"/>
    </xf>
    <xf numFmtId="2" fontId="0" fillId="8" borderId="0" xfId="0" applyNumberFormat="1" applyFill="1" applyAlignment="1">
      <alignment horizontal="center" vertical="center"/>
    </xf>
    <xf numFmtId="2" fontId="0" fillId="8" borderId="15" xfId="0" applyNumberFormat="1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13" borderId="12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164" fontId="0" fillId="14" borderId="12" xfId="0" applyNumberFormat="1" applyFill="1" applyBorder="1" applyAlignment="1">
      <alignment horizontal="center" vertical="center"/>
    </xf>
    <xf numFmtId="164" fontId="0" fillId="14" borderId="0" xfId="0" applyNumberFormat="1" applyFill="1" applyAlignment="1">
      <alignment horizontal="center" vertical="center"/>
    </xf>
    <xf numFmtId="164" fontId="0" fillId="14" borderId="15" xfId="0" applyNumberFormat="1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165" fontId="0" fillId="9" borderId="0" xfId="0" applyNumberFormat="1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6" borderId="15" xfId="0" applyFill="1" applyBorder="1" applyAlignment="1">
      <alignment horizontal="center" vertical="center"/>
    </xf>
    <xf numFmtId="0" fontId="0" fillId="17" borderId="12" xfId="0" applyFill="1" applyBorder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7" borderId="15" xfId="0" applyFill="1" applyBorder="1" applyAlignment="1">
      <alignment horizontal="center" vertical="center"/>
    </xf>
    <xf numFmtId="2" fontId="0" fillId="17" borderId="11" xfId="0" applyNumberFormat="1" applyFill="1" applyBorder="1" applyAlignment="1">
      <alignment horizontal="center" vertical="center"/>
    </xf>
    <xf numFmtId="2" fontId="0" fillId="17" borderId="13" xfId="0" applyNumberFormat="1" applyFill="1" applyBorder="1" applyAlignment="1">
      <alignment horizontal="center" vertical="center"/>
    </xf>
    <xf numFmtId="2" fontId="0" fillId="17" borderId="14" xfId="0" applyNumberForma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19" borderId="17" xfId="0" applyFill="1" applyBorder="1" applyAlignment="1">
      <alignment horizontal="center" vertical="center"/>
    </xf>
    <xf numFmtId="0" fontId="0" fillId="17" borderId="18" xfId="0" applyFill="1" applyBorder="1" applyAlignment="1">
      <alignment horizontal="center" vertical="center"/>
    </xf>
    <xf numFmtId="0" fontId="0" fillId="19" borderId="19" xfId="0" applyFill="1" applyBorder="1" applyAlignment="1">
      <alignment horizontal="center" vertical="center"/>
    </xf>
    <xf numFmtId="0" fontId="0" fillId="17" borderId="20" xfId="0" applyFill="1" applyBorder="1" applyAlignment="1">
      <alignment horizontal="center" vertical="center"/>
    </xf>
    <xf numFmtId="0" fontId="0" fillId="19" borderId="21" xfId="0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/>
    </xf>
    <xf numFmtId="0" fontId="2" fillId="12" borderId="24" xfId="0" applyFont="1" applyFill="1" applyBorder="1" applyAlignment="1">
      <alignment horizontal="center"/>
    </xf>
    <xf numFmtId="0" fontId="2" fillId="12" borderId="25" xfId="0" applyFont="1" applyFill="1" applyBorder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Forces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9390074643822132E-2"/>
          <c:y val="1.1173903099149925E-2"/>
          <c:w val="0.80200503956986346"/>
          <c:h val="0.91188859829466251"/>
        </c:manualLayout>
      </c:layout>
      <c:lineChart>
        <c:grouping val="standard"/>
        <c:varyColors val="0"/>
        <c:ser>
          <c:idx val="1"/>
          <c:order val="1"/>
          <c:tx>
            <c:v>Acceleration F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WLTC_class_3!$H$8:$H$1808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39.833333333333336</c:v>
                </c:pt>
                <c:pt idx="12">
                  <c:v>338.58333333333331</c:v>
                </c:pt>
                <c:pt idx="13">
                  <c:v>1035.6666666666667</c:v>
                </c:pt>
                <c:pt idx="14">
                  <c:v>1633.166666666667</c:v>
                </c:pt>
                <c:pt idx="15">
                  <c:v>1533.5833333333333</c:v>
                </c:pt>
                <c:pt idx="16">
                  <c:v>1394.1666666666663</c:v>
                </c:pt>
                <c:pt idx="17">
                  <c:v>1712.8333333333333</c:v>
                </c:pt>
                <c:pt idx="18">
                  <c:v>1812.416666666667</c:v>
                </c:pt>
                <c:pt idx="19">
                  <c:v>1155.1666666666667</c:v>
                </c:pt>
                <c:pt idx="20">
                  <c:v>418.25000000000028</c:v>
                </c:pt>
                <c:pt idx="21">
                  <c:v>159.33333333333346</c:v>
                </c:pt>
                <c:pt idx="22">
                  <c:v>139.41666666666654</c:v>
                </c:pt>
                <c:pt idx="23">
                  <c:v>159.33333333333346</c:v>
                </c:pt>
                <c:pt idx="24">
                  <c:v>398.33333333333337</c:v>
                </c:pt>
                <c:pt idx="25">
                  <c:v>557.66666666666617</c:v>
                </c:pt>
                <c:pt idx="26">
                  <c:v>657.25000000000011</c:v>
                </c:pt>
                <c:pt idx="27">
                  <c:v>936.08333333333383</c:v>
                </c:pt>
                <c:pt idx="28">
                  <c:v>995.83333333333326</c:v>
                </c:pt>
                <c:pt idx="29">
                  <c:v>936.08333333333235</c:v>
                </c:pt>
                <c:pt idx="30">
                  <c:v>677.16666666666629</c:v>
                </c:pt>
                <c:pt idx="31">
                  <c:v>398.33333333333337</c:v>
                </c:pt>
                <c:pt idx="32">
                  <c:v>278.83333333333309</c:v>
                </c:pt>
                <c:pt idx="33">
                  <c:v>219.08333333333363</c:v>
                </c:pt>
                <c:pt idx="34">
                  <c:v>119.50000000000027</c:v>
                </c:pt>
                <c:pt idx="35">
                  <c:v>-39.833333333332483</c:v>
                </c:pt>
                <c:pt idx="36">
                  <c:v>-358.49999999999943</c:v>
                </c:pt>
                <c:pt idx="37">
                  <c:v>-856.41666666666742</c:v>
                </c:pt>
                <c:pt idx="38">
                  <c:v>-1135.2500000000007</c:v>
                </c:pt>
                <c:pt idx="39">
                  <c:v>-1055.5833333333328</c:v>
                </c:pt>
                <c:pt idx="40">
                  <c:v>-936.08333333333383</c:v>
                </c:pt>
                <c:pt idx="41">
                  <c:v>-1115.3333333333335</c:v>
                </c:pt>
                <c:pt idx="42">
                  <c:v>-1433.9999999999991</c:v>
                </c:pt>
                <c:pt idx="43">
                  <c:v>-1354.3333333333335</c:v>
                </c:pt>
                <c:pt idx="44">
                  <c:v>-836.50000000000057</c:v>
                </c:pt>
                <c:pt idx="45">
                  <c:v>-358.50000000000017</c:v>
                </c:pt>
                <c:pt idx="46">
                  <c:v>-278.83333333333309</c:v>
                </c:pt>
                <c:pt idx="47">
                  <c:v>-398.33333333333337</c:v>
                </c:pt>
                <c:pt idx="48">
                  <c:v>-338.58333333333314</c:v>
                </c:pt>
                <c:pt idx="49">
                  <c:v>-119.49999999999957</c:v>
                </c:pt>
                <c:pt idx="50">
                  <c:v>-79.666666666667084</c:v>
                </c:pt>
                <c:pt idx="51">
                  <c:v>-418.25000000000028</c:v>
                </c:pt>
                <c:pt idx="52">
                  <c:v>-856.41666666666652</c:v>
                </c:pt>
                <c:pt idx="53">
                  <c:v>-716.99999999999989</c:v>
                </c:pt>
                <c:pt idx="54">
                  <c:v>-219.08333333333326</c:v>
                </c:pt>
                <c:pt idx="55">
                  <c:v>-19.916666666666597</c:v>
                </c:pt>
                <c:pt idx="56">
                  <c:v>0</c:v>
                </c:pt>
                <c:pt idx="57">
                  <c:v>59.750000000000135</c:v>
                </c:pt>
                <c:pt idx="58">
                  <c:v>119.49999999999993</c:v>
                </c:pt>
                <c:pt idx="59">
                  <c:v>477.99999999999972</c:v>
                </c:pt>
                <c:pt idx="60">
                  <c:v>537.75000000000011</c:v>
                </c:pt>
                <c:pt idx="61">
                  <c:v>239.00000000000023</c:v>
                </c:pt>
                <c:pt idx="62">
                  <c:v>179.24999999999972</c:v>
                </c:pt>
                <c:pt idx="63">
                  <c:v>239.00000000000023</c:v>
                </c:pt>
                <c:pt idx="64">
                  <c:v>318.66666666666691</c:v>
                </c:pt>
                <c:pt idx="65">
                  <c:v>199.16666666666669</c:v>
                </c:pt>
                <c:pt idx="66">
                  <c:v>119.49999999999957</c:v>
                </c:pt>
                <c:pt idx="67">
                  <c:v>438.16666666666652</c:v>
                </c:pt>
                <c:pt idx="68">
                  <c:v>956.00000000000011</c:v>
                </c:pt>
                <c:pt idx="69">
                  <c:v>1234.833333333333</c:v>
                </c:pt>
                <c:pt idx="70">
                  <c:v>1314.5000000000002</c:v>
                </c:pt>
                <c:pt idx="71">
                  <c:v>1214.916666666667</c:v>
                </c:pt>
                <c:pt idx="72">
                  <c:v>916.16666666666629</c:v>
                </c:pt>
                <c:pt idx="73">
                  <c:v>577.58333333333303</c:v>
                </c:pt>
                <c:pt idx="74">
                  <c:v>398.33333333333337</c:v>
                </c:pt>
                <c:pt idx="75">
                  <c:v>378.41666666666634</c:v>
                </c:pt>
                <c:pt idx="76">
                  <c:v>418.25000000000028</c:v>
                </c:pt>
                <c:pt idx="77">
                  <c:v>378.41666666666634</c:v>
                </c:pt>
                <c:pt idx="78">
                  <c:v>199.16666666666669</c:v>
                </c:pt>
                <c:pt idx="79">
                  <c:v>-59.749999999999432</c:v>
                </c:pt>
                <c:pt idx="80">
                  <c:v>-199.16666666666669</c:v>
                </c:pt>
                <c:pt idx="81">
                  <c:v>-338.58333333333388</c:v>
                </c:pt>
                <c:pt idx="82">
                  <c:v>-298.75</c:v>
                </c:pt>
                <c:pt idx="83">
                  <c:v>-119.49999999999886</c:v>
                </c:pt>
                <c:pt idx="84">
                  <c:v>-219.08333333333363</c:v>
                </c:pt>
                <c:pt idx="85">
                  <c:v>-278.83333333333445</c:v>
                </c:pt>
                <c:pt idx="86">
                  <c:v>-258.91666666666612</c:v>
                </c:pt>
                <c:pt idx="87">
                  <c:v>-219.08333333333221</c:v>
                </c:pt>
                <c:pt idx="88">
                  <c:v>-537.75000000000057</c:v>
                </c:pt>
                <c:pt idx="89">
                  <c:v>-1374.2500000000005</c:v>
                </c:pt>
                <c:pt idx="90">
                  <c:v>-1971.7499999999998</c:v>
                </c:pt>
                <c:pt idx="91">
                  <c:v>-2051.4166666666665</c:v>
                </c:pt>
                <c:pt idx="92">
                  <c:v>-1553.5000000000002</c:v>
                </c:pt>
                <c:pt idx="93">
                  <c:v>-995.83333333333326</c:v>
                </c:pt>
                <c:pt idx="94">
                  <c:v>-1015.7499999999999</c:v>
                </c:pt>
                <c:pt idx="95">
                  <c:v>-1234.8333333333335</c:v>
                </c:pt>
                <c:pt idx="96">
                  <c:v>-1095.4166666666665</c:v>
                </c:pt>
                <c:pt idx="97">
                  <c:v>-716.99999999999989</c:v>
                </c:pt>
                <c:pt idx="98">
                  <c:v>-717</c:v>
                </c:pt>
                <c:pt idx="99">
                  <c:v>-438.16666666666669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39.833333333333336</c:v>
                </c:pt>
                <c:pt idx="138">
                  <c:v>378.41666666666669</c:v>
                </c:pt>
                <c:pt idx="139">
                  <c:v>1175.083333333333</c:v>
                </c:pt>
                <c:pt idx="140">
                  <c:v>1951.833333333333</c:v>
                </c:pt>
                <c:pt idx="141">
                  <c:v>2051.4166666666665</c:v>
                </c:pt>
                <c:pt idx="142">
                  <c:v>1433.9999999999998</c:v>
                </c:pt>
                <c:pt idx="143">
                  <c:v>697.08333333333337</c:v>
                </c:pt>
                <c:pt idx="144">
                  <c:v>378.41666666666708</c:v>
                </c:pt>
                <c:pt idx="145">
                  <c:v>577.58333333333371</c:v>
                </c:pt>
                <c:pt idx="146">
                  <c:v>916.16666666666629</c:v>
                </c:pt>
                <c:pt idx="147">
                  <c:v>975.9166666666664</c:v>
                </c:pt>
                <c:pt idx="148">
                  <c:v>756.83333333333348</c:v>
                </c:pt>
                <c:pt idx="149">
                  <c:v>418.25000000000028</c:v>
                </c:pt>
                <c:pt idx="150">
                  <c:v>39.833333333333194</c:v>
                </c:pt>
                <c:pt idx="151">
                  <c:v>-517.8333333333336</c:v>
                </c:pt>
                <c:pt idx="152">
                  <c:v>-1354.3333333333326</c:v>
                </c:pt>
                <c:pt idx="153">
                  <c:v>-1971.7499999999998</c:v>
                </c:pt>
                <c:pt idx="154">
                  <c:v>-1852.25</c:v>
                </c:pt>
                <c:pt idx="155">
                  <c:v>-1055.5833333333335</c:v>
                </c:pt>
                <c:pt idx="156">
                  <c:v>-139.41666666666686</c:v>
                </c:pt>
                <c:pt idx="157">
                  <c:v>418.24999999999994</c:v>
                </c:pt>
                <c:pt idx="158">
                  <c:v>916.16666666666663</c:v>
                </c:pt>
                <c:pt idx="159">
                  <c:v>1195.0000000000005</c:v>
                </c:pt>
                <c:pt idx="160">
                  <c:v>1234.833333333333</c:v>
                </c:pt>
                <c:pt idx="161">
                  <c:v>1075.4999999999998</c:v>
                </c:pt>
                <c:pt idx="162">
                  <c:v>836.50000000000057</c:v>
                </c:pt>
                <c:pt idx="163">
                  <c:v>796.66666666666674</c:v>
                </c:pt>
                <c:pt idx="164">
                  <c:v>697.08333333333337</c:v>
                </c:pt>
                <c:pt idx="165">
                  <c:v>517.8333333333336</c:v>
                </c:pt>
                <c:pt idx="166">
                  <c:v>418.25000000000028</c:v>
                </c:pt>
                <c:pt idx="167">
                  <c:v>617.41666666666697</c:v>
                </c:pt>
                <c:pt idx="168">
                  <c:v>796.66666666666674</c:v>
                </c:pt>
                <c:pt idx="169">
                  <c:v>557.66666666666617</c:v>
                </c:pt>
                <c:pt idx="170">
                  <c:v>39.833333333332483</c:v>
                </c:pt>
                <c:pt idx="171">
                  <c:v>-577.58333333333303</c:v>
                </c:pt>
                <c:pt idx="172">
                  <c:v>-1274.6666666666663</c:v>
                </c:pt>
                <c:pt idx="173">
                  <c:v>-1593.3333333333335</c:v>
                </c:pt>
                <c:pt idx="174">
                  <c:v>-1135.2499999999998</c:v>
                </c:pt>
                <c:pt idx="175">
                  <c:v>-398.33333333333337</c:v>
                </c:pt>
                <c:pt idx="176">
                  <c:v>119.49999999999957</c:v>
                </c:pt>
                <c:pt idx="177">
                  <c:v>537.74999999999989</c:v>
                </c:pt>
                <c:pt idx="178">
                  <c:v>657.25000000000011</c:v>
                </c:pt>
                <c:pt idx="179">
                  <c:v>358.50000000000017</c:v>
                </c:pt>
                <c:pt idx="180">
                  <c:v>59.750000000000135</c:v>
                </c:pt>
                <c:pt idx="181">
                  <c:v>-79.666666666667084</c:v>
                </c:pt>
                <c:pt idx="182">
                  <c:v>-238.99999999999986</c:v>
                </c:pt>
                <c:pt idx="183">
                  <c:v>-617.41666666666617</c:v>
                </c:pt>
                <c:pt idx="184">
                  <c:v>-936.08333333333314</c:v>
                </c:pt>
                <c:pt idx="185">
                  <c:v>-1015.7500000000002</c:v>
                </c:pt>
                <c:pt idx="186">
                  <c:v>-936.08333333333383</c:v>
                </c:pt>
                <c:pt idx="187">
                  <c:v>-776.74999999999966</c:v>
                </c:pt>
                <c:pt idx="188">
                  <c:v>-637.33333333333314</c:v>
                </c:pt>
                <c:pt idx="189">
                  <c:v>-517.8333333333336</c:v>
                </c:pt>
                <c:pt idx="190">
                  <c:v>-398.33333333333337</c:v>
                </c:pt>
                <c:pt idx="191">
                  <c:v>-318.66666666666657</c:v>
                </c:pt>
                <c:pt idx="192">
                  <c:v>-238.99999999999986</c:v>
                </c:pt>
                <c:pt idx="193">
                  <c:v>-139.41666666666686</c:v>
                </c:pt>
                <c:pt idx="194">
                  <c:v>-99.583333333333343</c:v>
                </c:pt>
                <c:pt idx="195">
                  <c:v>-39.833333333333194</c:v>
                </c:pt>
                <c:pt idx="196">
                  <c:v>0</c:v>
                </c:pt>
                <c:pt idx="197">
                  <c:v>0</c:v>
                </c:pt>
                <c:pt idx="198">
                  <c:v>99.583333333333343</c:v>
                </c:pt>
                <c:pt idx="199">
                  <c:v>199.16666666666669</c:v>
                </c:pt>
                <c:pt idx="200">
                  <c:v>298.75</c:v>
                </c:pt>
                <c:pt idx="201">
                  <c:v>398.33333333333337</c:v>
                </c:pt>
                <c:pt idx="202">
                  <c:v>497.91666666666663</c:v>
                </c:pt>
                <c:pt idx="203">
                  <c:v>796.66666666666674</c:v>
                </c:pt>
                <c:pt idx="204">
                  <c:v>936.08333333333314</c:v>
                </c:pt>
                <c:pt idx="205">
                  <c:v>956.00000000000011</c:v>
                </c:pt>
                <c:pt idx="206">
                  <c:v>1135.2499999999998</c:v>
                </c:pt>
                <c:pt idx="207">
                  <c:v>1155.1666666666667</c:v>
                </c:pt>
                <c:pt idx="208">
                  <c:v>1015.7500000000002</c:v>
                </c:pt>
                <c:pt idx="209">
                  <c:v>1115.3333333333335</c:v>
                </c:pt>
                <c:pt idx="210">
                  <c:v>1095.4166666666665</c:v>
                </c:pt>
                <c:pt idx="211">
                  <c:v>796.66666666666674</c:v>
                </c:pt>
                <c:pt idx="212">
                  <c:v>597.5</c:v>
                </c:pt>
                <c:pt idx="213">
                  <c:v>477.99999999999972</c:v>
                </c:pt>
                <c:pt idx="214">
                  <c:v>517.8333333333336</c:v>
                </c:pt>
                <c:pt idx="215">
                  <c:v>677.16666666666629</c:v>
                </c:pt>
                <c:pt idx="216">
                  <c:v>796.66666666666674</c:v>
                </c:pt>
                <c:pt idx="217">
                  <c:v>796.66666666666674</c:v>
                </c:pt>
                <c:pt idx="218">
                  <c:v>697.08333333333337</c:v>
                </c:pt>
                <c:pt idx="219">
                  <c:v>557.66666666666617</c:v>
                </c:pt>
                <c:pt idx="220">
                  <c:v>418.25000000000028</c:v>
                </c:pt>
                <c:pt idx="221">
                  <c:v>258.91666666666748</c:v>
                </c:pt>
                <c:pt idx="222">
                  <c:v>159.33333333333277</c:v>
                </c:pt>
                <c:pt idx="223">
                  <c:v>139.4166666666658</c:v>
                </c:pt>
                <c:pt idx="224">
                  <c:v>139.41666666666723</c:v>
                </c:pt>
                <c:pt idx="225">
                  <c:v>199.16666666666669</c:v>
                </c:pt>
                <c:pt idx="226">
                  <c:v>219.08333333333221</c:v>
                </c:pt>
                <c:pt idx="227">
                  <c:v>199.16666666666669</c:v>
                </c:pt>
                <c:pt idx="228">
                  <c:v>179.25000000000111</c:v>
                </c:pt>
                <c:pt idx="229">
                  <c:v>139.41666666666723</c:v>
                </c:pt>
                <c:pt idx="230">
                  <c:v>59.749999999999432</c:v>
                </c:pt>
                <c:pt idx="231">
                  <c:v>-59.749999999999432</c:v>
                </c:pt>
                <c:pt idx="232">
                  <c:v>-318.66666666666691</c:v>
                </c:pt>
                <c:pt idx="233">
                  <c:v>-657.2500000000008</c:v>
                </c:pt>
                <c:pt idx="234">
                  <c:v>-776.74999999999966</c:v>
                </c:pt>
                <c:pt idx="235">
                  <c:v>-617.41666666666697</c:v>
                </c:pt>
                <c:pt idx="236">
                  <c:v>-358.49999999999943</c:v>
                </c:pt>
                <c:pt idx="237">
                  <c:v>-278.83333333333309</c:v>
                </c:pt>
                <c:pt idx="238">
                  <c:v>-458.08333333333417</c:v>
                </c:pt>
                <c:pt idx="239">
                  <c:v>-816.5833333333336</c:v>
                </c:pt>
                <c:pt idx="240">
                  <c:v>-1075.4999999999998</c:v>
                </c:pt>
                <c:pt idx="241">
                  <c:v>-955.99999999999943</c:v>
                </c:pt>
                <c:pt idx="242">
                  <c:v>-896.25</c:v>
                </c:pt>
                <c:pt idx="243">
                  <c:v>-975.9166666666664</c:v>
                </c:pt>
                <c:pt idx="244">
                  <c:v>-936.08333333333383</c:v>
                </c:pt>
                <c:pt idx="245">
                  <c:v>-1115.3333333333335</c:v>
                </c:pt>
                <c:pt idx="246">
                  <c:v>-1433.9999999999991</c:v>
                </c:pt>
                <c:pt idx="247">
                  <c:v>-1354.3333333333335</c:v>
                </c:pt>
                <c:pt idx="248">
                  <c:v>-836.50000000000057</c:v>
                </c:pt>
                <c:pt idx="249">
                  <c:v>-358.50000000000017</c:v>
                </c:pt>
                <c:pt idx="250">
                  <c:v>-278.83333333333309</c:v>
                </c:pt>
                <c:pt idx="251">
                  <c:v>-398.33333333333337</c:v>
                </c:pt>
                <c:pt idx="252">
                  <c:v>-338.58333333333314</c:v>
                </c:pt>
                <c:pt idx="253">
                  <c:v>-119.49999999999957</c:v>
                </c:pt>
                <c:pt idx="254">
                  <c:v>-79.666666666667084</c:v>
                </c:pt>
                <c:pt idx="255">
                  <c:v>-418.25000000000028</c:v>
                </c:pt>
                <c:pt idx="256">
                  <c:v>-577.58333333333303</c:v>
                </c:pt>
                <c:pt idx="257">
                  <c:v>-59.749999999999787</c:v>
                </c:pt>
                <c:pt idx="258">
                  <c:v>677.16666666666629</c:v>
                </c:pt>
                <c:pt idx="259">
                  <c:v>1035.6666666666667</c:v>
                </c:pt>
                <c:pt idx="260">
                  <c:v>1055.5833333333335</c:v>
                </c:pt>
                <c:pt idx="261">
                  <c:v>1015.7499999999995</c:v>
                </c:pt>
                <c:pt idx="262">
                  <c:v>1095.4166666666665</c:v>
                </c:pt>
                <c:pt idx="263">
                  <c:v>1354.3333333333335</c:v>
                </c:pt>
                <c:pt idx="264">
                  <c:v>1473.8333333333339</c:v>
                </c:pt>
                <c:pt idx="265">
                  <c:v>1294.5833333333333</c:v>
                </c:pt>
                <c:pt idx="266">
                  <c:v>936.08333333333235</c:v>
                </c:pt>
                <c:pt idx="267">
                  <c:v>776.74999999999966</c:v>
                </c:pt>
                <c:pt idx="268">
                  <c:v>717.00000000000034</c:v>
                </c:pt>
                <c:pt idx="269">
                  <c:v>597.5</c:v>
                </c:pt>
                <c:pt idx="270">
                  <c:v>318.66666666666691</c:v>
                </c:pt>
                <c:pt idx="271">
                  <c:v>-59.749999999999432</c:v>
                </c:pt>
                <c:pt idx="272">
                  <c:v>-139.41666666666723</c:v>
                </c:pt>
                <c:pt idx="273">
                  <c:v>-378.41666666666634</c:v>
                </c:pt>
                <c:pt idx="274">
                  <c:v>-896.25</c:v>
                </c:pt>
                <c:pt idx="275">
                  <c:v>-1135.2500000000007</c:v>
                </c:pt>
                <c:pt idx="276">
                  <c:v>-1274.6666666666663</c:v>
                </c:pt>
                <c:pt idx="277">
                  <c:v>-1414.0833333333335</c:v>
                </c:pt>
                <c:pt idx="278">
                  <c:v>-1772.583333333333</c:v>
                </c:pt>
                <c:pt idx="279">
                  <c:v>-1892.0833333333333</c:v>
                </c:pt>
                <c:pt idx="280">
                  <c:v>-1055.5833333333335</c:v>
                </c:pt>
                <c:pt idx="281">
                  <c:v>298.75</c:v>
                </c:pt>
                <c:pt idx="282">
                  <c:v>1274.666666666667</c:v>
                </c:pt>
                <c:pt idx="283">
                  <c:v>1453.916666666667</c:v>
                </c:pt>
                <c:pt idx="284">
                  <c:v>1493.75</c:v>
                </c:pt>
                <c:pt idx="285">
                  <c:v>1433.9999999999998</c:v>
                </c:pt>
                <c:pt idx="286">
                  <c:v>1314.5000000000002</c:v>
                </c:pt>
                <c:pt idx="287">
                  <c:v>1314.5000000000002</c:v>
                </c:pt>
                <c:pt idx="288">
                  <c:v>1314.4999999999989</c:v>
                </c:pt>
                <c:pt idx="289">
                  <c:v>1035.6666666666672</c:v>
                </c:pt>
                <c:pt idx="290">
                  <c:v>497.91666666666663</c:v>
                </c:pt>
                <c:pt idx="291">
                  <c:v>0</c:v>
                </c:pt>
                <c:pt idx="292">
                  <c:v>-338.58333333333246</c:v>
                </c:pt>
                <c:pt idx="293">
                  <c:v>-378.41666666666777</c:v>
                </c:pt>
                <c:pt idx="294">
                  <c:v>-258.91666666666748</c:v>
                </c:pt>
                <c:pt idx="295">
                  <c:v>-119.49999999999886</c:v>
                </c:pt>
                <c:pt idx="296">
                  <c:v>0</c:v>
                </c:pt>
                <c:pt idx="297">
                  <c:v>79.666666666666387</c:v>
                </c:pt>
                <c:pt idx="298">
                  <c:v>99.583333333333343</c:v>
                </c:pt>
                <c:pt idx="299">
                  <c:v>39.833333333332483</c:v>
                </c:pt>
                <c:pt idx="300">
                  <c:v>-39.833333333332483</c:v>
                </c:pt>
                <c:pt idx="301">
                  <c:v>-139.4166666666658</c:v>
                </c:pt>
                <c:pt idx="302">
                  <c:v>-258.91666666666748</c:v>
                </c:pt>
                <c:pt idx="303">
                  <c:v>-358.50000000000085</c:v>
                </c:pt>
                <c:pt idx="304">
                  <c:v>-497.91666666666663</c:v>
                </c:pt>
                <c:pt idx="305">
                  <c:v>-597.5</c:v>
                </c:pt>
                <c:pt idx="306">
                  <c:v>-497.91666666666663</c:v>
                </c:pt>
                <c:pt idx="307">
                  <c:v>-298.75</c:v>
                </c:pt>
                <c:pt idx="308">
                  <c:v>-139.4166666666658</c:v>
                </c:pt>
                <c:pt idx="309">
                  <c:v>-119.49999999999886</c:v>
                </c:pt>
                <c:pt idx="310">
                  <c:v>-179.24999999999972</c:v>
                </c:pt>
                <c:pt idx="311">
                  <c:v>-239.00000000000054</c:v>
                </c:pt>
                <c:pt idx="312">
                  <c:v>-358.50000000000085</c:v>
                </c:pt>
                <c:pt idx="313">
                  <c:v>-497.91666666666663</c:v>
                </c:pt>
                <c:pt idx="314">
                  <c:v>-597.5</c:v>
                </c:pt>
                <c:pt idx="315">
                  <c:v>-597.5</c:v>
                </c:pt>
                <c:pt idx="316">
                  <c:v>-537.74999999999989</c:v>
                </c:pt>
                <c:pt idx="317">
                  <c:v>-597.5</c:v>
                </c:pt>
                <c:pt idx="318">
                  <c:v>-736.9166666666664</c:v>
                </c:pt>
                <c:pt idx="319">
                  <c:v>-776.74999999999966</c:v>
                </c:pt>
                <c:pt idx="320">
                  <c:v>-477.99999999999972</c:v>
                </c:pt>
                <c:pt idx="321">
                  <c:v>-239.00000000000054</c:v>
                </c:pt>
                <c:pt idx="322">
                  <c:v>-139.41666666666723</c:v>
                </c:pt>
                <c:pt idx="323">
                  <c:v>-119.49999999999957</c:v>
                </c:pt>
                <c:pt idx="324">
                  <c:v>-199.16666666666669</c:v>
                </c:pt>
                <c:pt idx="325">
                  <c:v>-79.666666666667084</c:v>
                </c:pt>
                <c:pt idx="326">
                  <c:v>-59.749999999999432</c:v>
                </c:pt>
                <c:pt idx="327">
                  <c:v>-119.49999999999957</c:v>
                </c:pt>
                <c:pt idx="328">
                  <c:v>-617.41666666666697</c:v>
                </c:pt>
                <c:pt idx="329">
                  <c:v>-1155.1666666666667</c:v>
                </c:pt>
                <c:pt idx="330">
                  <c:v>-717.00000000000034</c:v>
                </c:pt>
                <c:pt idx="331">
                  <c:v>-159.33333333333346</c:v>
                </c:pt>
                <c:pt idx="332">
                  <c:v>-199.16666666666632</c:v>
                </c:pt>
                <c:pt idx="333">
                  <c:v>-219.08333333333326</c:v>
                </c:pt>
                <c:pt idx="334">
                  <c:v>-179.25000000000009</c:v>
                </c:pt>
                <c:pt idx="335">
                  <c:v>-219.08333333333326</c:v>
                </c:pt>
                <c:pt idx="336">
                  <c:v>-139.41666666666654</c:v>
                </c:pt>
                <c:pt idx="337">
                  <c:v>0</c:v>
                </c:pt>
                <c:pt idx="338">
                  <c:v>219.08333333333326</c:v>
                </c:pt>
                <c:pt idx="339">
                  <c:v>657.25000000000011</c:v>
                </c:pt>
                <c:pt idx="340">
                  <c:v>1135.25</c:v>
                </c:pt>
                <c:pt idx="341">
                  <c:v>1254.7500000000002</c:v>
                </c:pt>
                <c:pt idx="342">
                  <c:v>776.74999999999966</c:v>
                </c:pt>
                <c:pt idx="343">
                  <c:v>238.99999999999986</c:v>
                </c:pt>
                <c:pt idx="344">
                  <c:v>99.583333333333343</c:v>
                </c:pt>
                <c:pt idx="345">
                  <c:v>219.08333333333292</c:v>
                </c:pt>
                <c:pt idx="346">
                  <c:v>219.08333333333363</c:v>
                </c:pt>
                <c:pt idx="347">
                  <c:v>139.41666666666723</c:v>
                </c:pt>
                <c:pt idx="348">
                  <c:v>219.08333333333292</c:v>
                </c:pt>
                <c:pt idx="349">
                  <c:v>199.16666666666669</c:v>
                </c:pt>
                <c:pt idx="350">
                  <c:v>99.583333333333343</c:v>
                </c:pt>
                <c:pt idx="351">
                  <c:v>0</c:v>
                </c:pt>
                <c:pt idx="352">
                  <c:v>-39.833333333333194</c:v>
                </c:pt>
                <c:pt idx="353">
                  <c:v>-39.833333333333897</c:v>
                </c:pt>
                <c:pt idx="354">
                  <c:v>-19.916666666666949</c:v>
                </c:pt>
                <c:pt idx="355">
                  <c:v>39.833333333333897</c:v>
                </c:pt>
                <c:pt idx="356">
                  <c:v>59.750000000000135</c:v>
                </c:pt>
                <c:pt idx="357">
                  <c:v>-19.916666666666949</c:v>
                </c:pt>
                <c:pt idx="358">
                  <c:v>-258.9166666666668</c:v>
                </c:pt>
                <c:pt idx="359">
                  <c:v>-597.5</c:v>
                </c:pt>
                <c:pt idx="360">
                  <c:v>-736.9166666666664</c:v>
                </c:pt>
                <c:pt idx="361">
                  <c:v>-617.41666666666697</c:v>
                </c:pt>
                <c:pt idx="362">
                  <c:v>-418.24999999999955</c:v>
                </c:pt>
                <c:pt idx="363">
                  <c:v>-238.99999999999986</c:v>
                </c:pt>
                <c:pt idx="364">
                  <c:v>-79.666666666667084</c:v>
                </c:pt>
                <c:pt idx="365">
                  <c:v>19.916666666666949</c:v>
                </c:pt>
                <c:pt idx="366">
                  <c:v>99.583333333333343</c:v>
                </c:pt>
                <c:pt idx="367">
                  <c:v>258.9166666666668</c:v>
                </c:pt>
                <c:pt idx="368">
                  <c:v>458.08333333333348</c:v>
                </c:pt>
                <c:pt idx="369">
                  <c:v>438.16666666666652</c:v>
                </c:pt>
                <c:pt idx="370">
                  <c:v>199.16666666666669</c:v>
                </c:pt>
                <c:pt idx="371">
                  <c:v>-99.583333333333343</c:v>
                </c:pt>
                <c:pt idx="372">
                  <c:v>-637.33333333333314</c:v>
                </c:pt>
                <c:pt idx="373">
                  <c:v>-1214.916666666667</c:v>
                </c:pt>
                <c:pt idx="374">
                  <c:v>-1374.25</c:v>
                </c:pt>
                <c:pt idx="375">
                  <c:v>-1155.1666666666663</c:v>
                </c:pt>
                <c:pt idx="376">
                  <c:v>-836.50000000000023</c:v>
                </c:pt>
                <c:pt idx="377">
                  <c:v>-597.5</c:v>
                </c:pt>
                <c:pt idx="378">
                  <c:v>-438.16666666666652</c:v>
                </c:pt>
                <c:pt idx="379">
                  <c:v>-338.58333333333337</c:v>
                </c:pt>
                <c:pt idx="380">
                  <c:v>-378.41666666666674</c:v>
                </c:pt>
                <c:pt idx="381">
                  <c:v>-458.08333333333331</c:v>
                </c:pt>
                <c:pt idx="382">
                  <c:v>-477.99999999999989</c:v>
                </c:pt>
                <c:pt idx="383">
                  <c:v>-517.83333333333337</c:v>
                </c:pt>
                <c:pt idx="384">
                  <c:v>-557.66666666666663</c:v>
                </c:pt>
                <c:pt idx="385">
                  <c:v>-458.08333333333331</c:v>
                </c:pt>
                <c:pt idx="386">
                  <c:v>-179.25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99.583333333333343</c:v>
                </c:pt>
                <c:pt idx="392">
                  <c:v>418.25</c:v>
                </c:pt>
                <c:pt idx="393">
                  <c:v>856.41666666666663</c:v>
                </c:pt>
                <c:pt idx="394">
                  <c:v>1234.8333333333335</c:v>
                </c:pt>
                <c:pt idx="395">
                  <c:v>1493.75</c:v>
                </c:pt>
                <c:pt idx="396">
                  <c:v>1653.0833333333335</c:v>
                </c:pt>
                <c:pt idx="397">
                  <c:v>1712.833333333333</c:v>
                </c:pt>
                <c:pt idx="398">
                  <c:v>1513.6666666666661</c:v>
                </c:pt>
                <c:pt idx="399">
                  <c:v>936.08333333333383</c:v>
                </c:pt>
                <c:pt idx="400">
                  <c:v>278.83333333333371</c:v>
                </c:pt>
                <c:pt idx="401">
                  <c:v>-139.41666666666723</c:v>
                </c:pt>
                <c:pt idx="402">
                  <c:v>-458.08333333333348</c:v>
                </c:pt>
                <c:pt idx="403">
                  <c:v>-657.24999999999943</c:v>
                </c:pt>
                <c:pt idx="404">
                  <c:v>-617.41666666666697</c:v>
                </c:pt>
                <c:pt idx="405">
                  <c:v>-577.58333333333371</c:v>
                </c:pt>
                <c:pt idx="406">
                  <c:v>-637.33333333333314</c:v>
                </c:pt>
                <c:pt idx="407">
                  <c:v>-677.16666666666629</c:v>
                </c:pt>
                <c:pt idx="408">
                  <c:v>-557.66666666666674</c:v>
                </c:pt>
                <c:pt idx="409">
                  <c:v>-278.83333333333337</c:v>
                </c:pt>
                <c:pt idx="410">
                  <c:v>-39.833333333333194</c:v>
                </c:pt>
                <c:pt idx="411">
                  <c:v>59.749999999999787</c:v>
                </c:pt>
                <c:pt idx="412">
                  <c:v>99.583333333333343</c:v>
                </c:pt>
                <c:pt idx="413">
                  <c:v>139.41666666666686</c:v>
                </c:pt>
                <c:pt idx="414">
                  <c:v>278.83333333333337</c:v>
                </c:pt>
                <c:pt idx="415">
                  <c:v>497.91666666666634</c:v>
                </c:pt>
                <c:pt idx="416">
                  <c:v>557.6666666666664</c:v>
                </c:pt>
                <c:pt idx="417">
                  <c:v>338.58333333333388</c:v>
                </c:pt>
                <c:pt idx="418">
                  <c:v>19.916666666666949</c:v>
                </c:pt>
                <c:pt idx="419">
                  <c:v>-298.75</c:v>
                </c:pt>
                <c:pt idx="420">
                  <c:v>-438.16666666666652</c:v>
                </c:pt>
                <c:pt idx="421">
                  <c:v>-278.83333333333371</c:v>
                </c:pt>
                <c:pt idx="422">
                  <c:v>-39.833333333333897</c:v>
                </c:pt>
                <c:pt idx="423">
                  <c:v>199.16666666666669</c:v>
                </c:pt>
                <c:pt idx="424">
                  <c:v>537.75000000000057</c:v>
                </c:pt>
                <c:pt idx="425">
                  <c:v>1075.5000000000002</c:v>
                </c:pt>
                <c:pt idx="426">
                  <c:v>1653.0833333333328</c:v>
                </c:pt>
                <c:pt idx="427">
                  <c:v>1792.5</c:v>
                </c:pt>
                <c:pt idx="428">
                  <c:v>1195</c:v>
                </c:pt>
                <c:pt idx="429">
                  <c:v>378.41666666666634</c:v>
                </c:pt>
                <c:pt idx="430">
                  <c:v>-119.50000000000027</c:v>
                </c:pt>
                <c:pt idx="431">
                  <c:v>-318.66666666666691</c:v>
                </c:pt>
                <c:pt idx="432">
                  <c:v>-298.74999999999932</c:v>
                </c:pt>
                <c:pt idx="433">
                  <c:v>-159.33333333333277</c:v>
                </c:pt>
                <c:pt idx="434">
                  <c:v>-139.41666666666654</c:v>
                </c:pt>
                <c:pt idx="435">
                  <c:v>-378.41666666666708</c:v>
                </c:pt>
                <c:pt idx="436">
                  <c:v>-776.75000000000045</c:v>
                </c:pt>
                <c:pt idx="437">
                  <c:v>-1234.833333333333</c:v>
                </c:pt>
                <c:pt idx="438">
                  <c:v>-1692.9166666666667</c:v>
                </c:pt>
                <c:pt idx="439">
                  <c:v>-2011.5833333333333</c:v>
                </c:pt>
                <c:pt idx="440">
                  <c:v>-2091.25</c:v>
                </c:pt>
                <c:pt idx="441">
                  <c:v>-1812.416666666667</c:v>
                </c:pt>
                <c:pt idx="442">
                  <c:v>-1274.6666666666667</c:v>
                </c:pt>
                <c:pt idx="443">
                  <c:v>-716.99999999999989</c:v>
                </c:pt>
                <c:pt idx="444">
                  <c:v>-258.91666666666669</c:v>
                </c:pt>
                <c:pt idx="445">
                  <c:v>-39.833333333333336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99.583333333333343</c:v>
                </c:pt>
                <c:pt idx="512">
                  <c:v>497.91666666666663</c:v>
                </c:pt>
                <c:pt idx="513">
                  <c:v>1214.9166666666665</c:v>
                </c:pt>
                <c:pt idx="514">
                  <c:v>1852.25</c:v>
                </c:pt>
                <c:pt idx="515">
                  <c:v>2031.5</c:v>
                </c:pt>
                <c:pt idx="516">
                  <c:v>1732.75</c:v>
                </c:pt>
                <c:pt idx="517">
                  <c:v>1015.7499999999995</c:v>
                </c:pt>
                <c:pt idx="518">
                  <c:v>278.83333333333309</c:v>
                </c:pt>
                <c:pt idx="519">
                  <c:v>-119.49999999999957</c:v>
                </c:pt>
                <c:pt idx="520">
                  <c:v>-318.66666666666623</c:v>
                </c:pt>
                <c:pt idx="521">
                  <c:v>-418.25000000000028</c:v>
                </c:pt>
                <c:pt idx="522">
                  <c:v>-497.91666666666663</c:v>
                </c:pt>
                <c:pt idx="523">
                  <c:v>-736.9166666666664</c:v>
                </c:pt>
                <c:pt idx="524">
                  <c:v>-1175.0833333333333</c:v>
                </c:pt>
                <c:pt idx="525">
                  <c:v>-1573.4166666666667</c:v>
                </c:pt>
                <c:pt idx="526">
                  <c:v>-1573.4166666666667</c:v>
                </c:pt>
                <c:pt idx="527">
                  <c:v>-1115.3333333333333</c:v>
                </c:pt>
                <c:pt idx="528">
                  <c:v>-597.5</c:v>
                </c:pt>
                <c:pt idx="529">
                  <c:v>-398.33333333333337</c:v>
                </c:pt>
                <c:pt idx="530">
                  <c:v>-199.16666666666669</c:v>
                </c:pt>
                <c:pt idx="531">
                  <c:v>0</c:v>
                </c:pt>
                <c:pt idx="532">
                  <c:v>39.833333333333336</c:v>
                </c:pt>
                <c:pt idx="533">
                  <c:v>239</c:v>
                </c:pt>
                <c:pt idx="534">
                  <c:v>597.5</c:v>
                </c:pt>
                <c:pt idx="535">
                  <c:v>796.66666666666674</c:v>
                </c:pt>
                <c:pt idx="536">
                  <c:v>995.83333333333314</c:v>
                </c:pt>
                <c:pt idx="537">
                  <c:v>1553.5</c:v>
                </c:pt>
                <c:pt idx="538">
                  <c:v>2111.166666666667</c:v>
                </c:pt>
                <c:pt idx="539">
                  <c:v>2011.5833333333335</c:v>
                </c:pt>
                <c:pt idx="540">
                  <c:v>1135.2499999999998</c:v>
                </c:pt>
                <c:pt idx="541">
                  <c:v>278.83333333333309</c:v>
                </c:pt>
                <c:pt idx="542">
                  <c:v>-39.833333333333194</c:v>
                </c:pt>
                <c:pt idx="543">
                  <c:v>-179.24999999999972</c:v>
                </c:pt>
                <c:pt idx="544">
                  <c:v>-398.33333333333337</c:v>
                </c:pt>
                <c:pt idx="545">
                  <c:v>-697.08333333333337</c:v>
                </c:pt>
                <c:pt idx="546">
                  <c:v>-756.83333333333348</c:v>
                </c:pt>
                <c:pt idx="547">
                  <c:v>-577.58333333333371</c:v>
                </c:pt>
                <c:pt idx="548">
                  <c:v>-438.16666666666652</c:v>
                </c:pt>
                <c:pt idx="549">
                  <c:v>-358.49999999999977</c:v>
                </c:pt>
                <c:pt idx="550">
                  <c:v>-318.66666666666691</c:v>
                </c:pt>
                <c:pt idx="551">
                  <c:v>-219.08333333333326</c:v>
                </c:pt>
                <c:pt idx="552">
                  <c:v>-199.16666666666669</c:v>
                </c:pt>
                <c:pt idx="553">
                  <c:v>-199.16666666666669</c:v>
                </c:pt>
                <c:pt idx="554">
                  <c:v>-119.49999999999993</c:v>
                </c:pt>
                <c:pt idx="555">
                  <c:v>-39.833333333333542</c:v>
                </c:pt>
                <c:pt idx="556">
                  <c:v>39.833333333333542</c:v>
                </c:pt>
                <c:pt idx="557">
                  <c:v>139.41666666666686</c:v>
                </c:pt>
                <c:pt idx="558">
                  <c:v>238.99999999999986</c:v>
                </c:pt>
                <c:pt idx="559">
                  <c:v>537.74999999999989</c:v>
                </c:pt>
                <c:pt idx="560">
                  <c:v>497.91666666666663</c:v>
                </c:pt>
                <c:pt idx="561">
                  <c:v>99.583333333333343</c:v>
                </c:pt>
                <c:pt idx="562">
                  <c:v>0</c:v>
                </c:pt>
                <c:pt idx="563">
                  <c:v>-318.66666666666657</c:v>
                </c:pt>
                <c:pt idx="564">
                  <c:v>-1374.25</c:v>
                </c:pt>
                <c:pt idx="565">
                  <c:v>-2111.166666666667</c:v>
                </c:pt>
                <c:pt idx="566">
                  <c:v>-2011.5833333333333</c:v>
                </c:pt>
                <c:pt idx="567">
                  <c:v>-956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199.16666666666669</c:v>
                </c:pt>
                <c:pt idx="601">
                  <c:v>418.25</c:v>
                </c:pt>
                <c:pt idx="602">
                  <c:v>756.83333333333337</c:v>
                </c:pt>
                <c:pt idx="603">
                  <c:v>1394.1666666666667</c:v>
                </c:pt>
                <c:pt idx="604">
                  <c:v>1872.1666666666663</c:v>
                </c:pt>
                <c:pt idx="605">
                  <c:v>2131.0833333333335</c:v>
                </c:pt>
                <c:pt idx="606">
                  <c:v>2250.5833333333335</c:v>
                </c:pt>
                <c:pt idx="607">
                  <c:v>2131.083333333333</c:v>
                </c:pt>
                <c:pt idx="608">
                  <c:v>1852.2499999999995</c:v>
                </c:pt>
                <c:pt idx="609">
                  <c:v>1653.0833333333328</c:v>
                </c:pt>
                <c:pt idx="610">
                  <c:v>1613.2500000000002</c:v>
                </c:pt>
                <c:pt idx="611">
                  <c:v>1513.666666666667</c:v>
                </c:pt>
                <c:pt idx="612">
                  <c:v>1075.4999999999998</c:v>
                </c:pt>
                <c:pt idx="613">
                  <c:v>458.08333333333417</c:v>
                </c:pt>
                <c:pt idx="614">
                  <c:v>39.833333333333897</c:v>
                </c:pt>
                <c:pt idx="615">
                  <c:v>-59.750000000000853</c:v>
                </c:pt>
                <c:pt idx="616">
                  <c:v>-59.749999999999432</c:v>
                </c:pt>
                <c:pt idx="617">
                  <c:v>-119.50000000000027</c:v>
                </c:pt>
                <c:pt idx="618">
                  <c:v>-239.00000000000054</c:v>
                </c:pt>
                <c:pt idx="619">
                  <c:v>-378.41666666666634</c:v>
                </c:pt>
                <c:pt idx="620">
                  <c:v>-418.25000000000028</c:v>
                </c:pt>
                <c:pt idx="621">
                  <c:v>-298.75</c:v>
                </c:pt>
                <c:pt idx="622">
                  <c:v>-119.50000000000027</c:v>
                </c:pt>
                <c:pt idx="623">
                  <c:v>19.916666666666949</c:v>
                </c:pt>
                <c:pt idx="624">
                  <c:v>159.33333333333417</c:v>
                </c:pt>
                <c:pt idx="625">
                  <c:v>239.00000000000054</c:v>
                </c:pt>
                <c:pt idx="626">
                  <c:v>179.24999999999972</c:v>
                </c:pt>
                <c:pt idx="627">
                  <c:v>59.749999999999432</c:v>
                </c:pt>
                <c:pt idx="628">
                  <c:v>0</c:v>
                </c:pt>
                <c:pt idx="629">
                  <c:v>19.916666666666949</c:v>
                </c:pt>
                <c:pt idx="630">
                  <c:v>139.41666666666723</c:v>
                </c:pt>
                <c:pt idx="631">
                  <c:v>318.66666666666691</c:v>
                </c:pt>
                <c:pt idx="632">
                  <c:v>438.16666666666583</c:v>
                </c:pt>
                <c:pt idx="633">
                  <c:v>517.83333333333223</c:v>
                </c:pt>
                <c:pt idx="634">
                  <c:v>537.75000000000057</c:v>
                </c:pt>
                <c:pt idx="635">
                  <c:v>458.08333333333417</c:v>
                </c:pt>
                <c:pt idx="636">
                  <c:v>278.83333333333309</c:v>
                </c:pt>
                <c:pt idx="637">
                  <c:v>79.666666666666387</c:v>
                </c:pt>
                <c:pt idx="638">
                  <c:v>-19.916666666666949</c:v>
                </c:pt>
                <c:pt idx="639">
                  <c:v>-59.749999999999432</c:v>
                </c:pt>
                <c:pt idx="640">
                  <c:v>-59.749999999999432</c:v>
                </c:pt>
                <c:pt idx="641">
                  <c:v>79.666666666666387</c:v>
                </c:pt>
                <c:pt idx="642">
                  <c:v>338.58333333333246</c:v>
                </c:pt>
                <c:pt idx="643">
                  <c:v>418.25000000000028</c:v>
                </c:pt>
                <c:pt idx="644">
                  <c:v>239.00000000000054</c:v>
                </c:pt>
                <c:pt idx="645">
                  <c:v>139.4166666666658</c:v>
                </c:pt>
                <c:pt idx="646">
                  <c:v>159.33333333333277</c:v>
                </c:pt>
                <c:pt idx="647">
                  <c:v>159.33333333333417</c:v>
                </c:pt>
                <c:pt idx="648">
                  <c:v>119.50000000000027</c:v>
                </c:pt>
                <c:pt idx="649">
                  <c:v>19.916666666665535</c:v>
                </c:pt>
                <c:pt idx="650">
                  <c:v>-179.24999999999972</c:v>
                </c:pt>
                <c:pt idx="651">
                  <c:v>-517.83333333333223</c:v>
                </c:pt>
                <c:pt idx="652">
                  <c:v>-776.74999999999966</c:v>
                </c:pt>
                <c:pt idx="653">
                  <c:v>-816.5833333333336</c:v>
                </c:pt>
                <c:pt idx="654">
                  <c:v>-975.9166666666664</c:v>
                </c:pt>
                <c:pt idx="655">
                  <c:v>-1374.2499999999998</c:v>
                </c:pt>
                <c:pt idx="656">
                  <c:v>-1593.3333333333335</c:v>
                </c:pt>
                <c:pt idx="657">
                  <c:v>-1334.4166666666672</c:v>
                </c:pt>
                <c:pt idx="658">
                  <c:v>-975.91666666666777</c:v>
                </c:pt>
                <c:pt idx="659">
                  <c:v>-1095.4166666666665</c:v>
                </c:pt>
                <c:pt idx="660">
                  <c:v>-1653.0833333333328</c:v>
                </c:pt>
                <c:pt idx="661">
                  <c:v>-2051.4166666666665</c:v>
                </c:pt>
                <c:pt idx="662">
                  <c:v>-2111.1666666666665</c:v>
                </c:pt>
                <c:pt idx="663">
                  <c:v>-1513.6666666666667</c:v>
                </c:pt>
                <c:pt idx="664">
                  <c:v>-677.16666666666674</c:v>
                </c:pt>
                <c:pt idx="665">
                  <c:v>-119.49999999999993</c:v>
                </c:pt>
                <c:pt idx="666">
                  <c:v>398.33333333333337</c:v>
                </c:pt>
                <c:pt idx="667">
                  <c:v>1294.5833333333333</c:v>
                </c:pt>
                <c:pt idx="668">
                  <c:v>1832.3333333333333</c:v>
                </c:pt>
                <c:pt idx="669">
                  <c:v>1792.5</c:v>
                </c:pt>
                <c:pt idx="670">
                  <c:v>1752.6666666666667</c:v>
                </c:pt>
                <c:pt idx="671">
                  <c:v>1195</c:v>
                </c:pt>
                <c:pt idx="672">
                  <c:v>796.66666666666674</c:v>
                </c:pt>
                <c:pt idx="673">
                  <c:v>796.66666666666674</c:v>
                </c:pt>
                <c:pt idx="674">
                  <c:v>796.66666666666674</c:v>
                </c:pt>
                <c:pt idx="675">
                  <c:v>458.08333333333275</c:v>
                </c:pt>
                <c:pt idx="676">
                  <c:v>99.583333333333343</c:v>
                </c:pt>
                <c:pt idx="677">
                  <c:v>-258.91666666666612</c:v>
                </c:pt>
                <c:pt idx="678">
                  <c:v>-955.99999999999943</c:v>
                </c:pt>
                <c:pt idx="679">
                  <c:v>-1433.9999999999998</c:v>
                </c:pt>
                <c:pt idx="680">
                  <c:v>-1712.8333333333337</c:v>
                </c:pt>
                <c:pt idx="681">
                  <c:v>-1792.5</c:v>
                </c:pt>
                <c:pt idx="682">
                  <c:v>-1195</c:v>
                </c:pt>
                <c:pt idx="683">
                  <c:v>-776.75000000000045</c:v>
                </c:pt>
                <c:pt idx="684">
                  <c:v>-438.16666666666725</c:v>
                </c:pt>
                <c:pt idx="685">
                  <c:v>478.00000000000045</c:v>
                </c:pt>
                <c:pt idx="686">
                  <c:v>995.83333333333326</c:v>
                </c:pt>
                <c:pt idx="687">
                  <c:v>916.16666666666629</c:v>
                </c:pt>
                <c:pt idx="688">
                  <c:v>896.25</c:v>
                </c:pt>
                <c:pt idx="689">
                  <c:v>876.33333333333371</c:v>
                </c:pt>
                <c:pt idx="690">
                  <c:v>497.91666666666663</c:v>
                </c:pt>
                <c:pt idx="691">
                  <c:v>159.33333333333346</c:v>
                </c:pt>
                <c:pt idx="692">
                  <c:v>179.25000000000043</c:v>
                </c:pt>
                <c:pt idx="693">
                  <c:v>318.66666666666691</c:v>
                </c:pt>
                <c:pt idx="694">
                  <c:v>278.83333333333371</c:v>
                </c:pt>
                <c:pt idx="695">
                  <c:v>-59.750000000000853</c:v>
                </c:pt>
                <c:pt idx="696">
                  <c:v>-975.91666666666697</c:v>
                </c:pt>
                <c:pt idx="697">
                  <c:v>-1314.4999999999995</c:v>
                </c:pt>
                <c:pt idx="698">
                  <c:v>-1035.6666666666665</c:v>
                </c:pt>
                <c:pt idx="699">
                  <c:v>-796.66666666666674</c:v>
                </c:pt>
                <c:pt idx="700">
                  <c:v>-378.41666666666708</c:v>
                </c:pt>
                <c:pt idx="701">
                  <c:v>-159.33333333333346</c:v>
                </c:pt>
                <c:pt idx="702">
                  <c:v>-39.833333333333194</c:v>
                </c:pt>
                <c:pt idx="703">
                  <c:v>-19.916666666666949</c:v>
                </c:pt>
                <c:pt idx="704">
                  <c:v>-219.08333333333363</c:v>
                </c:pt>
                <c:pt idx="705">
                  <c:v>-597.5</c:v>
                </c:pt>
                <c:pt idx="706">
                  <c:v>-955.99999999999977</c:v>
                </c:pt>
                <c:pt idx="707">
                  <c:v>-1015.7499999999995</c:v>
                </c:pt>
                <c:pt idx="708">
                  <c:v>-617.41666666666652</c:v>
                </c:pt>
                <c:pt idx="709">
                  <c:v>79.666666666666387</c:v>
                </c:pt>
                <c:pt idx="710">
                  <c:v>1015.7500000000002</c:v>
                </c:pt>
                <c:pt idx="711">
                  <c:v>1573.4166666666672</c:v>
                </c:pt>
                <c:pt idx="712">
                  <c:v>936.08333333333314</c:v>
                </c:pt>
                <c:pt idx="713">
                  <c:v>19.916666666666242</c:v>
                </c:pt>
                <c:pt idx="714">
                  <c:v>-657.25000000000011</c:v>
                </c:pt>
                <c:pt idx="715">
                  <c:v>-1453.9166666666663</c:v>
                </c:pt>
                <c:pt idx="716">
                  <c:v>-1294.5833333333333</c:v>
                </c:pt>
                <c:pt idx="717">
                  <c:v>-378.41666666666674</c:v>
                </c:pt>
                <c:pt idx="718">
                  <c:v>199.16666666666669</c:v>
                </c:pt>
                <c:pt idx="719">
                  <c:v>796.66666666666674</c:v>
                </c:pt>
                <c:pt idx="720">
                  <c:v>1095.4166666666665</c:v>
                </c:pt>
                <c:pt idx="721">
                  <c:v>916.16666666666697</c:v>
                </c:pt>
                <c:pt idx="722">
                  <c:v>796.66666666666674</c:v>
                </c:pt>
                <c:pt idx="723">
                  <c:v>677.16666666666629</c:v>
                </c:pt>
                <c:pt idx="724">
                  <c:v>816.5833333333336</c:v>
                </c:pt>
                <c:pt idx="725">
                  <c:v>1175.083333333333</c:v>
                </c:pt>
                <c:pt idx="726">
                  <c:v>1633.1666666666656</c:v>
                </c:pt>
                <c:pt idx="727">
                  <c:v>1573.4166666666665</c:v>
                </c:pt>
                <c:pt idx="728">
                  <c:v>1075.5000000000011</c:v>
                </c:pt>
                <c:pt idx="729">
                  <c:v>756.83333333333417</c:v>
                </c:pt>
                <c:pt idx="730">
                  <c:v>338.58333333333246</c:v>
                </c:pt>
                <c:pt idx="731">
                  <c:v>79.666666666666387</c:v>
                </c:pt>
                <c:pt idx="732">
                  <c:v>59.750000000000853</c:v>
                </c:pt>
                <c:pt idx="733">
                  <c:v>79.666666666666387</c:v>
                </c:pt>
                <c:pt idx="734">
                  <c:v>99.583333333333343</c:v>
                </c:pt>
                <c:pt idx="735">
                  <c:v>139.41666666666723</c:v>
                </c:pt>
                <c:pt idx="736">
                  <c:v>199.16666666666669</c:v>
                </c:pt>
                <c:pt idx="737">
                  <c:v>179.24999999999972</c:v>
                </c:pt>
                <c:pt idx="738">
                  <c:v>79.666666666666387</c:v>
                </c:pt>
                <c:pt idx="739">
                  <c:v>258.91666666666612</c:v>
                </c:pt>
                <c:pt idx="740">
                  <c:v>458.08333333333275</c:v>
                </c:pt>
                <c:pt idx="741">
                  <c:v>378.41666666666777</c:v>
                </c:pt>
                <c:pt idx="742">
                  <c:v>179.24999999999972</c:v>
                </c:pt>
                <c:pt idx="743">
                  <c:v>39.833333333332483</c:v>
                </c:pt>
                <c:pt idx="744">
                  <c:v>19.916666666666949</c:v>
                </c:pt>
                <c:pt idx="745">
                  <c:v>19.916666666666949</c:v>
                </c:pt>
                <c:pt idx="746">
                  <c:v>99.583333333333343</c:v>
                </c:pt>
                <c:pt idx="747">
                  <c:v>219.08333333333363</c:v>
                </c:pt>
                <c:pt idx="748">
                  <c:v>298.75</c:v>
                </c:pt>
                <c:pt idx="749">
                  <c:v>238.99999999999915</c:v>
                </c:pt>
                <c:pt idx="750">
                  <c:v>79.666666666666387</c:v>
                </c:pt>
                <c:pt idx="751">
                  <c:v>-19.916666666665535</c:v>
                </c:pt>
                <c:pt idx="752">
                  <c:v>-99.583333333333343</c:v>
                </c:pt>
                <c:pt idx="753">
                  <c:v>-239.00000000000054</c:v>
                </c:pt>
                <c:pt idx="754">
                  <c:v>-338.58333333333246</c:v>
                </c:pt>
                <c:pt idx="755">
                  <c:v>-438.16666666666725</c:v>
                </c:pt>
                <c:pt idx="756">
                  <c:v>-776.74999999999966</c:v>
                </c:pt>
                <c:pt idx="757">
                  <c:v>-1394.1666666666667</c:v>
                </c:pt>
                <c:pt idx="758">
                  <c:v>-1912.0000000000002</c:v>
                </c:pt>
                <c:pt idx="759">
                  <c:v>-2051.4166666666661</c:v>
                </c:pt>
                <c:pt idx="760">
                  <c:v>-2071.3333333333335</c:v>
                </c:pt>
                <c:pt idx="761">
                  <c:v>-2111.166666666667</c:v>
                </c:pt>
                <c:pt idx="762">
                  <c:v>-1872.1666666666663</c:v>
                </c:pt>
                <c:pt idx="763">
                  <c:v>-1274.6666666666663</c:v>
                </c:pt>
                <c:pt idx="764">
                  <c:v>-298.75</c:v>
                </c:pt>
                <c:pt idx="765">
                  <c:v>796.66666666666674</c:v>
                </c:pt>
                <c:pt idx="766">
                  <c:v>1254.7500000000002</c:v>
                </c:pt>
                <c:pt idx="767">
                  <c:v>1274.6666666666663</c:v>
                </c:pt>
                <c:pt idx="768">
                  <c:v>1294.5833333333333</c:v>
                </c:pt>
                <c:pt idx="769">
                  <c:v>1533.5833333333339</c:v>
                </c:pt>
                <c:pt idx="770">
                  <c:v>1931.9166666666658</c:v>
                </c:pt>
                <c:pt idx="771">
                  <c:v>1951.8333333333328</c:v>
                </c:pt>
                <c:pt idx="772">
                  <c:v>1832.3333333333339</c:v>
                </c:pt>
                <c:pt idx="773">
                  <c:v>1513.666666666667</c:v>
                </c:pt>
                <c:pt idx="774">
                  <c:v>1274.6666666666663</c:v>
                </c:pt>
                <c:pt idx="775">
                  <c:v>1314.5000000000002</c:v>
                </c:pt>
                <c:pt idx="776">
                  <c:v>1075.4999999999998</c:v>
                </c:pt>
                <c:pt idx="777">
                  <c:v>796.66666666666674</c:v>
                </c:pt>
                <c:pt idx="778">
                  <c:v>697.08333333333337</c:v>
                </c:pt>
                <c:pt idx="779">
                  <c:v>597.5</c:v>
                </c:pt>
                <c:pt idx="780">
                  <c:v>458.08333333333417</c:v>
                </c:pt>
                <c:pt idx="781">
                  <c:v>338.58333333333246</c:v>
                </c:pt>
                <c:pt idx="782">
                  <c:v>238.99999999999915</c:v>
                </c:pt>
                <c:pt idx="783">
                  <c:v>159.33333333333417</c:v>
                </c:pt>
                <c:pt idx="784">
                  <c:v>139.41666666666723</c:v>
                </c:pt>
                <c:pt idx="785">
                  <c:v>219.08333333333363</c:v>
                </c:pt>
                <c:pt idx="786">
                  <c:v>239.00000000000054</c:v>
                </c:pt>
                <c:pt idx="787">
                  <c:v>119.49999999999886</c:v>
                </c:pt>
                <c:pt idx="788">
                  <c:v>19.916666666665535</c:v>
                </c:pt>
                <c:pt idx="789">
                  <c:v>19.916666666668366</c:v>
                </c:pt>
                <c:pt idx="790">
                  <c:v>79.666666666667794</c:v>
                </c:pt>
                <c:pt idx="791">
                  <c:v>119.49999999999886</c:v>
                </c:pt>
                <c:pt idx="792">
                  <c:v>-19.916666666668366</c:v>
                </c:pt>
                <c:pt idx="793">
                  <c:v>-497.91666666666663</c:v>
                </c:pt>
                <c:pt idx="794">
                  <c:v>-1175.0833333333314</c:v>
                </c:pt>
                <c:pt idx="795">
                  <c:v>-1772.583333333333</c:v>
                </c:pt>
                <c:pt idx="796">
                  <c:v>-2071.3333333333344</c:v>
                </c:pt>
                <c:pt idx="797">
                  <c:v>-1931.9166666666672</c:v>
                </c:pt>
                <c:pt idx="798">
                  <c:v>-1394.1666666666667</c:v>
                </c:pt>
                <c:pt idx="799">
                  <c:v>-697.08333333333337</c:v>
                </c:pt>
                <c:pt idx="800">
                  <c:v>-199.16666666666669</c:v>
                </c:pt>
                <c:pt idx="801">
                  <c:v>139.41666666666723</c:v>
                </c:pt>
                <c:pt idx="802">
                  <c:v>677.16666666666777</c:v>
                </c:pt>
                <c:pt idx="803">
                  <c:v>1254.7499999999993</c:v>
                </c:pt>
                <c:pt idx="804">
                  <c:v>1334.4166666666658</c:v>
                </c:pt>
                <c:pt idx="805">
                  <c:v>856.41666666666742</c:v>
                </c:pt>
                <c:pt idx="806">
                  <c:v>318.66666666666691</c:v>
                </c:pt>
                <c:pt idx="807">
                  <c:v>-39.833333333333897</c:v>
                </c:pt>
                <c:pt idx="808">
                  <c:v>-338.58333333333388</c:v>
                </c:pt>
                <c:pt idx="809">
                  <c:v>-557.66666666666617</c:v>
                </c:pt>
                <c:pt idx="810">
                  <c:v>-776.74999999999966</c:v>
                </c:pt>
                <c:pt idx="811">
                  <c:v>-1195</c:v>
                </c:pt>
                <c:pt idx="812">
                  <c:v>-1533.5833333333323</c:v>
                </c:pt>
                <c:pt idx="813">
                  <c:v>-1633.1666666666672</c:v>
                </c:pt>
                <c:pt idx="814">
                  <c:v>-1712.8333333333337</c:v>
                </c:pt>
                <c:pt idx="815">
                  <c:v>-1832.3333333333333</c:v>
                </c:pt>
                <c:pt idx="816">
                  <c:v>-1832.3333333333339</c:v>
                </c:pt>
                <c:pt idx="817">
                  <c:v>-1653.0833333333335</c:v>
                </c:pt>
                <c:pt idx="818">
                  <c:v>-975.9166666666664</c:v>
                </c:pt>
                <c:pt idx="819">
                  <c:v>0</c:v>
                </c:pt>
                <c:pt idx="820">
                  <c:v>876.33333333333303</c:v>
                </c:pt>
                <c:pt idx="821">
                  <c:v>1354.3333333333335</c:v>
                </c:pt>
                <c:pt idx="822">
                  <c:v>1294.5833333333333</c:v>
                </c:pt>
                <c:pt idx="823">
                  <c:v>1195</c:v>
                </c:pt>
                <c:pt idx="824">
                  <c:v>1015.7500000000002</c:v>
                </c:pt>
                <c:pt idx="825">
                  <c:v>856.41666666666686</c:v>
                </c:pt>
                <c:pt idx="826">
                  <c:v>816.5833333333336</c:v>
                </c:pt>
                <c:pt idx="827">
                  <c:v>756.83333333333269</c:v>
                </c:pt>
                <c:pt idx="828">
                  <c:v>856.41666666666606</c:v>
                </c:pt>
                <c:pt idx="829">
                  <c:v>1015.7500000000002</c:v>
                </c:pt>
                <c:pt idx="830">
                  <c:v>975.9166666666664</c:v>
                </c:pt>
                <c:pt idx="831">
                  <c:v>736.9166666666672</c:v>
                </c:pt>
                <c:pt idx="832">
                  <c:v>378.41666666666777</c:v>
                </c:pt>
                <c:pt idx="833">
                  <c:v>199.16666666666669</c:v>
                </c:pt>
                <c:pt idx="834">
                  <c:v>219.08333333333221</c:v>
                </c:pt>
                <c:pt idx="835">
                  <c:v>219.08333333333221</c:v>
                </c:pt>
                <c:pt idx="836">
                  <c:v>179.25000000000111</c:v>
                </c:pt>
                <c:pt idx="837">
                  <c:v>219.08333333333363</c:v>
                </c:pt>
                <c:pt idx="838">
                  <c:v>318.66666666666555</c:v>
                </c:pt>
                <c:pt idx="839">
                  <c:v>318.66666666666691</c:v>
                </c:pt>
                <c:pt idx="840">
                  <c:v>298.75</c:v>
                </c:pt>
                <c:pt idx="841">
                  <c:v>398.33333333333337</c:v>
                </c:pt>
                <c:pt idx="842">
                  <c:v>478.00000000000108</c:v>
                </c:pt>
                <c:pt idx="843">
                  <c:v>398.33333333333337</c:v>
                </c:pt>
                <c:pt idx="844">
                  <c:v>219.08333333333221</c:v>
                </c:pt>
                <c:pt idx="845">
                  <c:v>99.583333333333343</c:v>
                </c:pt>
                <c:pt idx="846">
                  <c:v>79.666666666667794</c:v>
                </c:pt>
                <c:pt idx="847">
                  <c:v>139.41666666666723</c:v>
                </c:pt>
                <c:pt idx="848">
                  <c:v>298.75</c:v>
                </c:pt>
                <c:pt idx="849">
                  <c:v>477.99999999999972</c:v>
                </c:pt>
                <c:pt idx="850">
                  <c:v>477.99999999999972</c:v>
                </c:pt>
                <c:pt idx="851">
                  <c:v>318.66666666666691</c:v>
                </c:pt>
                <c:pt idx="852">
                  <c:v>238.99999999999915</c:v>
                </c:pt>
                <c:pt idx="853">
                  <c:v>238.99999999999915</c:v>
                </c:pt>
                <c:pt idx="854">
                  <c:v>199.16666666666669</c:v>
                </c:pt>
                <c:pt idx="855">
                  <c:v>99.583333333333343</c:v>
                </c:pt>
                <c:pt idx="856">
                  <c:v>39.833333333333897</c:v>
                </c:pt>
                <c:pt idx="857">
                  <c:v>219.08333333333363</c:v>
                </c:pt>
                <c:pt idx="858">
                  <c:v>458.08333333333275</c:v>
                </c:pt>
                <c:pt idx="859">
                  <c:v>458.08333333333275</c:v>
                </c:pt>
                <c:pt idx="860">
                  <c:v>318.66666666666833</c:v>
                </c:pt>
                <c:pt idx="861">
                  <c:v>398.33333333333337</c:v>
                </c:pt>
                <c:pt idx="862">
                  <c:v>736.91666666666436</c:v>
                </c:pt>
                <c:pt idx="863">
                  <c:v>697.08333333333337</c:v>
                </c:pt>
                <c:pt idx="864">
                  <c:v>338.58333333333388</c:v>
                </c:pt>
                <c:pt idx="865">
                  <c:v>219.08333333333502</c:v>
                </c:pt>
                <c:pt idx="866">
                  <c:v>358.49999999999943</c:v>
                </c:pt>
                <c:pt idx="867">
                  <c:v>517.83333333333223</c:v>
                </c:pt>
                <c:pt idx="868">
                  <c:v>398.33333333333337</c:v>
                </c:pt>
                <c:pt idx="869">
                  <c:v>99.583333333333343</c:v>
                </c:pt>
                <c:pt idx="870">
                  <c:v>-79.666666666664966</c:v>
                </c:pt>
                <c:pt idx="871">
                  <c:v>-139.41666666666723</c:v>
                </c:pt>
                <c:pt idx="872">
                  <c:v>-159.33333333333277</c:v>
                </c:pt>
                <c:pt idx="873">
                  <c:v>-199.16666666666669</c:v>
                </c:pt>
                <c:pt idx="874">
                  <c:v>-298.75</c:v>
                </c:pt>
                <c:pt idx="875">
                  <c:v>-418.24999999999881</c:v>
                </c:pt>
                <c:pt idx="876">
                  <c:v>-517.83333333333496</c:v>
                </c:pt>
                <c:pt idx="877">
                  <c:v>-458.08333333333275</c:v>
                </c:pt>
                <c:pt idx="878">
                  <c:v>-258.91666666666612</c:v>
                </c:pt>
                <c:pt idx="879">
                  <c:v>-79.666666666667794</c:v>
                </c:pt>
                <c:pt idx="880">
                  <c:v>-199.16666666666669</c:v>
                </c:pt>
                <c:pt idx="881">
                  <c:v>-398.33333333333337</c:v>
                </c:pt>
                <c:pt idx="882">
                  <c:v>-199.16666666666669</c:v>
                </c:pt>
                <c:pt idx="883">
                  <c:v>0</c:v>
                </c:pt>
                <c:pt idx="884">
                  <c:v>19.916666666665535</c:v>
                </c:pt>
                <c:pt idx="885">
                  <c:v>79.666666666667794</c:v>
                </c:pt>
                <c:pt idx="886">
                  <c:v>99.583333333333343</c:v>
                </c:pt>
                <c:pt idx="887">
                  <c:v>59.749999999999432</c:v>
                </c:pt>
                <c:pt idx="888">
                  <c:v>-19.916666666665535</c:v>
                </c:pt>
                <c:pt idx="889">
                  <c:v>-119.50000000000171</c:v>
                </c:pt>
                <c:pt idx="890">
                  <c:v>-239.00000000000054</c:v>
                </c:pt>
                <c:pt idx="891">
                  <c:v>-378.41666666666492</c:v>
                </c:pt>
                <c:pt idx="892">
                  <c:v>-497.91666666666663</c:v>
                </c:pt>
                <c:pt idx="893">
                  <c:v>-517.8333333333336</c:v>
                </c:pt>
                <c:pt idx="894">
                  <c:v>-438.16666666666583</c:v>
                </c:pt>
                <c:pt idx="895">
                  <c:v>-298.75</c:v>
                </c:pt>
                <c:pt idx="896">
                  <c:v>-139.41666666666723</c:v>
                </c:pt>
                <c:pt idx="897">
                  <c:v>-39.833333333333897</c:v>
                </c:pt>
                <c:pt idx="898">
                  <c:v>-19.916666666666949</c:v>
                </c:pt>
                <c:pt idx="899">
                  <c:v>-79.666666666666387</c:v>
                </c:pt>
                <c:pt idx="900">
                  <c:v>-179.24999999999972</c:v>
                </c:pt>
                <c:pt idx="901">
                  <c:v>-358.49999999999943</c:v>
                </c:pt>
                <c:pt idx="902">
                  <c:v>-1254.7499999999993</c:v>
                </c:pt>
                <c:pt idx="903">
                  <c:v>-2071.3333333333344</c:v>
                </c:pt>
                <c:pt idx="904">
                  <c:v>-1931.9166666666672</c:v>
                </c:pt>
                <c:pt idx="905">
                  <c:v>-1394.1666666666667</c:v>
                </c:pt>
                <c:pt idx="906">
                  <c:v>-697.08333333333337</c:v>
                </c:pt>
                <c:pt idx="907">
                  <c:v>-199.16666666666669</c:v>
                </c:pt>
                <c:pt idx="908">
                  <c:v>139.41666666666723</c:v>
                </c:pt>
                <c:pt idx="909">
                  <c:v>677.16666666666777</c:v>
                </c:pt>
                <c:pt idx="910">
                  <c:v>1254.7499999999993</c:v>
                </c:pt>
                <c:pt idx="911">
                  <c:v>1334.4166666666658</c:v>
                </c:pt>
                <c:pt idx="912">
                  <c:v>856.41666666666742</c:v>
                </c:pt>
                <c:pt idx="913">
                  <c:v>517.8333333333336</c:v>
                </c:pt>
                <c:pt idx="914">
                  <c:v>856.41666666666606</c:v>
                </c:pt>
                <c:pt idx="915">
                  <c:v>816.5833333333336</c:v>
                </c:pt>
                <c:pt idx="916">
                  <c:v>438.16666666666725</c:v>
                </c:pt>
                <c:pt idx="917">
                  <c:v>179.24999999999972</c:v>
                </c:pt>
                <c:pt idx="918">
                  <c:v>-19.916666666666949</c:v>
                </c:pt>
                <c:pt idx="919">
                  <c:v>99.583333333333343</c:v>
                </c:pt>
                <c:pt idx="920">
                  <c:v>278.83333333333309</c:v>
                </c:pt>
                <c:pt idx="921">
                  <c:v>557.66666666666617</c:v>
                </c:pt>
                <c:pt idx="922">
                  <c:v>677.16666666666629</c:v>
                </c:pt>
                <c:pt idx="923">
                  <c:v>557.66666666666617</c:v>
                </c:pt>
                <c:pt idx="924">
                  <c:v>39.833333333332483</c:v>
                </c:pt>
                <c:pt idx="925">
                  <c:v>-477.99999999999829</c:v>
                </c:pt>
                <c:pt idx="926">
                  <c:v>-418.24999999999881</c:v>
                </c:pt>
                <c:pt idx="927">
                  <c:v>-278.83333333333445</c:v>
                </c:pt>
                <c:pt idx="928">
                  <c:v>-219.08333333333363</c:v>
                </c:pt>
                <c:pt idx="929">
                  <c:v>-159.33333333333277</c:v>
                </c:pt>
                <c:pt idx="930">
                  <c:v>-139.4166666666658</c:v>
                </c:pt>
                <c:pt idx="931">
                  <c:v>-139.41666666666723</c:v>
                </c:pt>
                <c:pt idx="932">
                  <c:v>-159.33333333333417</c:v>
                </c:pt>
                <c:pt idx="933">
                  <c:v>-238.99999999999915</c:v>
                </c:pt>
                <c:pt idx="934">
                  <c:v>-378.41666666666634</c:v>
                </c:pt>
                <c:pt idx="935">
                  <c:v>-398.33333333333337</c:v>
                </c:pt>
                <c:pt idx="936">
                  <c:v>-298.75</c:v>
                </c:pt>
                <c:pt idx="937">
                  <c:v>-219.08333333333363</c:v>
                </c:pt>
                <c:pt idx="938">
                  <c:v>-199.16666666666669</c:v>
                </c:pt>
                <c:pt idx="939">
                  <c:v>-219.08333333333363</c:v>
                </c:pt>
                <c:pt idx="940">
                  <c:v>-179.24999999999972</c:v>
                </c:pt>
                <c:pt idx="941">
                  <c:v>-79.666666666666387</c:v>
                </c:pt>
                <c:pt idx="942">
                  <c:v>-39.833333333333897</c:v>
                </c:pt>
                <c:pt idx="943">
                  <c:v>-19.916666666666949</c:v>
                </c:pt>
                <c:pt idx="944">
                  <c:v>19.916666666666949</c:v>
                </c:pt>
                <c:pt idx="945">
                  <c:v>59.750000000000853</c:v>
                </c:pt>
                <c:pt idx="946">
                  <c:v>199.16666666666669</c:v>
                </c:pt>
                <c:pt idx="947">
                  <c:v>318.66666666666555</c:v>
                </c:pt>
                <c:pt idx="948">
                  <c:v>239.00000000000054</c:v>
                </c:pt>
                <c:pt idx="949">
                  <c:v>59.750000000000853</c:v>
                </c:pt>
                <c:pt idx="950">
                  <c:v>-219.08333333333363</c:v>
                </c:pt>
                <c:pt idx="951">
                  <c:v>-677.16666666666629</c:v>
                </c:pt>
                <c:pt idx="952">
                  <c:v>-1334.4166666666672</c:v>
                </c:pt>
                <c:pt idx="953">
                  <c:v>-1912.0000000000002</c:v>
                </c:pt>
                <c:pt idx="954">
                  <c:v>-2111.166666666667</c:v>
                </c:pt>
                <c:pt idx="955">
                  <c:v>-2111.166666666667</c:v>
                </c:pt>
                <c:pt idx="956">
                  <c:v>-2111.1666666666661</c:v>
                </c:pt>
                <c:pt idx="957">
                  <c:v>-1473.8333333333328</c:v>
                </c:pt>
                <c:pt idx="958">
                  <c:v>-238.99999999999986</c:v>
                </c:pt>
                <c:pt idx="959">
                  <c:v>836.49999999999989</c:v>
                </c:pt>
                <c:pt idx="960">
                  <c:v>1712.8333333333337</c:v>
                </c:pt>
                <c:pt idx="961">
                  <c:v>2210.7499999999995</c:v>
                </c:pt>
                <c:pt idx="962">
                  <c:v>2131.0833333333326</c:v>
                </c:pt>
                <c:pt idx="963">
                  <c:v>1712.8333333333337</c:v>
                </c:pt>
                <c:pt idx="964">
                  <c:v>1155.1666666666674</c:v>
                </c:pt>
                <c:pt idx="965">
                  <c:v>617.41666666666697</c:v>
                </c:pt>
                <c:pt idx="966">
                  <c:v>219.08333333333363</c:v>
                </c:pt>
                <c:pt idx="967">
                  <c:v>0</c:v>
                </c:pt>
                <c:pt idx="968">
                  <c:v>-99.583333333333343</c:v>
                </c:pt>
                <c:pt idx="969">
                  <c:v>-239.00000000000054</c:v>
                </c:pt>
                <c:pt idx="970">
                  <c:v>-497.91666666666663</c:v>
                </c:pt>
                <c:pt idx="971">
                  <c:v>-995.83333333333326</c:v>
                </c:pt>
                <c:pt idx="972">
                  <c:v>-1712.8333333333337</c:v>
                </c:pt>
                <c:pt idx="973">
                  <c:v>-2111.166666666667</c:v>
                </c:pt>
                <c:pt idx="974">
                  <c:v>-2111.166666666667</c:v>
                </c:pt>
                <c:pt idx="975">
                  <c:v>-2111.1666666666661</c:v>
                </c:pt>
                <c:pt idx="976">
                  <c:v>-2131.083333333333</c:v>
                </c:pt>
                <c:pt idx="977">
                  <c:v>-1732.75</c:v>
                </c:pt>
                <c:pt idx="978">
                  <c:v>-1214.916666666667</c:v>
                </c:pt>
                <c:pt idx="979">
                  <c:v>-1055.5833333333335</c:v>
                </c:pt>
                <c:pt idx="980">
                  <c:v>-876.33333333333303</c:v>
                </c:pt>
                <c:pt idx="981">
                  <c:v>-697.08333333333314</c:v>
                </c:pt>
                <c:pt idx="982">
                  <c:v>-657.25000000000011</c:v>
                </c:pt>
                <c:pt idx="983">
                  <c:v>-796.66666666666674</c:v>
                </c:pt>
                <c:pt idx="984">
                  <c:v>-876.33333333333337</c:v>
                </c:pt>
                <c:pt idx="985">
                  <c:v>-637.33333333333337</c:v>
                </c:pt>
                <c:pt idx="986">
                  <c:v>-219.08333333333334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159.33333333333334</c:v>
                </c:pt>
                <c:pt idx="1027">
                  <c:v>717</c:v>
                </c:pt>
                <c:pt idx="1028">
                  <c:v>1553.5</c:v>
                </c:pt>
                <c:pt idx="1029">
                  <c:v>2190.833333333333</c:v>
                </c:pt>
                <c:pt idx="1030">
                  <c:v>2270.5</c:v>
                </c:pt>
                <c:pt idx="1031">
                  <c:v>1951.833333333333</c:v>
                </c:pt>
                <c:pt idx="1032">
                  <c:v>1633.1666666666665</c:v>
                </c:pt>
                <c:pt idx="1033">
                  <c:v>1453.916666666667</c:v>
                </c:pt>
                <c:pt idx="1034">
                  <c:v>1354.3333333333335</c:v>
                </c:pt>
                <c:pt idx="1035">
                  <c:v>1175.0833333333337</c:v>
                </c:pt>
                <c:pt idx="1036">
                  <c:v>936.08333333333383</c:v>
                </c:pt>
                <c:pt idx="1037">
                  <c:v>776.74999999999966</c:v>
                </c:pt>
                <c:pt idx="1038">
                  <c:v>776.74999999999966</c:v>
                </c:pt>
                <c:pt idx="1039">
                  <c:v>896.25</c:v>
                </c:pt>
                <c:pt idx="1040">
                  <c:v>955.99999999999943</c:v>
                </c:pt>
                <c:pt idx="1041">
                  <c:v>896.25</c:v>
                </c:pt>
                <c:pt idx="1042">
                  <c:v>697.08333333333337</c:v>
                </c:pt>
                <c:pt idx="1043">
                  <c:v>418.25000000000028</c:v>
                </c:pt>
                <c:pt idx="1044">
                  <c:v>179.24999999999972</c:v>
                </c:pt>
                <c:pt idx="1045">
                  <c:v>59.749999999999432</c:v>
                </c:pt>
                <c:pt idx="1046">
                  <c:v>59.750000000000853</c:v>
                </c:pt>
                <c:pt idx="1047">
                  <c:v>79.666666666666387</c:v>
                </c:pt>
                <c:pt idx="1048">
                  <c:v>0</c:v>
                </c:pt>
                <c:pt idx="1049">
                  <c:v>-199.16666666666669</c:v>
                </c:pt>
                <c:pt idx="1050">
                  <c:v>-477.99999999999972</c:v>
                </c:pt>
                <c:pt idx="1051">
                  <c:v>-697.08333333333337</c:v>
                </c:pt>
                <c:pt idx="1052">
                  <c:v>-836.50000000000057</c:v>
                </c:pt>
                <c:pt idx="1053">
                  <c:v>-995.83333333333326</c:v>
                </c:pt>
                <c:pt idx="1054">
                  <c:v>-1234.8333333333339</c:v>
                </c:pt>
                <c:pt idx="1055">
                  <c:v>-1553.4999999999993</c:v>
                </c:pt>
                <c:pt idx="1056">
                  <c:v>-1911.9999999999995</c:v>
                </c:pt>
                <c:pt idx="1057">
                  <c:v>-2111.166666666667</c:v>
                </c:pt>
                <c:pt idx="1058">
                  <c:v>-1931.9166666666665</c:v>
                </c:pt>
                <c:pt idx="1059">
                  <c:v>-1732.75</c:v>
                </c:pt>
                <c:pt idx="1060">
                  <c:v>-1513.6666666666667</c:v>
                </c:pt>
                <c:pt idx="1061">
                  <c:v>-936.08333333333314</c:v>
                </c:pt>
                <c:pt idx="1062">
                  <c:v>-258.9166666666668</c:v>
                </c:pt>
                <c:pt idx="1063">
                  <c:v>159.33333333333346</c:v>
                </c:pt>
                <c:pt idx="1064">
                  <c:v>697.08333333333337</c:v>
                </c:pt>
                <c:pt idx="1065">
                  <c:v>1414.083333333333</c:v>
                </c:pt>
                <c:pt idx="1066">
                  <c:v>1553.5</c:v>
                </c:pt>
                <c:pt idx="1067">
                  <c:v>936.08333333333383</c:v>
                </c:pt>
                <c:pt idx="1068">
                  <c:v>358.50000000000017</c:v>
                </c:pt>
                <c:pt idx="1069">
                  <c:v>358.49999999999943</c:v>
                </c:pt>
                <c:pt idx="1070">
                  <c:v>717.00000000000034</c:v>
                </c:pt>
                <c:pt idx="1071">
                  <c:v>1075.5000000000002</c:v>
                </c:pt>
                <c:pt idx="1072">
                  <c:v>1294.5833333333326</c:v>
                </c:pt>
                <c:pt idx="1073">
                  <c:v>1533.5833333333333</c:v>
                </c:pt>
                <c:pt idx="1074">
                  <c:v>1832.3333333333339</c:v>
                </c:pt>
                <c:pt idx="1075">
                  <c:v>1951.8333333333328</c:v>
                </c:pt>
                <c:pt idx="1076">
                  <c:v>1752.6666666666661</c:v>
                </c:pt>
                <c:pt idx="1077">
                  <c:v>1414.0833333333335</c:v>
                </c:pt>
                <c:pt idx="1078">
                  <c:v>1115.3333333333335</c:v>
                </c:pt>
                <c:pt idx="1079">
                  <c:v>956.00000000000091</c:v>
                </c:pt>
                <c:pt idx="1080">
                  <c:v>736.9166666666672</c:v>
                </c:pt>
                <c:pt idx="1081">
                  <c:v>358.49999999999943</c:v>
                </c:pt>
                <c:pt idx="1082">
                  <c:v>-19.916666666666949</c:v>
                </c:pt>
                <c:pt idx="1083">
                  <c:v>-418.25000000000028</c:v>
                </c:pt>
                <c:pt idx="1084">
                  <c:v>-637.33333333333383</c:v>
                </c:pt>
                <c:pt idx="1085">
                  <c:v>-458.08333333333275</c:v>
                </c:pt>
                <c:pt idx="1086">
                  <c:v>-139.4166666666658</c:v>
                </c:pt>
                <c:pt idx="1087">
                  <c:v>19.916666666666949</c:v>
                </c:pt>
                <c:pt idx="1088">
                  <c:v>39.833333333332483</c:v>
                </c:pt>
                <c:pt idx="1089">
                  <c:v>19.916666666665535</c:v>
                </c:pt>
                <c:pt idx="1090">
                  <c:v>0</c:v>
                </c:pt>
                <c:pt idx="1091">
                  <c:v>59.750000000000853</c:v>
                </c:pt>
                <c:pt idx="1092">
                  <c:v>258.91666666666748</c:v>
                </c:pt>
                <c:pt idx="1093">
                  <c:v>517.8333333333336</c:v>
                </c:pt>
                <c:pt idx="1094">
                  <c:v>577.58333333333303</c:v>
                </c:pt>
                <c:pt idx="1095">
                  <c:v>398.33333333333337</c:v>
                </c:pt>
                <c:pt idx="1096">
                  <c:v>179.24999999999972</c:v>
                </c:pt>
                <c:pt idx="1097">
                  <c:v>-39.833333333333897</c:v>
                </c:pt>
                <c:pt idx="1098">
                  <c:v>-318.66666666666691</c:v>
                </c:pt>
                <c:pt idx="1099">
                  <c:v>-637.33333333333383</c:v>
                </c:pt>
                <c:pt idx="1100">
                  <c:v>-677.16666666666629</c:v>
                </c:pt>
                <c:pt idx="1101">
                  <c:v>-378.41666666666634</c:v>
                </c:pt>
                <c:pt idx="1102">
                  <c:v>-19.916666666666949</c:v>
                </c:pt>
                <c:pt idx="1103">
                  <c:v>358.50000000000085</c:v>
                </c:pt>
                <c:pt idx="1104">
                  <c:v>697.08333333333337</c:v>
                </c:pt>
                <c:pt idx="1105">
                  <c:v>736.91666666666583</c:v>
                </c:pt>
                <c:pt idx="1106">
                  <c:v>438.16666666666725</c:v>
                </c:pt>
                <c:pt idx="1107">
                  <c:v>99.58333333333475</c:v>
                </c:pt>
                <c:pt idx="1108">
                  <c:v>-199.16666666666669</c:v>
                </c:pt>
                <c:pt idx="1109">
                  <c:v>-478.00000000000108</c:v>
                </c:pt>
                <c:pt idx="1110">
                  <c:v>-458.08333333333275</c:v>
                </c:pt>
                <c:pt idx="1111">
                  <c:v>-139.41666666666723</c:v>
                </c:pt>
                <c:pt idx="1112">
                  <c:v>278.83333333333309</c:v>
                </c:pt>
                <c:pt idx="1113">
                  <c:v>796.66666666666674</c:v>
                </c:pt>
                <c:pt idx="1114">
                  <c:v>1075.4999999999998</c:v>
                </c:pt>
                <c:pt idx="1115">
                  <c:v>816.58333333333508</c:v>
                </c:pt>
                <c:pt idx="1116">
                  <c:v>338.58333333333388</c:v>
                </c:pt>
                <c:pt idx="1117">
                  <c:v>-19.916666666668366</c:v>
                </c:pt>
                <c:pt idx="1118">
                  <c:v>-318.66666666666833</c:v>
                </c:pt>
                <c:pt idx="1119">
                  <c:v>-477.99999999999829</c:v>
                </c:pt>
                <c:pt idx="1120">
                  <c:v>-378.41666666666492</c:v>
                </c:pt>
                <c:pt idx="1121">
                  <c:v>-239.00000000000054</c:v>
                </c:pt>
                <c:pt idx="1122">
                  <c:v>-258.91666666666612</c:v>
                </c:pt>
                <c:pt idx="1123">
                  <c:v>-497.91666666666663</c:v>
                </c:pt>
                <c:pt idx="1124">
                  <c:v>-916.16666666666833</c:v>
                </c:pt>
                <c:pt idx="1125">
                  <c:v>-1473.8333333333344</c:v>
                </c:pt>
                <c:pt idx="1126">
                  <c:v>-1951.8333333333328</c:v>
                </c:pt>
                <c:pt idx="1127">
                  <c:v>-2111.1666666666656</c:v>
                </c:pt>
                <c:pt idx="1128">
                  <c:v>-2071.333333333333</c:v>
                </c:pt>
                <c:pt idx="1129">
                  <c:v>-1792.5</c:v>
                </c:pt>
                <c:pt idx="1130">
                  <c:v>-1434.0000000000007</c:v>
                </c:pt>
                <c:pt idx="1131">
                  <c:v>-1274.666666666667</c:v>
                </c:pt>
                <c:pt idx="1132">
                  <c:v>-1254.7499999999993</c:v>
                </c:pt>
                <c:pt idx="1133">
                  <c:v>-1354.3333333333335</c:v>
                </c:pt>
                <c:pt idx="1134">
                  <c:v>-1434.0000000000007</c:v>
                </c:pt>
                <c:pt idx="1135">
                  <c:v>-1334.4166666666665</c:v>
                </c:pt>
                <c:pt idx="1136">
                  <c:v>-955.99999999999977</c:v>
                </c:pt>
                <c:pt idx="1137">
                  <c:v>-418.25000000000028</c:v>
                </c:pt>
                <c:pt idx="1138">
                  <c:v>-59.749999999999787</c:v>
                </c:pt>
                <c:pt idx="1139">
                  <c:v>79.666666666666728</c:v>
                </c:pt>
                <c:pt idx="1140">
                  <c:v>159.33333333333312</c:v>
                </c:pt>
                <c:pt idx="1141">
                  <c:v>358.49999999999977</c:v>
                </c:pt>
                <c:pt idx="1142">
                  <c:v>796.66666666666697</c:v>
                </c:pt>
                <c:pt idx="1143">
                  <c:v>1214.916666666667</c:v>
                </c:pt>
                <c:pt idx="1144">
                  <c:v>1055.5833333333328</c:v>
                </c:pt>
                <c:pt idx="1145">
                  <c:v>458.08333333333348</c:v>
                </c:pt>
                <c:pt idx="1146">
                  <c:v>-338.58333333333314</c:v>
                </c:pt>
                <c:pt idx="1147">
                  <c:v>-1473.8333333333339</c:v>
                </c:pt>
                <c:pt idx="1148">
                  <c:v>-1772.583333333333</c:v>
                </c:pt>
                <c:pt idx="1149">
                  <c:v>-1075.4999999999998</c:v>
                </c:pt>
                <c:pt idx="1150">
                  <c:v>-358.50000000000017</c:v>
                </c:pt>
                <c:pt idx="1151">
                  <c:v>0</c:v>
                </c:pt>
                <c:pt idx="1152">
                  <c:v>378.41666666666674</c:v>
                </c:pt>
                <c:pt idx="1153">
                  <c:v>1354.3333333333335</c:v>
                </c:pt>
                <c:pt idx="1154">
                  <c:v>2230.6666666666665</c:v>
                </c:pt>
                <c:pt idx="1155">
                  <c:v>2190.833333333333</c:v>
                </c:pt>
                <c:pt idx="1156">
                  <c:v>1732.7499999999993</c:v>
                </c:pt>
                <c:pt idx="1157">
                  <c:v>1673.0000000000005</c:v>
                </c:pt>
                <c:pt idx="1158">
                  <c:v>1912.0000000000002</c:v>
                </c:pt>
                <c:pt idx="1159">
                  <c:v>2131.0833333333326</c:v>
                </c:pt>
                <c:pt idx="1160">
                  <c:v>2071.333333333333</c:v>
                </c:pt>
                <c:pt idx="1161">
                  <c:v>1772.583333333333</c:v>
                </c:pt>
                <c:pt idx="1162">
                  <c:v>1533.5833333333339</c:v>
                </c:pt>
                <c:pt idx="1163">
                  <c:v>1434.0000000000007</c:v>
                </c:pt>
                <c:pt idx="1164">
                  <c:v>1374.2500000000011</c:v>
                </c:pt>
                <c:pt idx="1165">
                  <c:v>1314.4999999999989</c:v>
                </c:pt>
                <c:pt idx="1166">
                  <c:v>916.16666666666549</c:v>
                </c:pt>
                <c:pt idx="1167">
                  <c:v>537.75000000000057</c:v>
                </c:pt>
                <c:pt idx="1168">
                  <c:v>637.33333333333383</c:v>
                </c:pt>
                <c:pt idx="1169">
                  <c:v>717.00000000000171</c:v>
                </c:pt>
                <c:pt idx="1170">
                  <c:v>657.24999999999943</c:v>
                </c:pt>
                <c:pt idx="1171">
                  <c:v>617.41666666666549</c:v>
                </c:pt>
                <c:pt idx="1172">
                  <c:v>557.66666666666617</c:v>
                </c:pt>
                <c:pt idx="1173">
                  <c:v>497.91666666666663</c:v>
                </c:pt>
                <c:pt idx="1174">
                  <c:v>458.08333333333275</c:v>
                </c:pt>
                <c:pt idx="1175">
                  <c:v>398.33333333333337</c:v>
                </c:pt>
                <c:pt idx="1176">
                  <c:v>338.58333333333388</c:v>
                </c:pt>
                <c:pt idx="1177">
                  <c:v>318.66666666666555</c:v>
                </c:pt>
                <c:pt idx="1178">
                  <c:v>358.49999999999943</c:v>
                </c:pt>
                <c:pt idx="1179">
                  <c:v>398.33333333333337</c:v>
                </c:pt>
                <c:pt idx="1180">
                  <c:v>398.33333333333337</c:v>
                </c:pt>
                <c:pt idx="1181">
                  <c:v>378.41666666666777</c:v>
                </c:pt>
                <c:pt idx="1182">
                  <c:v>318.66666666666833</c:v>
                </c:pt>
                <c:pt idx="1183">
                  <c:v>258.91666666666612</c:v>
                </c:pt>
                <c:pt idx="1184">
                  <c:v>219.08333333333221</c:v>
                </c:pt>
                <c:pt idx="1185">
                  <c:v>159.33333333333277</c:v>
                </c:pt>
                <c:pt idx="1186">
                  <c:v>59.749999999999432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19.916666666668366</c:v>
                </c:pt>
                <c:pt idx="1196">
                  <c:v>19.916666666668366</c:v>
                </c:pt>
                <c:pt idx="1197">
                  <c:v>19.916666666665535</c:v>
                </c:pt>
                <c:pt idx="1198">
                  <c:v>99.583333333333343</c:v>
                </c:pt>
                <c:pt idx="1199">
                  <c:v>179.25000000000111</c:v>
                </c:pt>
                <c:pt idx="1200">
                  <c:v>258.91666666666612</c:v>
                </c:pt>
                <c:pt idx="1201">
                  <c:v>318.66666666666555</c:v>
                </c:pt>
                <c:pt idx="1202">
                  <c:v>278.83333333333445</c:v>
                </c:pt>
                <c:pt idx="1203">
                  <c:v>199.16666666666669</c:v>
                </c:pt>
                <c:pt idx="1204">
                  <c:v>119.49999999999886</c:v>
                </c:pt>
                <c:pt idx="1205">
                  <c:v>59.749999999999432</c:v>
                </c:pt>
                <c:pt idx="1206">
                  <c:v>39.833333333333897</c:v>
                </c:pt>
                <c:pt idx="1207">
                  <c:v>39.833333333333897</c:v>
                </c:pt>
                <c:pt idx="1208">
                  <c:v>39.833333333333897</c:v>
                </c:pt>
                <c:pt idx="1209">
                  <c:v>19.916666666668366</c:v>
                </c:pt>
                <c:pt idx="1210">
                  <c:v>0</c:v>
                </c:pt>
                <c:pt idx="1211">
                  <c:v>0</c:v>
                </c:pt>
                <c:pt idx="1212">
                  <c:v>-19.916666666668366</c:v>
                </c:pt>
                <c:pt idx="1213">
                  <c:v>-19.916666666668366</c:v>
                </c:pt>
                <c:pt idx="1214">
                  <c:v>0</c:v>
                </c:pt>
                <c:pt idx="1215">
                  <c:v>0</c:v>
                </c:pt>
                <c:pt idx="1216">
                  <c:v>-19.916666666665535</c:v>
                </c:pt>
                <c:pt idx="1217">
                  <c:v>-39.833333333333897</c:v>
                </c:pt>
                <c:pt idx="1218">
                  <c:v>-39.833333333333897</c:v>
                </c:pt>
                <c:pt idx="1219">
                  <c:v>-39.833333333331069</c:v>
                </c:pt>
                <c:pt idx="1220">
                  <c:v>-59.749999999999432</c:v>
                </c:pt>
                <c:pt idx="1221">
                  <c:v>-99.583333333333343</c:v>
                </c:pt>
                <c:pt idx="1222">
                  <c:v>-119.50000000000171</c:v>
                </c:pt>
                <c:pt idx="1223">
                  <c:v>-139.41666666666723</c:v>
                </c:pt>
                <c:pt idx="1224">
                  <c:v>-119.49999999999886</c:v>
                </c:pt>
                <c:pt idx="1225">
                  <c:v>-79.666666666667794</c:v>
                </c:pt>
                <c:pt idx="1226">
                  <c:v>-59.749999999999432</c:v>
                </c:pt>
                <c:pt idx="1227">
                  <c:v>-59.749999999999432</c:v>
                </c:pt>
                <c:pt idx="1228">
                  <c:v>-59.749999999999432</c:v>
                </c:pt>
                <c:pt idx="1229">
                  <c:v>-59.749999999999432</c:v>
                </c:pt>
                <c:pt idx="1230">
                  <c:v>-79.666666666667794</c:v>
                </c:pt>
                <c:pt idx="1231">
                  <c:v>-59.749999999999432</c:v>
                </c:pt>
                <c:pt idx="1232">
                  <c:v>-19.916666666665535</c:v>
                </c:pt>
                <c:pt idx="1233">
                  <c:v>-19.916666666668366</c:v>
                </c:pt>
                <c:pt idx="1234">
                  <c:v>-19.916666666668366</c:v>
                </c:pt>
                <c:pt idx="1235">
                  <c:v>-39.833333333333897</c:v>
                </c:pt>
                <c:pt idx="1236">
                  <c:v>-79.666666666664966</c:v>
                </c:pt>
                <c:pt idx="1237">
                  <c:v>-139.41666666666441</c:v>
                </c:pt>
                <c:pt idx="1238">
                  <c:v>-219.08333333333502</c:v>
                </c:pt>
                <c:pt idx="1239">
                  <c:v>-278.83333333333445</c:v>
                </c:pt>
                <c:pt idx="1240">
                  <c:v>-298.75</c:v>
                </c:pt>
                <c:pt idx="1241">
                  <c:v>-278.83333333333445</c:v>
                </c:pt>
                <c:pt idx="1242">
                  <c:v>-258.91666666666612</c:v>
                </c:pt>
                <c:pt idx="1243">
                  <c:v>-258.91666666666612</c:v>
                </c:pt>
                <c:pt idx="1244">
                  <c:v>-258.91666666666612</c:v>
                </c:pt>
                <c:pt idx="1245">
                  <c:v>-239.00000000000054</c:v>
                </c:pt>
                <c:pt idx="1246">
                  <c:v>-258.91666666666612</c:v>
                </c:pt>
                <c:pt idx="1247">
                  <c:v>-278.83333333333161</c:v>
                </c:pt>
                <c:pt idx="1248">
                  <c:v>-278.83333333333445</c:v>
                </c:pt>
                <c:pt idx="1249">
                  <c:v>-278.83333333333445</c:v>
                </c:pt>
                <c:pt idx="1250">
                  <c:v>-258.91666666666612</c:v>
                </c:pt>
                <c:pt idx="1251">
                  <c:v>-239.00000000000054</c:v>
                </c:pt>
                <c:pt idx="1252">
                  <c:v>-239.00000000000054</c:v>
                </c:pt>
                <c:pt idx="1253">
                  <c:v>-238.99999999999773</c:v>
                </c:pt>
                <c:pt idx="1254">
                  <c:v>-239.00000000000054</c:v>
                </c:pt>
                <c:pt idx="1255">
                  <c:v>-239.00000000000054</c:v>
                </c:pt>
                <c:pt idx="1256">
                  <c:v>-239.00000000000054</c:v>
                </c:pt>
                <c:pt idx="1257">
                  <c:v>-239.00000000000054</c:v>
                </c:pt>
                <c:pt idx="1258">
                  <c:v>-238.99999999999773</c:v>
                </c:pt>
                <c:pt idx="1259">
                  <c:v>-219.08333333333221</c:v>
                </c:pt>
                <c:pt idx="1260">
                  <c:v>-179.25000000000111</c:v>
                </c:pt>
                <c:pt idx="1261">
                  <c:v>-139.41666666666723</c:v>
                </c:pt>
                <c:pt idx="1262">
                  <c:v>-59.749999999999432</c:v>
                </c:pt>
                <c:pt idx="1263">
                  <c:v>19.916666666665535</c:v>
                </c:pt>
                <c:pt idx="1264">
                  <c:v>79.666666666664966</c:v>
                </c:pt>
                <c:pt idx="1265">
                  <c:v>119.50000000000171</c:v>
                </c:pt>
                <c:pt idx="1266">
                  <c:v>99.583333333333343</c:v>
                </c:pt>
                <c:pt idx="1267">
                  <c:v>79.666666666664966</c:v>
                </c:pt>
                <c:pt idx="1268">
                  <c:v>39.833333333333897</c:v>
                </c:pt>
                <c:pt idx="1269">
                  <c:v>-39.833333333333897</c:v>
                </c:pt>
                <c:pt idx="1270">
                  <c:v>-99.583333333333343</c:v>
                </c:pt>
                <c:pt idx="1271">
                  <c:v>-139.41666666666441</c:v>
                </c:pt>
                <c:pt idx="1272">
                  <c:v>-159.33333333333277</c:v>
                </c:pt>
                <c:pt idx="1273">
                  <c:v>-139.41666666666723</c:v>
                </c:pt>
                <c:pt idx="1274">
                  <c:v>-119.49999999999886</c:v>
                </c:pt>
                <c:pt idx="1275">
                  <c:v>-99.583333333333343</c:v>
                </c:pt>
                <c:pt idx="1276">
                  <c:v>-39.833333333333897</c:v>
                </c:pt>
                <c:pt idx="1277">
                  <c:v>19.916666666665535</c:v>
                </c:pt>
                <c:pt idx="1278">
                  <c:v>39.833333333333897</c:v>
                </c:pt>
                <c:pt idx="1279">
                  <c:v>59.749999999999432</c:v>
                </c:pt>
                <c:pt idx="1280">
                  <c:v>79.666666666664966</c:v>
                </c:pt>
                <c:pt idx="1281">
                  <c:v>39.833333333333897</c:v>
                </c:pt>
                <c:pt idx="1282">
                  <c:v>19.916666666668366</c:v>
                </c:pt>
                <c:pt idx="1283">
                  <c:v>19.916666666668366</c:v>
                </c:pt>
                <c:pt idx="1284">
                  <c:v>0</c:v>
                </c:pt>
                <c:pt idx="1285">
                  <c:v>-39.833333333333897</c:v>
                </c:pt>
                <c:pt idx="1286">
                  <c:v>-79.666666666667794</c:v>
                </c:pt>
                <c:pt idx="1287">
                  <c:v>-99.583333333333343</c:v>
                </c:pt>
                <c:pt idx="1288">
                  <c:v>-139.41666666666723</c:v>
                </c:pt>
                <c:pt idx="1289">
                  <c:v>-159.33333333333277</c:v>
                </c:pt>
                <c:pt idx="1290">
                  <c:v>-139.41666666666723</c:v>
                </c:pt>
                <c:pt idx="1291">
                  <c:v>-139.41666666666723</c:v>
                </c:pt>
                <c:pt idx="1292">
                  <c:v>-179.24999999999829</c:v>
                </c:pt>
                <c:pt idx="1293">
                  <c:v>-199.16666666666669</c:v>
                </c:pt>
                <c:pt idx="1294">
                  <c:v>-199.16666666666669</c:v>
                </c:pt>
                <c:pt idx="1295">
                  <c:v>-159.33333333333277</c:v>
                </c:pt>
                <c:pt idx="1296">
                  <c:v>-79.666666666667794</c:v>
                </c:pt>
                <c:pt idx="1297">
                  <c:v>0</c:v>
                </c:pt>
                <c:pt idx="1298">
                  <c:v>59.749999999999432</c:v>
                </c:pt>
                <c:pt idx="1299">
                  <c:v>99.583333333333343</c:v>
                </c:pt>
                <c:pt idx="1300">
                  <c:v>99.583333333333343</c:v>
                </c:pt>
                <c:pt idx="1301">
                  <c:v>79.666666666664966</c:v>
                </c:pt>
                <c:pt idx="1302">
                  <c:v>79.666666666667794</c:v>
                </c:pt>
                <c:pt idx="1303">
                  <c:v>99.583333333333343</c:v>
                </c:pt>
                <c:pt idx="1304">
                  <c:v>79.666666666667794</c:v>
                </c:pt>
                <c:pt idx="1305">
                  <c:v>39.833333333333897</c:v>
                </c:pt>
                <c:pt idx="1306">
                  <c:v>19.916666666665535</c:v>
                </c:pt>
                <c:pt idx="1307">
                  <c:v>0</c:v>
                </c:pt>
                <c:pt idx="1308">
                  <c:v>-19.916666666665535</c:v>
                </c:pt>
                <c:pt idx="1309">
                  <c:v>-19.916666666665535</c:v>
                </c:pt>
                <c:pt idx="1310">
                  <c:v>-19.916666666668366</c:v>
                </c:pt>
                <c:pt idx="1311">
                  <c:v>-39.833333333333897</c:v>
                </c:pt>
                <c:pt idx="1312">
                  <c:v>-59.749999999999432</c:v>
                </c:pt>
                <c:pt idx="1313">
                  <c:v>-99.583333333333343</c:v>
                </c:pt>
                <c:pt idx="1314">
                  <c:v>-99.583333333333343</c:v>
                </c:pt>
                <c:pt idx="1315">
                  <c:v>-99.583333333333343</c:v>
                </c:pt>
                <c:pt idx="1316">
                  <c:v>-179.25000000000111</c:v>
                </c:pt>
                <c:pt idx="1317">
                  <c:v>-199.16666666666669</c:v>
                </c:pt>
                <c:pt idx="1318">
                  <c:v>-159.33333333333277</c:v>
                </c:pt>
                <c:pt idx="1319">
                  <c:v>-39.833333333333897</c:v>
                </c:pt>
                <c:pt idx="1320">
                  <c:v>139.41666666666723</c:v>
                </c:pt>
                <c:pt idx="1321">
                  <c:v>278.83333333333445</c:v>
                </c:pt>
                <c:pt idx="1322">
                  <c:v>418.24999999999881</c:v>
                </c:pt>
                <c:pt idx="1323">
                  <c:v>557.66666666666617</c:v>
                </c:pt>
                <c:pt idx="1324">
                  <c:v>617.41666666666833</c:v>
                </c:pt>
                <c:pt idx="1325">
                  <c:v>517.83333333333223</c:v>
                </c:pt>
                <c:pt idx="1326">
                  <c:v>318.66666666666555</c:v>
                </c:pt>
                <c:pt idx="1327">
                  <c:v>139.41666666666723</c:v>
                </c:pt>
                <c:pt idx="1328">
                  <c:v>39.833333333333897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-19.916666666665535</c:v>
                </c:pt>
                <c:pt idx="1333">
                  <c:v>-79.666666666667794</c:v>
                </c:pt>
                <c:pt idx="1334">
                  <c:v>-119.50000000000171</c:v>
                </c:pt>
                <c:pt idx="1335">
                  <c:v>-119.49999999999886</c:v>
                </c:pt>
                <c:pt idx="1336">
                  <c:v>-79.666666666664966</c:v>
                </c:pt>
                <c:pt idx="1337">
                  <c:v>-39.833333333333897</c:v>
                </c:pt>
                <c:pt idx="1338">
                  <c:v>-19.916666666668366</c:v>
                </c:pt>
                <c:pt idx="1339">
                  <c:v>0</c:v>
                </c:pt>
                <c:pt idx="1340">
                  <c:v>19.916666666668366</c:v>
                </c:pt>
                <c:pt idx="1341">
                  <c:v>39.833333333333897</c:v>
                </c:pt>
                <c:pt idx="1342">
                  <c:v>99.583333333333343</c:v>
                </c:pt>
                <c:pt idx="1343">
                  <c:v>159.33333333333277</c:v>
                </c:pt>
                <c:pt idx="1344">
                  <c:v>159.33333333333277</c:v>
                </c:pt>
                <c:pt idx="1345">
                  <c:v>139.41666666666723</c:v>
                </c:pt>
                <c:pt idx="1346">
                  <c:v>79.666666666664966</c:v>
                </c:pt>
                <c:pt idx="1347">
                  <c:v>19.916666666665535</c:v>
                </c:pt>
                <c:pt idx="1348">
                  <c:v>-39.833333333331069</c:v>
                </c:pt>
                <c:pt idx="1349">
                  <c:v>-179.24999999999829</c:v>
                </c:pt>
                <c:pt idx="1350">
                  <c:v>-358.50000000000222</c:v>
                </c:pt>
                <c:pt idx="1351">
                  <c:v>-497.91666666666663</c:v>
                </c:pt>
                <c:pt idx="1352">
                  <c:v>-557.66666666666617</c:v>
                </c:pt>
                <c:pt idx="1353">
                  <c:v>-577.58333333333451</c:v>
                </c:pt>
                <c:pt idx="1354">
                  <c:v>-597.5</c:v>
                </c:pt>
                <c:pt idx="1355">
                  <c:v>-637.33333333333383</c:v>
                </c:pt>
                <c:pt idx="1356">
                  <c:v>-716.99999999999886</c:v>
                </c:pt>
                <c:pt idx="1357">
                  <c:v>-776.74999999999841</c:v>
                </c:pt>
                <c:pt idx="1358">
                  <c:v>-816.58333333333508</c:v>
                </c:pt>
                <c:pt idx="1359">
                  <c:v>-876.33333333333451</c:v>
                </c:pt>
                <c:pt idx="1360">
                  <c:v>-896.24999999999852</c:v>
                </c:pt>
                <c:pt idx="1361">
                  <c:v>-716.99999999999886</c:v>
                </c:pt>
                <c:pt idx="1362">
                  <c:v>-358.50000000000085</c:v>
                </c:pt>
                <c:pt idx="1363">
                  <c:v>39.833333333332483</c:v>
                </c:pt>
                <c:pt idx="1364">
                  <c:v>398.33333333333337</c:v>
                </c:pt>
                <c:pt idx="1365">
                  <c:v>438.16666666666725</c:v>
                </c:pt>
                <c:pt idx="1366">
                  <c:v>179.25000000000111</c:v>
                </c:pt>
                <c:pt idx="1367">
                  <c:v>-139.41666666666723</c:v>
                </c:pt>
                <c:pt idx="1368">
                  <c:v>-537.75000000000057</c:v>
                </c:pt>
                <c:pt idx="1369">
                  <c:v>-697.08333333333337</c:v>
                </c:pt>
                <c:pt idx="1370">
                  <c:v>-438.16666666666725</c:v>
                </c:pt>
                <c:pt idx="1371">
                  <c:v>-119.50000000000027</c:v>
                </c:pt>
                <c:pt idx="1372">
                  <c:v>0</c:v>
                </c:pt>
                <c:pt idx="1373">
                  <c:v>-99.583333333333343</c:v>
                </c:pt>
                <c:pt idx="1374">
                  <c:v>-318.66666666666555</c:v>
                </c:pt>
                <c:pt idx="1375">
                  <c:v>-597.5</c:v>
                </c:pt>
                <c:pt idx="1376">
                  <c:v>-1075.5000000000011</c:v>
                </c:pt>
                <c:pt idx="1377">
                  <c:v>-1752.6666666666661</c:v>
                </c:pt>
                <c:pt idx="1378">
                  <c:v>-2111.1666666666656</c:v>
                </c:pt>
                <c:pt idx="1379">
                  <c:v>-2111.166666666667</c:v>
                </c:pt>
                <c:pt idx="1380">
                  <c:v>-2111.166666666667</c:v>
                </c:pt>
                <c:pt idx="1381">
                  <c:v>-1513.6666666666661</c:v>
                </c:pt>
                <c:pt idx="1382">
                  <c:v>-59.750000000000135</c:v>
                </c:pt>
                <c:pt idx="1383">
                  <c:v>1115.3333333333328</c:v>
                </c:pt>
                <c:pt idx="1384">
                  <c:v>1254.7500000000002</c:v>
                </c:pt>
                <c:pt idx="1385">
                  <c:v>756.83333333333417</c:v>
                </c:pt>
                <c:pt idx="1386">
                  <c:v>398.33333333333337</c:v>
                </c:pt>
                <c:pt idx="1387">
                  <c:v>537.74999999999909</c:v>
                </c:pt>
                <c:pt idx="1388">
                  <c:v>975.9166666666664</c:v>
                </c:pt>
                <c:pt idx="1389">
                  <c:v>1414.0833333333335</c:v>
                </c:pt>
                <c:pt idx="1390">
                  <c:v>1533.5833333333339</c:v>
                </c:pt>
                <c:pt idx="1391">
                  <c:v>1254.7499999999993</c:v>
                </c:pt>
                <c:pt idx="1392">
                  <c:v>816.58333333333223</c:v>
                </c:pt>
                <c:pt idx="1393">
                  <c:v>418.25000000000028</c:v>
                </c:pt>
                <c:pt idx="1394">
                  <c:v>119.50000000000027</c:v>
                </c:pt>
                <c:pt idx="1395">
                  <c:v>-39.833333333332483</c:v>
                </c:pt>
                <c:pt idx="1396">
                  <c:v>-159.33333333333277</c:v>
                </c:pt>
                <c:pt idx="1397">
                  <c:v>-298.75</c:v>
                </c:pt>
                <c:pt idx="1398">
                  <c:v>-398.33333333333337</c:v>
                </c:pt>
                <c:pt idx="1399">
                  <c:v>-497.91666666666663</c:v>
                </c:pt>
                <c:pt idx="1400">
                  <c:v>-597.5</c:v>
                </c:pt>
                <c:pt idx="1401">
                  <c:v>-657.2500000000008</c:v>
                </c:pt>
                <c:pt idx="1402">
                  <c:v>-776.74999999999966</c:v>
                </c:pt>
                <c:pt idx="1403">
                  <c:v>-1115.3333333333335</c:v>
                </c:pt>
                <c:pt idx="1404">
                  <c:v>-1732.7500000000005</c:v>
                </c:pt>
                <c:pt idx="1405">
                  <c:v>-2111.1666666666661</c:v>
                </c:pt>
                <c:pt idx="1406">
                  <c:v>-1772.583333333333</c:v>
                </c:pt>
                <c:pt idx="1407">
                  <c:v>-856.41666666666686</c:v>
                </c:pt>
                <c:pt idx="1408">
                  <c:v>-59.750000000000135</c:v>
                </c:pt>
                <c:pt idx="1409">
                  <c:v>119.50000000000027</c:v>
                </c:pt>
                <c:pt idx="1410">
                  <c:v>19.916666666666242</c:v>
                </c:pt>
                <c:pt idx="1411">
                  <c:v>-79.666666666666387</c:v>
                </c:pt>
                <c:pt idx="1412">
                  <c:v>-139.41666666666654</c:v>
                </c:pt>
                <c:pt idx="1413">
                  <c:v>-59.750000000000135</c:v>
                </c:pt>
                <c:pt idx="1414">
                  <c:v>298.75</c:v>
                </c:pt>
                <c:pt idx="1415">
                  <c:v>856.41666666666686</c:v>
                </c:pt>
                <c:pt idx="1416">
                  <c:v>1314.4999999999995</c:v>
                </c:pt>
                <c:pt idx="1417">
                  <c:v>1453.9166666666661</c:v>
                </c:pt>
                <c:pt idx="1418">
                  <c:v>1214.916666666667</c:v>
                </c:pt>
                <c:pt idx="1419">
                  <c:v>657.2500000000008</c:v>
                </c:pt>
                <c:pt idx="1420">
                  <c:v>0</c:v>
                </c:pt>
                <c:pt idx="1421">
                  <c:v>-677.16666666666777</c:v>
                </c:pt>
                <c:pt idx="1422">
                  <c:v>-1115.3333333333335</c:v>
                </c:pt>
                <c:pt idx="1423">
                  <c:v>-796.66666666666674</c:v>
                </c:pt>
                <c:pt idx="1424">
                  <c:v>-139.4166666666658</c:v>
                </c:pt>
                <c:pt idx="1425">
                  <c:v>398.33333333333337</c:v>
                </c:pt>
                <c:pt idx="1426">
                  <c:v>975.9166666666664</c:v>
                </c:pt>
                <c:pt idx="1427">
                  <c:v>1095.4166666666665</c:v>
                </c:pt>
                <c:pt idx="1428">
                  <c:v>597.5</c:v>
                </c:pt>
                <c:pt idx="1429">
                  <c:v>19.916666666666949</c:v>
                </c:pt>
                <c:pt idx="1430">
                  <c:v>-477.99999999999972</c:v>
                </c:pt>
                <c:pt idx="1431">
                  <c:v>-1055.5833333333328</c:v>
                </c:pt>
                <c:pt idx="1432">
                  <c:v>-1752.6666666666667</c:v>
                </c:pt>
                <c:pt idx="1433">
                  <c:v>-2111.166666666667</c:v>
                </c:pt>
                <c:pt idx="1434">
                  <c:v>-2131.083333333333</c:v>
                </c:pt>
                <c:pt idx="1435">
                  <c:v>-1374.2499999999998</c:v>
                </c:pt>
                <c:pt idx="1436">
                  <c:v>-179.25000000000043</c:v>
                </c:pt>
                <c:pt idx="1437">
                  <c:v>398.33333333333337</c:v>
                </c:pt>
                <c:pt idx="1438">
                  <c:v>458.08333333333348</c:v>
                </c:pt>
                <c:pt idx="1439">
                  <c:v>199.16666666666669</c:v>
                </c:pt>
                <c:pt idx="1440">
                  <c:v>-119.50000000000027</c:v>
                </c:pt>
                <c:pt idx="1441">
                  <c:v>-497.91666666666663</c:v>
                </c:pt>
                <c:pt idx="1442">
                  <c:v>-617.41666666666617</c:v>
                </c:pt>
                <c:pt idx="1443">
                  <c:v>-318.66666666666691</c:v>
                </c:pt>
                <c:pt idx="1444">
                  <c:v>0</c:v>
                </c:pt>
                <c:pt idx="1445">
                  <c:v>99.583333333333343</c:v>
                </c:pt>
                <c:pt idx="1446">
                  <c:v>-79.666666666667084</c:v>
                </c:pt>
                <c:pt idx="1447">
                  <c:v>-697.08333333333337</c:v>
                </c:pt>
                <c:pt idx="1448">
                  <c:v>-1593.333333333333</c:v>
                </c:pt>
                <c:pt idx="1449">
                  <c:v>-2071.3333333333335</c:v>
                </c:pt>
                <c:pt idx="1450">
                  <c:v>-1732.7500000000002</c:v>
                </c:pt>
                <c:pt idx="1451">
                  <c:v>-916.16666666666663</c:v>
                </c:pt>
                <c:pt idx="1452">
                  <c:v>-239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438.16666666666669</c:v>
                </c:pt>
                <c:pt idx="1479">
                  <c:v>876.33333333333337</c:v>
                </c:pt>
                <c:pt idx="1480">
                  <c:v>816.58333333333326</c:v>
                </c:pt>
                <c:pt idx="1481">
                  <c:v>697.08333333333337</c:v>
                </c:pt>
                <c:pt idx="1482">
                  <c:v>577.58333333333314</c:v>
                </c:pt>
                <c:pt idx="1483">
                  <c:v>497.91666666666663</c:v>
                </c:pt>
                <c:pt idx="1484">
                  <c:v>458.08333333333348</c:v>
                </c:pt>
                <c:pt idx="1485">
                  <c:v>497.91666666666663</c:v>
                </c:pt>
                <c:pt idx="1486">
                  <c:v>637.33333333333314</c:v>
                </c:pt>
                <c:pt idx="1487">
                  <c:v>816.58333333333326</c:v>
                </c:pt>
                <c:pt idx="1488">
                  <c:v>1015.7500000000002</c:v>
                </c:pt>
                <c:pt idx="1489">
                  <c:v>1214.916666666667</c:v>
                </c:pt>
                <c:pt idx="1490">
                  <c:v>1374.2499999999998</c:v>
                </c:pt>
                <c:pt idx="1491">
                  <c:v>1473.8333333333328</c:v>
                </c:pt>
                <c:pt idx="1492">
                  <c:v>1473.8333333333339</c:v>
                </c:pt>
                <c:pt idx="1493">
                  <c:v>1394.1666666666667</c:v>
                </c:pt>
                <c:pt idx="1494">
                  <c:v>1294.5833333333333</c:v>
                </c:pt>
                <c:pt idx="1495">
                  <c:v>1155.1666666666661</c:v>
                </c:pt>
                <c:pt idx="1496">
                  <c:v>1015.7500000000002</c:v>
                </c:pt>
                <c:pt idx="1497">
                  <c:v>876.33333333333451</c:v>
                </c:pt>
                <c:pt idx="1498">
                  <c:v>716.99999999999886</c:v>
                </c:pt>
                <c:pt idx="1499">
                  <c:v>557.66666666666617</c:v>
                </c:pt>
                <c:pt idx="1500">
                  <c:v>398.33333333333337</c:v>
                </c:pt>
                <c:pt idx="1501">
                  <c:v>318.66666666666691</c:v>
                </c:pt>
                <c:pt idx="1502">
                  <c:v>278.83333333333445</c:v>
                </c:pt>
                <c:pt idx="1503">
                  <c:v>258.91666666666612</c:v>
                </c:pt>
                <c:pt idx="1504">
                  <c:v>258.91666666666612</c:v>
                </c:pt>
                <c:pt idx="1505">
                  <c:v>219.08333333333363</c:v>
                </c:pt>
                <c:pt idx="1506">
                  <c:v>199.16666666666669</c:v>
                </c:pt>
                <c:pt idx="1507">
                  <c:v>219.08333333333363</c:v>
                </c:pt>
                <c:pt idx="1508">
                  <c:v>258.91666666666612</c:v>
                </c:pt>
                <c:pt idx="1509">
                  <c:v>318.66666666666691</c:v>
                </c:pt>
                <c:pt idx="1510">
                  <c:v>438.16666666666725</c:v>
                </c:pt>
                <c:pt idx="1511">
                  <c:v>597.5</c:v>
                </c:pt>
                <c:pt idx="1512">
                  <c:v>756.83333333333269</c:v>
                </c:pt>
                <c:pt idx="1513">
                  <c:v>896.25</c:v>
                </c:pt>
                <c:pt idx="1514">
                  <c:v>955.99999999999943</c:v>
                </c:pt>
                <c:pt idx="1515">
                  <c:v>896.25</c:v>
                </c:pt>
                <c:pt idx="1516">
                  <c:v>717.00000000000171</c:v>
                </c:pt>
                <c:pt idx="1517">
                  <c:v>537.75000000000057</c:v>
                </c:pt>
                <c:pt idx="1518">
                  <c:v>398.33333333333337</c:v>
                </c:pt>
                <c:pt idx="1519">
                  <c:v>298.75</c:v>
                </c:pt>
                <c:pt idx="1520">
                  <c:v>219.08333333333221</c:v>
                </c:pt>
                <c:pt idx="1521">
                  <c:v>139.41666666666441</c:v>
                </c:pt>
                <c:pt idx="1522">
                  <c:v>39.833333333333897</c:v>
                </c:pt>
                <c:pt idx="1523">
                  <c:v>-99.583333333333343</c:v>
                </c:pt>
                <c:pt idx="1524">
                  <c:v>-298.75</c:v>
                </c:pt>
                <c:pt idx="1525">
                  <c:v>-557.66666666666617</c:v>
                </c:pt>
                <c:pt idx="1526">
                  <c:v>-776.75000000000102</c:v>
                </c:pt>
                <c:pt idx="1527">
                  <c:v>-916.16666666666549</c:v>
                </c:pt>
                <c:pt idx="1528">
                  <c:v>-916.16666666666549</c:v>
                </c:pt>
                <c:pt idx="1529">
                  <c:v>-796.66666666666674</c:v>
                </c:pt>
                <c:pt idx="1530">
                  <c:v>-617.41666666666697</c:v>
                </c:pt>
                <c:pt idx="1531">
                  <c:v>-398.33333333333337</c:v>
                </c:pt>
                <c:pt idx="1532">
                  <c:v>-179.24999999999972</c:v>
                </c:pt>
                <c:pt idx="1533">
                  <c:v>39.833333333332483</c:v>
                </c:pt>
                <c:pt idx="1534">
                  <c:v>278.83333333333309</c:v>
                </c:pt>
                <c:pt idx="1535">
                  <c:v>557.66666666666742</c:v>
                </c:pt>
                <c:pt idx="1536">
                  <c:v>836.49999999999909</c:v>
                </c:pt>
                <c:pt idx="1537">
                  <c:v>1035.6666666666672</c:v>
                </c:pt>
                <c:pt idx="1538">
                  <c:v>1195</c:v>
                </c:pt>
                <c:pt idx="1539">
                  <c:v>1294.5833333333333</c:v>
                </c:pt>
                <c:pt idx="1540">
                  <c:v>1354.3333333333355</c:v>
                </c:pt>
                <c:pt idx="1541">
                  <c:v>1374.2499999999984</c:v>
                </c:pt>
                <c:pt idx="1542">
                  <c:v>1294.5833333333333</c:v>
                </c:pt>
                <c:pt idx="1543">
                  <c:v>1115.3333333333348</c:v>
                </c:pt>
                <c:pt idx="1544">
                  <c:v>816.58333333333223</c:v>
                </c:pt>
                <c:pt idx="1545">
                  <c:v>517.83333333333223</c:v>
                </c:pt>
                <c:pt idx="1546">
                  <c:v>318.66666666666555</c:v>
                </c:pt>
                <c:pt idx="1547">
                  <c:v>199.16666666666669</c:v>
                </c:pt>
                <c:pt idx="1548">
                  <c:v>179.25000000000111</c:v>
                </c:pt>
                <c:pt idx="1549">
                  <c:v>199.16666666666669</c:v>
                </c:pt>
                <c:pt idx="1550">
                  <c:v>239.00000000000054</c:v>
                </c:pt>
                <c:pt idx="1551">
                  <c:v>278.83333333333445</c:v>
                </c:pt>
                <c:pt idx="1552">
                  <c:v>298.75</c:v>
                </c:pt>
                <c:pt idx="1553">
                  <c:v>298.75</c:v>
                </c:pt>
                <c:pt idx="1554">
                  <c:v>298.75</c:v>
                </c:pt>
                <c:pt idx="1555">
                  <c:v>338.58333333333104</c:v>
                </c:pt>
                <c:pt idx="1556">
                  <c:v>398.33333333333337</c:v>
                </c:pt>
                <c:pt idx="1557">
                  <c:v>458.08333333333559</c:v>
                </c:pt>
                <c:pt idx="1558">
                  <c:v>537.75000000000057</c:v>
                </c:pt>
                <c:pt idx="1559">
                  <c:v>617.41666666666549</c:v>
                </c:pt>
                <c:pt idx="1560">
                  <c:v>637.3333333333311</c:v>
                </c:pt>
                <c:pt idx="1561">
                  <c:v>637.33333333333383</c:v>
                </c:pt>
                <c:pt idx="1562">
                  <c:v>637.33333333333383</c:v>
                </c:pt>
                <c:pt idx="1563">
                  <c:v>657.24999999999943</c:v>
                </c:pt>
                <c:pt idx="1564">
                  <c:v>677.16666666666777</c:v>
                </c:pt>
                <c:pt idx="1565">
                  <c:v>677.16666666666777</c:v>
                </c:pt>
                <c:pt idx="1566">
                  <c:v>697.08333333333337</c:v>
                </c:pt>
                <c:pt idx="1567">
                  <c:v>677.16666666666492</c:v>
                </c:pt>
                <c:pt idx="1568">
                  <c:v>617.41666666666549</c:v>
                </c:pt>
                <c:pt idx="1569">
                  <c:v>577.58333333333451</c:v>
                </c:pt>
                <c:pt idx="1570">
                  <c:v>537.75000000000057</c:v>
                </c:pt>
                <c:pt idx="1571">
                  <c:v>497.91666666666663</c:v>
                </c:pt>
                <c:pt idx="1572">
                  <c:v>458.08333333333275</c:v>
                </c:pt>
                <c:pt idx="1573">
                  <c:v>378.41666666666492</c:v>
                </c:pt>
                <c:pt idx="1574">
                  <c:v>278.83333333333445</c:v>
                </c:pt>
                <c:pt idx="1575">
                  <c:v>199.16666666666669</c:v>
                </c:pt>
                <c:pt idx="1576">
                  <c:v>99.583333333333343</c:v>
                </c:pt>
                <c:pt idx="1577">
                  <c:v>0</c:v>
                </c:pt>
                <c:pt idx="1578">
                  <c:v>-79.666666666667794</c:v>
                </c:pt>
                <c:pt idx="1579">
                  <c:v>-119.49999999999886</c:v>
                </c:pt>
                <c:pt idx="1580">
                  <c:v>-159.33333333333277</c:v>
                </c:pt>
                <c:pt idx="1581">
                  <c:v>-179.25000000000111</c:v>
                </c:pt>
                <c:pt idx="1582">
                  <c:v>-199.16666666666669</c:v>
                </c:pt>
                <c:pt idx="1583">
                  <c:v>-258.91666666666612</c:v>
                </c:pt>
                <c:pt idx="1584">
                  <c:v>-298.75</c:v>
                </c:pt>
                <c:pt idx="1585">
                  <c:v>-338.58333333333388</c:v>
                </c:pt>
                <c:pt idx="1586">
                  <c:v>-378.41666666666777</c:v>
                </c:pt>
                <c:pt idx="1587">
                  <c:v>-398.33333333333337</c:v>
                </c:pt>
                <c:pt idx="1588">
                  <c:v>-378.41666666666492</c:v>
                </c:pt>
                <c:pt idx="1589">
                  <c:v>-318.66666666666555</c:v>
                </c:pt>
                <c:pt idx="1590">
                  <c:v>-258.91666666666612</c:v>
                </c:pt>
                <c:pt idx="1591">
                  <c:v>-199.16666666666669</c:v>
                </c:pt>
                <c:pt idx="1592">
                  <c:v>-159.33333333333559</c:v>
                </c:pt>
                <c:pt idx="1593">
                  <c:v>-119.49999999999886</c:v>
                </c:pt>
                <c:pt idx="1594">
                  <c:v>-79.666666666664966</c:v>
                </c:pt>
                <c:pt idx="1595">
                  <c:v>-119.50000000000171</c:v>
                </c:pt>
                <c:pt idx="1596">
                  <c:v>-159.33333333333277</c:v>
                </c:pt>
                <c:pt idx="1597">
                  <c:v>-219.08333333333221</c:v>
                </c:pt>
                <c:pt idx="1598">
                  <c:v>-298.75</c:v>
                </c:pt>
                <c:pt idx="1599">
                  <c:v>-338.58333333333388</c:v>
                </c:pt>
                <c:pt idx="1600">
                  <c:v>-378.41666666666777</c:v>
                </c:pt>
                <c:pt idx="1601">
                  <c:v>-398.33333333333337</c:v>
                </c:pt>
                <c:pt idx="1602">
                  <c:v>-358.49999999999943</c:v>
                </c:pt>
                <c:pt idx="1603">
                  <c:v>-278.83333333333445</c:v>
                </c:pt>
                <c:pt idx="1604">
                  <c:v>-219.08333333333502</c:v>
                </c:pt>
                <c:pt idx="1605">
                  <c:v>-139.41666666666441</c:v>
                </c:pt>
                <c:pt idx="1606">
                  <c:v>-79.666666666664966</c:v>
                </c:pt>
                <c:pt idx="1607">
                  <c:v>-39.833333333333897</c:v>
                </c:pt>
                <c:pt idx="1608">
                  <c:v>0</c:v>
                </c:pt>
                <c:pt idx="1609">
                  <c:v>39.833333333333897</c:v>
                </c:pt>
                <c:pt idx="1610">
                  <c:v>59.749999999999432</c:v>
                </c:pt>
                <c:pt idx="1611">
                  <c:v>79.666666666664966</c:v>
                </c:pt>
                <c:pt idx="1612">
                  <c:v>139.41666666666723</c:v>
                </c:pt>
                <c:pt idx="1613">
                  <c:v>199.16666666666669</c:v>
                </c:pt>
                <c:pt idx="1614">
                  <c:v>258.91666666666612</c:v>
                </c:pt>
                <c:pt idx="1615">
                  <c:v>318.66666666666833</c:v>
                </c:pt>
                <c:pt idx="1616">
                  <c:v>398.33333333333337</c:v>
                </c:pt>
                <c:pt idx="1617">
                  <c:v>458.08333333333275</c:v>
                </c:pt>
                <c:pt idx="1618">
                  <c:v>497.91666666666663</c:v>
                </c:pt>
                <c:pt idx="1619">
                  <c:v>477.99999999999829</c:v>
                </c:pt>
                <c:pt idx="1620">
                  <c:v>418.24999999999881</c:v>
                </c:pt>
                <c:pt idx="1621">
                  <c:v>358.50000000000222</c:v>
                </c:pt>
                <c:pt idx="1622">
                  <c:v>278.83333333333445</c:v>
                </c:pt>
                <c:pt idx="1623">
                  <c:v>159.33333333333277</c:v>
                </c:pt>
                <c:pt idx="1624">
                  <c:v>19.916666666665535</c:v>
                </c:pt>
                <c:pt idx="1625">
                  <c:v>-99.583333333333343</c:v>
                </c:pt>
                <c:pt idx="1626">
                  <c:v>-278.83333333333161</c:v>
                </c:pt>
                <c:pt idx="1627">
                  <c:v>-478.00000000000108</c:v>
                </c:pt>
                <c:pt idx="1628">
                  <c:v>-637.33333333333383</c:v>
                </c:pt>
                <c:pt idx="1629">
                  <c:v>-736.9166666666672</c:v>
                </c:pt>
                <c:pt idx="1630">
                  <c:v>-736.9166666666672</c:v>
                </c:pt>
                <c:pt idx="1631">
                  <c:v>-617.41666666666549</c:v>
                </c:pt>
                <c:pt idx="1632">
                  <c:v>-438.16666666666725</c:v>
                </c:pt>
                <c:pt idx="1633">
                  <c:v>-239.00000000000054</c:v>
                </c:pt>
                <c:pt idx="1634">
                  <c:v>-79.666666666664966</c:v>
                </c:pt>
                <c:pt idx="1635">
                  <c:v>-19.916666666665535</c:v>
                </c:pt>
                <c:pt idx="1636">
                  <c:v>-19.916666666668366</c:v>
                </c:pt>
                <c:pt idx="1637">
                  <c:v>-79.666666666667794</c:v>
                </c:pt>
                <c:pt idx="1638">
                  <c:v>-139.41666666666441</c:v>
                </c:pt>
                <c:pt idx="1639">
                  <c:v>-179.24999999999829</c:v>
                </c:pt>
                <c:pt idx="1640">
                  <c:v>-179.25000000000111</c:v>
                </c:pt>
                <c:pt idx="1641">
                  <c:v>-119.50000000000171</c:v>
                </c:pt>
                <c:pt idx="1642">
                  <c:v>-19.916666666665535</c:v>
                </c:pt>
                <c:pt idx="1643">
                  <c:v>119.50000000000171</c:v>
                </c:pt>
                <c:pt idx="1644">
                  <c:v>238.99999999999773</c:v>
                </c:pt>
                <c:pt idx="1645">
                  <c:v>338.58333333333104</c:v>
                </c:pt>
                <c:pt idx="1646">
                  <c:v>418.25000000000171</c:v>
                </c:pt>
                <c:pt idx="1647">
                  <c:v>478.00000000000108</c:v>
                </c:pt>
                <c:pt idx="1648">
                  <c:v>537.75000000000057</c:v>
                </c:pt>
                <c:pt idx="1649">
                  <c:v>557.66666666666617</c:v>
                </c:pt>
                <c:pt idx="1650">
                  <c:v>557.66666666666617</c:v>
                </c:pt>
                <c:pt idx="1651">
                  <c:v>517.83333333333496</c:v>
                </c:pt>
                <c:pt idx="1652">
                  <c:v>458.08333333333275</c:v>
                </c:pt>
                <c:pt idx="1653">
                  <c:v>418.24999999999881</c:v>
                </c:pt>
                <c:pt idx="1654">
                  <c:v>358.49999999999943</c:v>
                </c:pt>
                <c:pt idx="1655">
                  <c:v>318.66666666666555</c:v>
                </c:pt>
                <c:pt idx="1656">
                  <c:v>318.66666666666833</c:v>
                </c:pt>
                <c:pt idx="1657">
                  <c:v>318.66666666666833</c:v>
                </c:pt>
                <c:pt idx="1658">
                  <c:v>318.66666666666555</c:v>
                </c:pt>
                <c:pt idx="1659">
                  <c:v>318.66666666666555</c:v>
                </c:pt>
                <c:pt idx="1660">
                  <c:v>318.66666666666555</c:v>
                </c:pt>
                <c:pt idx="1661">
                  <c:v>298.75</c:v>
                </c:pt>
                <c:pt idx="1662">
                  <c:v>298.75</c:v>
                </c:pt>
                <c:pt idx="1663">
                  <c:v>298.75</c:v>
                </c:pt>
                <c:pt idx="1664">
                  <c:v>258.9166666666689</c:v>
                </c:pt>
                <c:pt idx="1665">
                  <c:v>239.00000000000054</c:v>
                </c:pt>
                <c:pt idx="1666">
                  <c:v>199.16666666666669</c:v>
                </c:pt>
                <c:pt idx="1667">
                  <c:v>159.33333333333277</c:v>
                </c:pt>
                <c:pt idx="1668">
                  <c:v>139.41666666666441</c:v>
                </c:pt>
                <c:pt idx="1669">
                  <c:v>119.50000000000171</c:v>
                </c:pt>
                <c:pt idx="1670">
                  <c:v>99.583333333333343</c:v>
                </c:pt>
                <c:pt idx="1671">
                  <c:v>59.749999999999432</c:v>
                </c:pt>
                <c:pt idx="1672">
                  <c:v>39.833333333333897</c:v>
                </c:pt>
                <c:pt idx="1673">
                  <c:v>39.833333333333897</c:v>
                </c:pt>
                <c:pt idx="1674">
                  <c:v>19.916666666668366</c:v>
                </c:pt>
                <c:pt idx="1675">
                  <c:v>0</c:v>
                </c:pt>
                <c:pt idx="1676">
                  <c:v>-19.916666666668366</c:v>
                </c:pt>
                <c:pt idx="1677">
                  <c:v>-59.750000000002267</c:v>
                </c:pt>
                <c:pt idx="1678">
                  <c:v>-99.583333333333343</c:v>
                </c:pt>
                <c:pt idx="1679">
                  <c:v>-119.49999999999886</c:v>
                </c:pt>
                <c:pt idx="1680">
                  <c:v>-119.49999999999886</c:v>
                </c:pt>
                <c:pt idx="1681">
                  <c:v>-79.666666666667794</c:v>
                </c:pt>
                <c:pt idx="1682">
                  <c:v>-19.916666666668366</c:v>
                </c:pt>
                <c:pt idx="1683">
                  <c:v>39.833333333333897</c:v>
                </c:pt>
                <c:pt idx="1684">
                  <c:v>119.50000000000171</c:v>
                </c:pt>
                <c:pt idx="1685">
                  <c:v>159.33333333333277</c:v>
                </c:pt>
                <c:pt idx="1686">
                  <c:v>159.33333333333277</c:v>
                </c:pt>
                <c:pt idx="1687">
                  <c:v>159.33333333333559</c:v>
                </c:pt>
                <c:pt idx="1688">
                  <c:v>119.49999999999886</c:v>
                </c:pt>
                <c:pt idx="1689">
                  <c:v>79.666666666664966</c:v>
                </c:pt>
                <c:pt idx="1690">
                  <c:v>59.750000000002267</c:v>
                </c:pt>
                <c:pt idx="1691">
                  <c:v>39.833333333333897</c:v>
                </c:pt>
                <c:pt idx="1692">
                  <c:v>39.833333333331069</c:v>
                </c:pt>
                <c:pt idx="1693">
                  <c:v>39.833333333331069</c:v>
                </c:pt>
                <c:pt idx="1694">
                  <c:v>39.833333333336732</c:v>
                </c:pt>
                <c:pt idx="1695">
                  <c:v>39.833333333336732</c:v>
                </c:pt>
                <c:pt idx="1696">
                  <c:v>39.833333333331069</c:v>
                </c:pt>
                <c:pt idx="1697">
                  <c:v>39.833333333331069</c:v>
                </c:pt>
                <c:pt idx="1698">
                  <c:v>19.916666666665535</c:v>
                </c:pt>
                <c:pt idx="1699">
                  <c:v>-19.916666666665535</c:v>
                </c:pt>
                <c:pt idx="1700">
                  <c:v>-59.749999999996604</c:v>
                </c:pt>
                <c:pt idx="1701">
                  <c:v>-79.666666666667794</c:v>
                </c:pt>
                <c:pt idx="1702">
                  <c:v>-79.666666666667794</c:v>
                </c:pt>
                <c:pt idx="1703">
                  <c:v>-99.583333333333343</c:v>
                </c:pt>
                <c:pt idx="1704">
                  <c:v>-99.583333333333343</c:v>
                </c:pt>
                <c:pt idx="1705">
                  <c:v>-79.666666666664966</c:v>
                </c:pt>
                <c:pt idx="1706">
                  <c:v>-79.666666666667794</c:v>
                </c:pt>
                <c:pt idx="1707">
                  <c:v>-59.749999999999432</c:v>
                </c:pt>
                <c:pt idx="1708">
                  <c:v>-39.833333333333897</c:v>
                </c:pt>
                <c:pt idx="1709">
                  <c:v>-39.833333333333897</c:v>
                </c:pt>
                <c:pt idx="1710">
                  <c:v>0</c:v>
                </c:pt>
                <c:pt idx="1711">
                  <c:v>39.833333333333897</c:v>
                </c:pt>
                <c:pt idx="1712">
                  <c:v>59.749999999999432</c:v>
                </c:pt>
                <c:pt idx="1713">
                  <c:v>99.583333333333343</c:v>
                </c:pt>
                <c:pt idx="1714">
                  <c:v>119.50000000000171</c:v>
                </c:pt>
                <c:pt idx="1715">
                  <c:v>139.41666666666441</c:v>
                </c:pt>
                <c:pt idx="1716">
                  <c:v>159.33333333333277</c:v>
                </c:pt>
                <c:pt idx="1717">
                  <c:v>179.25000000000111</c:v>
                </c:pt>
                <c:pt idx="1718">
                  <c:v>199.16666666666669</c:v>
                </c:pt>
                <c:pt idx="1719">
                  <c:v>219.08333333333221</c:v>
                </c:pt>
                <c:pt idx="1720">
                  <c:v>219.08333333333221</c:v>
                </c:pt>
                <c:pt idx="1721">
                  <c:v>179.25000000000111</c:v>
                </c:pt>
                <c:pt idx="1722">
                  <c:v>119.49999999999886</c:v>
                </c:pt>
                <c:pt idx="1723">
                  <c:v>59.750000000002267</c:v>
                </c:pt>
                <c:pt idx="1724">
                  <c:v>0</c:v>
                </c:pt>
                <c:pt idx="1725">
                  <c:v>-119.50000000000453</c:v>
                </c:pt>
                <c:pt idx="1726">
                  <c:v>-278.83333333332882</c:v>
                </c:pt>
                <c:pt idx="1727">
                  <c:v>-458.08333333332996</c:v>
                </c:pt>
                <c:pt idx="1728">
                  <c:v>-657.25000000000227</c:v>
                </c:pt>
                <c:pt idx="1729">
                  <c:v>-856.4166666666689</c:v>
                </c:pt>
                <c:pt idx="1730">
                  <c:v>-975.91666666666777</c:v>
                </c:pt>
                <c:pt idx="1731">
                  <c:v>-1015.7499999999987</c:v>
                </c:pt>
                <c:pt idx="1732">
                  <c:v>-1015.7499999999987</c:v>
                </c:pt>
                <c:pt idx="1733">
                  <c:v>-975.91666666666777</c:v>
                </c:pt>
                <c:pt idx="1734">
                  <c:v>-936.08333333333383</c:v>
                </c:pt>
                <c:pt idx="1735">
                  <c:v>-916.16666666666549</c:v>
                </c:pt>
                <c:pt idx="1736">
                  <c:v>-936.08333333333383</c:v>
                </c:pt>
                <c:pt idx="1737">
                  <c:v>-936.08333333333383</c:v>
                </c:pt>
                <c:pt idx="1738">
                  <c:v>-916.16666666666549</c:v>
                </c:pt>
                <c:pt idx="1739">
                  <c:v>-876.33333333333167</c:v>
                </c:pt>
                <c:pt idx="1740">
                  <c:v>-776.75000000000102</c:v>
                </c:pt>
                <c:pt idx="1741">
                  <c:v>-637.33333333333383</c:v>
                </c:pt>
                <c:pt idx="1742">
                  <c:v>-537.74999999999773</c:v>
                </c:pt>
                <c:pt idx="1743">
                  <c:v>-478.00000000000108</c:v>
                </c:pt>
                <c:pt idx="1744">
                  <c:v>-418.25000000000171</c:v>
                </c:pt>
                <c:pt idx="1745">
                  <c:v>-398.33333333333337</c:v>
                </c:pt>
                <c:pt idx="1746">
                  <c:v>-398.33333333333337</c:v>
                </c:pt>
                <c:pt idx="1747">
                  <c:v>-358.49999999999943</c:v>
                </c:pt>
                <c:pt idx="1748">
                  <c:v>-318.66666666666555</c:v>
                </c:pt>
                <c:pt idx="1749">
                  <c:v>-278.83333333333445</c:v>
                </c:pt>
                <c:pt idx="1750">
                  <c:v>-219.08333333333502</c:v>
                </c:pt>
                <c:pt idx="1751">
                  <c:v>-199.16666666666669</c:v>
                </c:pt>
                <c:pt idx="1752">
                  <c:v>-199.16666666666669</c:v>
                </c:pt>
                <c:pt idx="1753">
                  <c:v>-199.16666666666669</c:v>
                </c:pt>
                <c:pt idx="1754">
                  <c:v>-199.16666666666669</c:v>
                </c:pt>
                <c:pt idx="1755">
                  <c:v>-199.16666666666669</c:v>
                </c:pt>
                <c:pt idx="1756">
                  <c:v>-199.16666666666669</c:v>
                </c:pt>
                <c:pt idx="1757">
                  <c:v>-219.08333333333221</c:v>
                </c:pt>
                <c:pt idx="1758">
                  <c:v>-219.08333333333221</c:v>
                </c:pt>
                <c:pt idx="1759">
                  <c:v>-219.08333333333221</c:v>
                </c:pt>
                <c:pt idx="1760">
                  <c:v>-239.00000000000054</c:v>
                </c:pt>
                <c:pt idx="1761">
                  <c:v>-239.00000000000054</c:v>
                </c:pt>
                <c:pt idx="1762">
                  <c:v>-239.00000000000054</c:v>
                </c:pt>
                <c:pt idx="1763">
                  <c:v>-239.00000000000054</c:v>
                </c:pt>
                <c:pt idx="1764">
                  <c:v>-258.91666666666612</c:v>
                </c:pt>
                <c:pt idx="1765">
                  <c:v>-318.66666666666555</c:v>
                </c:pt>
                <c:pt idx="1766">
                  <c:v>-438.16666666666725</c:v>
                </c:pt>
                <c:pt idx="1767">
                  <c:v>-597.5</c:v>
                </c:pt>
                <c:pt idx="1768">
                  <c:v>-796.66666666666674</c:v>
                </c:pt>
                <c:pt idx="1769">
                  <c:v>-1015.7500000000016</c:v>
                </c:pt>
                <c:pt idx="1770">
                  <c:v>-1195</c:v>
                </c:pt>
                <c:pt idx="1771">
                  <c:v>-1274.6666666666649</c:v>
                </c:pt>
                <c:pt idx="1772">
                  <c:v>-1274.6666666666649</c:v>
                </c:pt>
                <c:pt idx="1773">
                  <c:v>-1234.8333333333339</c:v>
                </c:pt>
                <c:pt idx="1774">
                  <c:v>-1135.2500000000007</c:v>
                </c:pt>
                <c:pt idx="1775">
                  <c:v>-1015.7500000000002</c:v>
                </c:pt>
                <c:pt idx="1776">
                  <c:v>-955.99999999999943</c:v>
                </c:pt>
                <c:pt idx="1777">
                  <c:v>-975.9166666666664</c:v>
                </c:pt>
                <c:pt idx="1778">
                  <c:v>-1075.5000000000011</c:v>
                </c:pt>
                <c:pt idx="1779">
                  <c:v>-1234.8333333333339</c:v>
                </c:pt>
                <c:pt idx="1780">
                  <c:v>-1374.2499999999998</c:v>
                </c:pt>
                <c:pt idx="1781">
                  <c:v>-1414.0833333333335</c:v>
                </c:pt>
                <c:pt idx="1782">
                  <c:v>-1334.4166666666658</c:v>
                </c:pt>
                <c:pt idx="1783">
                  <c:v>-1175.083333333333</c:v>
                </c:pt>
                <c:pt idx="1784">
                  <c:v>-975.91666666666697</c:v>
                </c:pt>
                <c:pt idx="1785">
                  <c:v>-836.49999999999989</c:v>
                </c:pt>
                <c:pt idx="1786">
                  <c:v>-776.75000000000045</c:v>
                </c:pt>
                <c:pt idx="1787">
                  <c:v>-756.83333333333348</c:v>
                </c:pt>
                <c:pt idx="1788">
                  <c:v>-776.74999999999966</c:v>
                </c:pt>
                <c:pt idx="1789">
                  <c:v>-856.41666666666686</c:v>
                </c:pt>
                <c:pt idx="1790">
                  <c:v>-995.83333333333326</c:v>
                </c:pt>
                <c:pt idx="1791">
                  <c:v>-1175.083333333333</c:v>
                </c:pt>
                <c:pt idx="1792">
                  <c:v>-1354.3333333333335</c:v>
                </c:pt>
                <c:pt idx="1793">
                  <c:v>-1414.0833333333335</c:v>
                </c:pt>
                <c:pt idx="1794">
                  <c:v>-1732.75</c:v>
                </c:pt>
                <c:pt idx="1795">
                  <c:v>-1035.6666666666667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BE-4C45-BE5A-85741C94596C}"/>
            </c:ext>
          </c:extLst>
        </c:ser>
        <c:ser>
          <c:idx val="2"/>
          <c:order val="2"/>
          <c:tx>
            <c:v>Rolling Resistance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WLTC_class_3!$I$8:$I$1808</c:f>
              <c:numCache>
                <c:formatCode>0.0_ </c:formatCode>
                <c:ptCount val="1801"/>
                <c:pt idx="0">
                  <c:v>211.01310000000001</c:v>
                </c:pt>
                <c:pt idx="1">
                  <c:v>211.01310000000001</c:v>
                </c:pt>
                <c:pt idx="2">
                  <c:v>211.01310000000001</c:v>
                </c:pt>
                <c:pt idx="3">
                  <c:v>211.01310000000001</c:v>
                </c:pt>
                <c:pt idx="4">
                  <c:v>211.01310000000001</c:v>
                </c:pt>
                <c:pt idx="5">
                  <c:v>211.01310000000001</c:v>
                </c:pt>
                <c:pt idx="6">
                  <c:v>211.01310000000001</c:v>
                </c:pt>
                <c:pt idx="7">
                  <c:v>211.01310000000001</c:v>
                </c:pt>
                <c:pt idx="8">
                  <c:v>211.01310000000001</c:v>
                </c:pt>
                <c:pt idx="9">
                  <c:v>211.01310000000001</c:v>
                </c:pt>
                <c:pt idx="10">
                  <c:v>211.01310000000001</c:v>
                </c:pt>
                <c:pt idx="11">
                  <c:v>211.01310000000001</c:v>
                </c:pt>
                <c:pt idx="12">
                  <c:v>211.01310000000001</c:v>
                </c:pt>
                <c:pt idx="13">
                  <c:v>211.01310000000001</c:v>
                </c:pt>
                <c:pt idx="14">
                  <c:v>211.01310000000001</c:v>
                </c:pt>
                <c:pt idx="15">
                  <c:v>211.01310000000001</c:v>
                </c:pt>
                <c:pt idx="16">
                  <c:v>211.01310000000001</c:v>
                </c:pt>
                <c:pt idx="17">
                  <c:v>211.01310000000001</c:v>
                </c:pt>
                <c:pt idx="18">
                  <c:v>211.01310000000001</c:v>
                </c:pt>
                <c:pt idx="19">
                  <c:v>211.01310000000001</c:v>
                </c:pt>
                <c:pt idx="20">
                  <c:v>211.01310000000001</c:v>
                </c:pt>
                <c:pt idx="21">
                  <c:v>211.01310000000001</c:v>
                </c:pt>
                <c:pt idx="22">
                  <c:v>211.01310000000001</c:v>
                </c:pt>
                <c:pt idx="23">
                  <c:v>211.01310000000001</c:v>
                </c:pt>
                <c:pt idx="24">
                  <c:v>211.01310000000001</c:v>
                </c:pt>
                <c:pt idx="25">
                  <c:v>211.01310000000001</c:v>
                </c:pt>
                <c:pt idx="26">
                  <c:v>211.01310000000001</c:v>
                </c:pt>
                <c:pt idx="27">
                  <c:v>211.01310000000001</c:v>
                </c:pt>
                <c:pt idx="28">
                  <c:v>211.01310000000001</c:v>
                </c:pt>
                <c:pt idx="29">
                  <c:v>211.01310000000001</c:v>
                </c:pt>
                <c:pt idx="30">
                  <c:v>211.01310000000001</c:v>
                </c:pt>
                <c:pt idx="31">
                  <c:v>211.01310000000001</c:v>
                </c:pt>
                <c:pt idx="32">
                  <c:v>211.01310000000001</c:v>
                </c:pt>
                <c:pt idx="33">
                  <c:v>211.01310000000001</c:v>
                </c:pt>
                <c:pt idx="34">
                  <c:v>211.01310000000001</c:v>
                </c:pt>
                <c:pt idx="35">
                  <c:v>211.01310000000001</c:v>
                </c:pt>
                <c:pt idx="36">
                  <c:v>211.01310000000001</c:v>
                </c:pt>
                <c:pt idx="37">
                  <c:v>211.01310000000001</c:v>
                </c:pt>
                <c:pt idx="38">
                  <c:v>211.01310000000001</c:v>
                </c:pt>
                <c:pt idx="39">
                  <c:v>211.01310000000001</c:v>
                </c:pt>
                <c:pt idx="40">
                  <c:v>211.01310000000001</c:v>
                </c:pt>
                <c:pt idx="41">
                  <c:v>211.01310000000001</c:v>
                </c:pt>
                <c:pt idx="42">
                  <c:v>211.01310000000001</c:v>
                </c:pt>
                <c:pt idx="43">
                  <c:v>211.01310000000001</c:v>
                </c:pt>
                <c:pt idx="44">
                  <c:v>211.01310000000001</c:v>
                </c:pt>
                <c:pt idx="45">
                  <c:v>211.01310000000001</c:v>
                </c:pt>
                <c:pt idx="46">
                  <c:v>211.01310000000001</c:v>
                </c:pt>
                <c:pt idx="47">
                  <c:v>211.01310000000001</c:v>
                </c:pt>
                <c:pt idx="48">
                  <c:v>211.01310000000001</c:v>
                </c:pt>
                <c:pt idx="49">
                  <c:v>211.01310000000001</c:v>
                </c:pt>
                <c:pt idx="50">
                  <c:v>211.01310000000001</c:v>
                </c:pt>
                <c:pt idx="51">
                  <c:v>211.01310000000001</c:v>
                </c:pt>
                <c:pt idx="52">
                  <c:v>211.01310000000001</c:v>
                </c:pt>
                <c:pt idx="53">
                  <c:v>211.01310000000001</c:v>
                </c:pt>
                <c:pt idx="54">
                  <c:v>211.01310000000001</c:v>
                </c:pt>
                <c:pt idx="55">
                  <c:v>211.01310000000001</c:v>
                </c:pt>
                <c:pt idx="56">
                  <c:v>211.01310000000001</c:v>
                </c:pt>
                <c:pt idx="57">
                  <c:v>211.01310000000001</c:v>
                </c:pt>
                <c:pt idx="58">
                  <c:v>211.01310000000001</c:v>
                </c:pt>
                <c:pt idx="59">
                  <c:v>211.01310000000001</c:v>
                </c:pt>
                <c:pt idx="60">
                  <c:v>211.01310000000001</c:v>
                </c:pt>
                <c:pt idx="61">
                  <c:v>211.01310000000001</c:v>
                </c:pt>
                <c:pt idx="62">
                  <c:v>211.01310000000001</c:v>
                </c:pt>
                <c:pt idx="63">
                  <c:v>211.01310000000001</c:v>
                </c:pt>
                <c:pt idx="64">
                  <c:v>211.01310000000001</c:v>
                </c:pt>
                <c:pt idx="65">
                  <c:v>211.01310000000001</c:v>
                </c:pt>
                <c:pt idx="66">
                  <c:v>211.01310000000001</c:v>
                </c:pt>
                <c:pt idx="67">
                  <c:v>211.01310000000001</c:v>
                </c:pt>
                <c:pt idx="68">
                  <c:v>211.01310000000001</c:v>
                </c:pt>
                <c:pt idx="69">
                  <c:v>211.01310000000001</c:v>
                </c:pt>
                <c:pt idx="70">
                  <c:v>211.01310000000001</c:v>
                </c:pt>
                <c:pt idx="71">
                  <c:v>211.01310000000001</c:v>
                </c:pt>
                <c:pt idx="72">
                  <c:v>211.01310000000001</c:v>
                </c:pt>
                <c:pt idx="73">
                  <c:v>211.01310000000001</c:v>
                </c:pt>
                <c:pt idx="74">
                  <c:v>211.01310000000001</c:v>
                </c:pt>
                <c:pt idx="75">
                  <c:v>211.01310000000001</c:v>
                </c:pt>
                <c:pt idx="76">
                  <c:v>211.01310000000001</c:v>
                </c:pt>
                <c:pt idx="77">
                  <c:v>211.01310000000001</c:v>
                </c:pt>
                <c:pt idx="78">
                  <c:v>211.01310000000001</c:v>
                </c:pt>
                <c:pt idx="79">
                  <c:v>211.01310000000001</c:v>
                </c:pt>
                <c:pt idx="80">
                  <c:v>211.01310000000001</c:v>
                </c:pt>
                <c:pt idx="81">
                  <c:v>211.01310000000001</c:v>
                </c:pt>
                <c:pt idx="82">
                  <c:v>211.01310000000001</c:v>
                </c:pt>
                <c:pt idx="83">
                  <c:v>211.01310000000001</c:v>
                </c:pt>
                <c:pt idx="84">
                  <c:v>211.01310000000001</c:v>
                </c:pt>
                <c:pt idx="85">
                  <c:v>211.01310000000001</c:v>
                </c:pt>
                <c:pt idx="86">
                  <c:v>211.01310000000001</c:v>
                </c:pt>
                <c:pt idx="87">
                  <c:v>211.01310000000001</c:v>
                </c:pt>
                <c:pt idx="88">
                  <c:v>211.01310000000001</c:v>
                </c:pt>
                <c:pt idx="89">
                  <c:v>211.01310000000001</c:v>
                </c:pt>
                <c:pt idx="90">
                  <c:v>211.01310000000001</c:v>
                </c:pt>
                <c:pt idx="91">
                  <c:v>211.01310000000001</c:v>
                </c:pt>
                <c:pt idx="92">
                  <c:v>211.01310000000001</c:v>
                </c:pt>
                <c:pt idx="93">
                  <c:v>211.01310000000001</c:v>
                </c:pt>
                <c:pt idx="94">
                  <c:v>211.01310000000001</c:v>
                </c:pt>
                <c:pt idx="95">
                  <c:v>211.01310000000001</c:v>
                </c:pt>
                <c:pt idx="96">
                  <c:v>211.01310000000001</c:v>
                </c:pt>
                <c:pt idx="97">
                  <c:v>211.01310000000001</c:v>
                </c:pt>
                <c:pt idx="98">
                  <c:v>211.01310000000001</c:v>
                </c:pt>
                <c:pt idx="99">
                  <c:v>211.01310000000001</c:v>
                </c:pt>
                <c:pt idx="100">
                  <c:v>211.01310000000001</c:v>
                </c:pt>
                <c:pt idx="101">
                  <c:v>211.01310000000001</c:v>
                </c:pt>
                <c:pt idx="102">
                  <c:v>211.01310000000001</c:v>
                </c:pt>
                <c:pt idx="103">
                  <c:v>211.01310000000001</c:v>
                </c:pt>
                <c:pt idx="104">
                  <c:v>211.01310000000001</c:v>
                </c:pt>
                <c:pt idx="105">
                  <c:v>211.01310000000001</c:v>
                </c:pt>
                <c:pt idx="106">
                  <c:v>211.01310000000001</c:v>
                </c:pt>
                <c:pt idx="107">
                  <c:v>211.01310000000001</c:v>
                </c:pt>
                <c:pt idx="108">
                  <c:v>211.01310000000001</c:v>
                </c:pt>
                <c:pt idx="109">
                  <c:v>211.01310000000001</c:v>
                </c:pt>
                <c:pt idx="110">
                  <c:v>211.01310000000001</c:v>
                </c:pt>
                <c:pt idx="111">
                  <c:v>211.01310000000001</c:v>
                </c:pt>
                <c:pt idx="112">
                  <c:v>211.01310000000001</c:v>
                </c:pt>
                <c:pt idx="113">
                  <c:v>211.01310000000001</c:v>
                </c:pt>
                <c:pt idx="114">
                  <c:v>211.01310000000001</c:v>
                </c:pt>
                <c:pt idx="115">
                  <c:v>211.01310000000001</c:v>
                </c:pt>
                <c:pt idx="116">
                  <c:v>211.01310000000001</c:v>
                </c:pt>
                <c:pt idx="117">
                  <c:v>211.01310000000001</c:v>
                </c:pt>
                <c:pt idx="118">
                  <c:v>211.01310000000001</c:v>
                </c:pt>
                <c:pt idx="119">
                  <c:v>211.01310000000001</c:v>
                </c:pt>
                <c:pt idx="120">
                  <c:v>211.01310000000001</c:v>
                </c:pt>
                <c:pt idx="121">
                  <c:v>211.01310000000001</c:v>
                </c:pt>
                <c:pt idx="122">
                  <c:v>211.01310000000001</c:v>
                </c:pt>
                <c:pt idx="123">
                  <c:v>211.01310000000001</c:v>
                </c:pt>
                <c:pt idx="124">
                  <c:v>211.01310000000001</c:v>
                </c:pt>
                <c:pt idx="125">
                  <c:v>211.01310000000001</c:v>
                </c:pt>
                <c:pt idx="126">
                  <c:v>211.01310000000001</c:v>
                </c:pt>
                <c:pt idx="127">
                  <c:v>211.01310000000001</c:v>
                </c:pt>
                <c:pt idx="128">
                  <c:v>211.01310000000001</c:v>
                </c:pt>
                <c:pt idx="129">
                  <c:v>211.01310000000001</c:v>
                </c:pt>
                <c:pt idx="130">
                  <c:v>211.01310000000001</c:v>
                </c:pt>
                <c:pt idx="131">
                  <c:v>211.01310000000001</c:v>
                </c:pt>
                <c:pt idx="132">
                  <c:v>211.01310000000001</c:v>
                </c:pt>
                <c:pt idx="133">
                  <c:v>211.01310000000001</c:v>
                </c:pt>
                <c:pt idx="134">
                  <c:v>211.01310000000001</c:v>
                </c:pt>
                <c:pt idx="135">
                  <c:v>211.01310000000001</c:v>
                </c:pt>
                <c:pt idx="136">
                  <c:v>211.01310000000001</c:v>
                </c:pt>
                <c:pt idx="137">
                  <c:v>211.01310000000001</c:v>
                </c:pt>
                <c:pt idx="138">
                  <c:v>211.01310000000001</c:v>
                </c:pt>
                <c:pt idx="139">
                  <c:v>211.01310000000001</c:v>
                </c:pt>
                <c:pt idx="140">
                  <c:v>211.01310000000001</c:v>
                </c:pt>
                <c:pt idx="141">
                  <c:v>211.01310000000001</c:v>
                </c:pt>
                <c:pt idx="142">
                  <c:v>211.01310000000001</c:v>
                </c:pt>
                <c:pt idx="143">
                  <c:v>211.01310000000001</c:v>
                </c:pt>
                <c:pt idx="144">
                  <c:v>211.01310000000001</c:v>
                </c:pt>
                <c:pt idx="145">
                  <c:v>211.01310000000001</c:v>
                </c:pt>
                <c:pt idx="146">
                  <c:v>211.01310000000001</c:v>
                </c:pt>
                <c:pt idx="147">
                  <c:v>211.01310000000001</c:v>
                </c:pt>
                <c:pt idx="148">
                  <c:v>211.01310000000001</c:v>
                </c:pt>
                <c:pt idx="149">
                  <c:v>211.01310000000001</c:v>
                </c:pt>
                <c:pt idx="150">
                  <c:v>211.01310000000001</c:v>
                </c:pt>
                <c:pt idx="151">
                  <c:v>211.01310000000001</c:v>
                </c:pt>
                <c:pt idx="152">
                  <c:v>211.01310000000001</c:v>
                </c:pt>
                <c:pt idx="153">
                  <c:v>211.01310000000001</c:v>
                </c:pt>
                <c:pt idx="154">
                  <c:v>211.01310000000001</c:v>
                </c:pt>
                <c:pt idx="155">
                  <c:v>211.01310000000001</c:v>
                </c:pt>
                <c:pt idx="156">
                  <c:v>211.01310000000001</c:v>
                </c:pt>
                <c:pt idx="157">
                  <c:v>211.01310000000001</c:v>
                </c:pt>
                <c:pt idx="158">
                  <c:v>211.01310000000001</c:v>
                </c:pt>
                <c:pt idx="159">
                  <c:v>211.01310000000001</c:v>
                </c:pt>
                <c:pt idx="160">
                  <c:v>211.01310000000001</c:v>
                </c:pt>
                <c:pt idx="161">
                  <c:v>211.01310000000001</c:v>
                </c:pt>
                <c:pt idx="162">
                  <c:v>211.01310000000001</c:v>
                </c:pt>
                <c:pt idx="163">
                  <c:v>211.01310000000001</c:v>
                </c:pt>
                <c:pt idx="164">
                  <c:v>211.01310000000001</c:v>
                </c:pt>
                <c:pt idx="165">
                  <c:v>211.01310000000001</c:v>
                </c:pt>
                <c:pt idx="166">
                  <c:v>211.01310000000001</c:v>
                </c:pt>
                <c:pt idx="167">
                  <c:v>211.01310000000001</c:v>
                </c:pt>
                <c:pt idx="168">
                  <c:v>211.01310000000001</c:v>
                </c:pt>
                <c:pt idx="169">
                  <c:v>211.01310000000001</c:v>
                </c:pt>
                <c:pt idx="170">
                  <c:v>211.01310000000001</c:v>
                </c:pt>
                <c:pt idx="171">
                  <c:v>211.01310000000001</c:v>
                </c:pt>
                <c:pt idx="172">
                  <c:v>211.01310000000001</c:v>
                </c:pt>
                <c:pt idx="173">
                  <c:v>211.01310000000001</c:v>
                </c:pt>
                <c:pt idx="174">
                  <c:v>211.01310000000001</c:v>
                </c:pt>
                <c:pt idx="175">
                  <c:v>211.01310000000001</c:v>
                </c:pt>
                <c:pt idx="176">
                  <c:v>211.01310000000001</c:v>
                </c:pt>
                <c:pt idx="177">
                  <c:v>211.01310000000001</c:v>
                </c:pt>
                <c:pt idx="178">
                  <c:v>211.01310000000001</c:v>
                </c:pt>
                <c:pt idx="179">
                  <c:v>211.01310000000001</c:v>
                </c:pt>
                <c:pt idx="180">
                  <c:v>211.01310000000001</c:v>
                </c:pt>
                <c:pt idx="181">
                  <c:v>211.01310000000001</c:v>
                </c:pt>
                <c:pt idx="182">
                  <c:v>211.01310000000001</c:v>
                </c:pt>
                <c:pt idx="183">
                  <c:v>211.01310000000001</c:v>
                </c:pt>
                <c:pt idx="184">
                  <c:v>211.01310000000001</c:v>
                </c:pt>
                <c:pt idx="185">
                  <c:v>211.01310000000001</c:v>
                </c:pt>
                <c:pt idx="186">
                  <c:v>211.01310000000001</c:v>
                </c:pt>
                <c:pt idx="187">
                  <c:v>211.01310000000001</c:v>
                </c:pt>
                <c:pt idx="188">
                  <c:v>211.01310000000001</c:v>
                </c:pt>
                <c:pt idx="189">
                  <c:v>211.01310000000001</c:v>
                </c:pt>
                <c:pt idx="190">
                  <c:v>211.01310000000001</c:v>
                </c:pt>
                <c:pt idx="191">
                  <c:v>211.01310000000001</c:v>
                </c:pt>
                <c:pt idx="192">
                  <c:v>211.01310000000001</c:v>
                </c:pt>
                <c:pt idx="193">
                  <c:v>211.01310000000001</c:v>
                </c:pt>
                <c:pt idx="194">
                  <c:v>211.01310000000001</c:v>
                </c:pt>
                <c:pt idx="195">
                  <c:v>211.01310000000001</c:v>
                </c:pt>
                <c:pt idx="196">
                  <c:v>211.01310000000001</c:v>
                </c:pt>
                <c:pt idx="197">
                  <c:v>211.01310000000001</c:v>
                </c:pt>
                <c:pt idx="198">
                  <c:v>211.01310000000001</c:v>
                </c:pt>
                <c:pt idx="199">
                  <c:v>211.01310000000001</c:v>
                </c:pt>
                <c:pt idx="200">
                  <c:v>211.01310000000001</c:v>
                </c:pt>
                <c:pt idx="201">
                  <c:v>211.01310000000001</c:v>
                </c:pt>
                <c:pt idx="202">
                  <c:v>211.01310000000001</c:v>
                </c:pt>
                <c:pt idx="203">
                  <c:v>211.01310000000001</c:v>
                </c:pt>
                <c:pt idx="204">
                  <c:v>211.01310000000001</c:v>
                </c:pt>
                <c:pt idx="205">
                  <c:v>211.01310000000001</c:v>
                </c:pt>
                <c:pt idx="206">
                  <c:v>211.01310000000001</c:v>
                </c:pt>
                <c:pt idx="207">
                  <c:v>211.01310000000001</c:v>
                </c:pt>
                <c:pt idx="208">
                  <c:v>211.01310000000001</c:v>
                </c:pt>
                <c:pt idx="209">
                  <c:v>211.01310000000001</c:v>
                </c:pt>
                <c:pt idx="210">
                  <c:v>211.01310000000001</c:v>
                </c:pt>
                <c:pt idx="211">
                  <c:v>211.01310000000001</c:v>
                </c:pt>
                <c:pt idx="212">
                  <c:v>211.01310000000001</c:v>
                </c:pt>
                <c:pt idx="213">
                  <c:v>211.01310000000001</c:v>
                </c:pt>
                <c:pt idx="214">
                  <c:v>211.01310000000001</c:v>
                </c:pt>
                <c:pt idx="215">
                  <c:v>211.01310000000001</c:v>
                </c:pt>
                <c:pt idx="216">
                  <c:v>211.01310000000001</c:v>
                </c:pt>
                <c:pt idx="217">
                  <c:v>211.01310000000001</c:v>
                </c:pt>
                <c:pt idx="218">
                  <c:v>211.01310000000001</c:v>
                </c:pt>
                <c:pt idx="219">
                  <c:v>211.01310000000001</c:v>
                </c:pt>
                <c:pt idx="220">
                  <c:v>211.01310000000001</c:v>
                </c:pt>
                <c:pt idx="221">
                  <c:v>211.01310000000001</c:v>
                </c:pt>
                <c:pt idx="222">
                  <c:v>211.01310000000001</c:v>
                </c:pt>
                <c:pt idx="223">
                  <c:v>211.01310000000001</c:v>
                </c:pt>
                <c:pt idx="224">
                  <c:v>211.01310000000001</c:v>
                </c:pt>
                <c:pt idx="225">
                  <c:v>211.01310000000001</c:v>
                </c:pt>
                <c:pt idx="226">
                  <c:v>211.01310000000001</c:v>
                </c:pt>
                <c:pt idx="227">
                  <c:v>211.01310000000001</c:v>
                </c:pt>
                <c:pt idx="228">
                  <c:v>211.01310000000001</c:v>
                </c:pt>
                <c:pt idx="229">
                  <c:v>211.01310000000001</c:v>
                </c:pt>
                <c:pt idx="230">
                  <c:v>211.01310000000001</c:v>
                </c:pt>
                <c:pt idx="231">
                  <c:v>211.01310000000001</c:v>
                </c:pt>
                <c:pt idx="232">
                  <c:v>211.01310000000001</c:v>
                </c:pt>
                <c:pt idx="233">
                  <c:v>211.01310000000001</c:v>
                </c:pt>
                <c:pt idx="234">
                  <c:v>211.01310000000001</c:v>
                </c:pt>
                <c:pt idx="235">
                  <c:v>211.01310000000001</c:v>
                </c:pt>
                <c:pt idx="236">
                  <c:v>211.01310000000001</c:v>
                </c:pt>
                <c:pt idx="237">
                  <c:v>211.01310000000001</c:v>
                </c:pt>
                <c:pt idx="238">
                  <c:v>211.01310000000001</c:v>
                </c:pt>
                <c:pt idx="239">
                  <c:v>211.01310000000001</c:v>
                </c:pt>
                <c:pt idx="240">
                  <c:v>211.01310000000001</c:v>
                </c:pt>
                <c:pt idx="241">
                  <c:v>211.01310000000001</c:v>
                </c:pt>
                <c:pt idx="242">
                  <c:v>211.01310000000001</c:v>
                </c:pt>
                <c:pt idx="243">
                  <c:v>211.01310000000001</c:v>
                </c:pt>
                <c:pt idx="244">
                  <c:v>211.01310000000001</c:v>
                </c:pt>
                <c:pt idx="245">
                  <c:v>211.01310000000001</c:v>
                </c:pt>
                <c:pt idx="246">
                  <c:v>211.01310000000001</c:v>
                </c:pt>
                <c:pt idx="247">
                  <c:v>211.01310000000001</c:v>
                </c:pt>
                <c:pt idx="248">
                  <c:v>211.01310000000001</c:v>
                </c:pt>
                <c:pt idx="249">
                  <c:v>211.01310000000001</c:v>
                </c:pt>
                <c:pt idx="250">
                  <c:v>211.01310000000001</c:v>
                </c:pt>
                <c:pt idx="251">
                  <c:v>211.01310000000001</c:v>
                </c:pt>
                <c:pt idx="252">
                  <c:v>211.01310000000001</c:v>
                </c:pt>
                <c:pt idx="253">
                  <c:v>211.01310000000001</c:v>
                </c:pt>
                <c:pt idx="254">
                  <c:v>211.01310000000001</c:v>
                </c:pt>
                <c:pt idx="255">
                  <c:v>211.01310000000001</c:v>
                </c:pt>
                <c:pt idx="256">
                  <c:v>211.01310000000001</c:v>
                </c:pt>
                <c:pt idx="257">
                  <c:v>211.01310000000001</c:v>
                </c:pt>
                <c:pt idx="258">
                  <c:v>211.01310000000001</c:v>
                </c:pt>
                <c:pt idx="259">
                  <c:v>211.01310000000001</c:v>
                </c:pt>
                <c:pt idx="260">
                  <c:v>211.01310000000001</c:v>
                </c:pt>
                <c:pt idx="261">
                  <c:v>211.01310000000001</c:v>
                </c:pt>
                <c:pt idx="262">
                  <c:v>211.01310000000001</c:v>
                </c:pt>
                <c:pt idx="263">
                  <c:v>211.01310000000001</c:v>
                </c:pt>
                <c:pt idx="264">
                  <c:v>211.01310000000001</c:v>
                </c:pt>
                <c:pt idx="265">
                  <c:v>211.01310000000001</c:v>
                </c:pt>
                <c:pt idx="266">
                  <c:v>211.01310000000001</c:v>
                </c:pt>
                <c:pt idx="267">
                  <c:v>211.01310000000001</c:v>
                </c:pt>
                <c:pt idx="268">
                  <c:v>211.01310000000001</c:v>
                </c:pt>
                <c:pt idx="269">
                  <c:v>211.01310000000001</c:v>
                </c:pt>
                <c:pt idx="270">
                  <c:v>211.01310000000001</c:v>
                </c:pt>
                <c:pt idx="271">
                  <c:v>211.01310000000001</c:v>
                </c:pt>
                <c:pt idx="272">
                  <c:v>211.01310000000001</c:v>
                </c:pt>
                <c:pt idx="273">
                  <c:v>211.01310000000001</c:v>
                </c:pt>
                <c:pt idx="274">
                  <c:v>211.01310000000001</c:v>
                </c:pt>
                <c:pt idx="275">
                  <c:v>211.01310000000001</c:v>
                </c:pt>
                <c:pt idx="276">
                  <c:v>211.01310000000001</c:v>
                </c:pt>
                <c:pt idx="277">
                  <c:v>211.01310000000001</c:v>
                </c:pt>
                <c:pt idx="278">
                  <c:v>211.01310000000001</c:v>
                </c:pt>
                <c:pt idx="279">
                  <c:v>211.01310000000001</c:v>
                </c:pt>
                <c:pt idx="280">
                  <c:v>211.01310000000001</c:v>
                </c:pt>
                <c:pt idx="281">
                  <c:v>211.01310000000001</c:v>
                </c:pt>
                <c:pt idx="282">
                  <c:v>211.01310000000001</c:v>
                </c:pt>
                <c:pt idx="283">
                  <c:v>211.01310000000001</c:v>
                </c:pt>
                <c:pt idx="284">
                  <c:v>211.01310000000001</c:v>
                </c:pt>
                <c:pt idx="285">
                  <c:v>211.01310000000001</c:v>
                </c:pt>
                <c:pt idx="286">
                  <c:v>211.01310000000001</c:v>
                </c:pt>
                <c:pt idx="287">
                  <c:v>211.01310000000001</c:v>
                </c:pt>
                <c:pt idx="288">
                  <c:v>211.01310000000001</c:v>
                </c:pt>
                <c:pt idx="289">
                  <c:v>211.01310000000001</c:v>
                </c:pt>
                <c:pt idx="290">
                  <c:v>211.01310000000001</c:v>
                </c:pt>
                <c:pt idx="291">
                  <c:v>211.01310000000001</c:v>
                </c:pt>
                <c:pt idx="292">
                  <c:v>211.01310000000001</c:v>
                </c:pt>
                <c:pt idx="293">
                  <c:v>211.01310000000001</c:v>
                </c:pt>
                <c:pt idx="294">
                  <c:v>211.01310000000001</c:v>
                </c:pt>
                <c:pt idx="295">
                  <c:v>211.01310000000001</c:v>
                </c:pt>
                <c:pt idx="296">
                  <c:v>211.01310000000001</c:v>
                </c:pt>
                <c:pt idx="297">
                  <c:v>211.01310000000001</c:v>
                </c:pt>
                <c:pt idx="298">
                  <c:v>211.01310000000001</c:v>
                </c:pt>
                <c:pt idx="299">
                  <c:v>211.01310000000001</c:v>
                </c:pt>
                <c:pt idx="300">
                  <c:v>211.01310000000001</c:v>
                </c:pt>
                <c:pt idx="301">
                  <c:v>211.01310000000001</c:v>
                </c:pt>
                <c:pt idx="302">
                  <c:v>211.01310000000001</c:v>
                </c:pt>
                <c:pt idx="303">
                  <c:v>211.01310000000001</c:v>
                </c:pt>
                <c:pt idx="304">
                  <c:v>211.01310000000001</c:v>
                </c:pt>
                <c:pt idx="305">
                  <c:v>211.01310000000001</c:v>
                </c:pt>
                <c:pt idx="306">
                  <c:v>211.01310000000001</c:v>
                </c:pt>
                <c:pt idx="307">
                  <c:v>211.01310000000001</c:v>
                </c:pt>
                <c:pt idx="308">
                  <c:v>211.01310000000001</c:v>
                </c:pt>
                <c:pt idx="309">
                  <c:v>211.01310000000001</c:v>
                </c:pt>
                <c:pt idx="310">
                  <c:v>211.01310000000001</c:v>
                </c:pt>
                <c:pt idx="311">
                  <c:v>211.01310000000001</c:v>
                </c:pt>
                <c:pt idx="312">
                  <c:v>211.01310000000001</c:v>
                </c:pt>
                <c:pt idx="313">
                  <c:v>211.01310000000001</c:v>
                </c:pt>
                <c:pt idx="314">
                  <c:v>211.01310000000001</c:v>
                </c:pt>
                <c:pt idx="315">
                  <c:v>211.01310000000001</c:v>
                </c:pt>
                <c:pt idx="316">
                  <c:v>211.01310000000001</c:v>
                </c:pt>
                <c:pt idx="317">
                  <c:v>211.01310000000001</c:v>
                </c:pt>
                <c:pt idx="318">
                  <c:v>211.01310000000001</c:v>
                </c:pt>
                <c:pt idx="319">
                  <c:v>211.01310000000001</c:v>
                </c:pt>
                <c:pt idx="320">
                  <c:v>211.01310000000001</c:v>
                </c:pt>
                <c:pt idx="321">
                  <c:v>211.01310000000001</c:v>
                </c:pt>
                <c:pt idx="322">
                  <c:v>211.01310000000001</c:v>
                </c:pt>
                <c:pt idx="323">
                  <c:v>211.01310000000001</c:v>
                </c:pt>
                <c:pt idx="324">
                  <c:v>211.01310000000001</c:v>
                </c:pt>
                <c:pt idx="325">
                  <c:v>211.01310000000001</c:v>
                </c:pt>
                <c:pt idx="326">
                  <c:v>211.01310000000001</c:v>
                </c:pt>
                <c:pt idx="327">
                  <c:v>211.01310000000001</c:v>
                </c:pt>
                <c:pt idx="328">
                  <c:v>211.01310000000001</c:v>
                </c:pt>
                <c:pt idx="329">
                  <c:v>211.01310000000001</c:v>
                </c:pt>
                <c:pt idx="330">
                  <c:v>211.01310000000001</c:v>
                </c:pt>
                <c:pt idx="331">
                  <c:v>211.01310000000001</c:v>
                </c:pt>
                <c:pt idx="332">
                  <c:v>211.01310000000001</c:v>
                </c:pt>
                <c:pt idx="333">
                  <c:v>211.01310000000001</c:v>
                </c:pt>
                <c:pt idx="334">
                  <c:v>211.01310000000001</c:v>
                </c:pt>
                <c:pt idx="335">
                  <c:v>211.01310000000001</c:v>
                </c:pt>
                <c:pt idx="336">
                  <c:v>211.01310000000001</c:v>
                </c:pt>
                <c:pt idx="337">
                  <c:v>211.01310000000001</c:v>
                </c:pt>
                <c:pt idx="338">
                  <c:v>211.01310000000001</c:v>
                </c:pt>
                <c:pt idx="339">
                  <c:v>211.01310000000001</c:v>
                </c:pt>
                <c:pt idx="340">
                  <c:v>211.01310000000001</c:v>
                </c:pt>
                <c:pt idx="341">
                  <c:v>211.01310000000001</c:v>
                </c:pt>
                <c:pt idx="342">
                  <c:v>211.01310000000001</c:v>
                </c:pt>
                <c:pt idx="343">
                  <c:v>211.01310000000001</c:v>
                </c:pt>
                <c:pt idx="344">
                  <c:v>211.01310000000001</c:v>
                </c:pt>
                <c:pt idx="345">
                  <c:v>211.01310000000001</c:v>
                </c:pt>
                <c:pt idx="346">
                  <c:v>211.01310000000001</c:v>
                </c:pt>
                <c:pt idx="347">
                  <c:v>211.01310000000001</c:v>
                </c:pt>
                <c:pt idx="348">
                  <c:v>211.01310000000001</c:v>
                </c:pt>
                <c:pt idx="349">
                  <c:v>211.01310000000001</c:v>
                </c:pt>
                <c:pt idx="350">
                  <c:v>211.01310000000001</c:v>
                </c:pt>
                <c:pt idx="351">
                  <c:v>211.01310000000001</c:v>
                </c:pt>
                <c:pt idx="352">
                  <c:v>211.01310000000001</c:v>
                </c:pt>
                <c:pt idx="353">
                  <c:v>211.01310000000001</c:v>
                </c:pt>
                <c:pt idx="354">
                  <c:v>211.01310000000001</c:v>
                </c:pt>
                <c:pt idx="355">
                  <c:v>211.01310000000001</c:v>
                </c:pt>
                <c:pt idx="356">
                  <c:v>211.01310000000001</c:v>
                </c:pt>
                <c:pt idx="357">
                  <c:v>211.01310000000001</c:v>
                </c:pt>
                <c:pt idx="358">
                  <c:v>211.01310000000001</c:v>
                </c:pt>
                <c:pt idx="359">
                  <c:v>211.01310000000001</c:v>
                </c:pt>
                <c:pt idx="360">
                  <c:v>211.01310000000001</c:v>
                </c:pt>
                <c:pt idx="361">
                  <c:v>211.01310000000001</c:v>
                </c:pt>
                <c:pt idx="362">
                  <c:v>211.01310000000001</c:v>
                </c:pt>
                <c:pt idx="363">
                  <c:v>211.01310000000001</c:v>
                </c:pt>
                <c:pt idx="364">
                  <c:v>211.01310000000001</c:v>
                </c:pt>
                <c:pt idx="365">
                  <c:v>211.01310000000001</c:v>
                </c:pt>
                <c:pt idx="366">
                  <c:v>211.01310000000001</c:v>
                </c:pt>
                <c:pt idx="367">
                  <c:v>211.01310000000001</c:v>
                </c:pt>
                <c:pt idx="368">
                  <c:v>211.01310000000001</c:v>
                </c:pt>
                <c:pt idx="369">
                  <c:v>211.01310000000001</c:v>
                </c:pt>
                <c:pt idx="370">
                  <c:v>211.01310000000001</c:v>
                </c:pt>
                <c:pt idx="371">
                  <c:v>211.01310000000001</c:v>
                </c:pt>
                <c:pt idx="372">
                  <c:v>211.01310000000001</c:v>
                </c:pt>
                <c:pt idx="373">
                  <c:v>211.01310000000001</c:v>
                </c:pt>
                <c:pt idx="374">
                  <c:v>211.01310000000001</c:v>
                </c:pt>
                <c:pt idx="375">
                  <c:v>211.01310000000001</c:v>
                </c:pt>
                <c:pt idx="376">
                  <c:v>211.01310000000001</c:v>
                </c:pt>
                <c:pt idx="377">
                  <c:v>211.01310000000001</c:v>
                </c:pt>
                <c:pt idx="378">
                  <c:v>211.01310000000001</c:v>
                </c:pt>
                <c:pt idx="379">
                  <c:v>211.01310000000001</c:v>
                </c:pt>
                <c:pt idx="380">
                  <c:v>211.01310000000001</c:v>
                </c:pt>
                <c:pt idx="381">
                  <c:v>211.01310000000001</c:v>
                </c:pt>
                <c:pt idx="382">
                  <c:v>211.01310000000001</c:v>
                </c:pt>
                <c:pt idx="383">
                  <c:v>211.01310000000001</c:v>
                </c:pt>
                <c:pt idx="384">
                  <c:v>211.01310000000001</c:v>
                </c:pt>
                <c:pt idx="385">
                  <c:v>211.01310000000001</c:v>
                </c:pt>
                <c:pt idx="386">
                  <c:v>211.01310000000001</c:v>
                </c:pt>
                <c:pt idx="387">
                  <c:v>211.01310000000001</c:v>
                </c:pt>
                <c:pt idx="388">
                  <c:v>211.01310000000001</c:v>
                </c:pt>
                <c:pt idx="389">
                  <c:v>211.01310000000001</c:v>
                </c:pt>
                <c:pt idx="390">
                  <c:v>211.01310000000001</c:v>
                </c:pt>
                <c:pt idx="391">
                  <c:v>211.01310000000001</c:v>
                </c:pt>
                <c:pt idx="392">
                  <c:v>211.01310000000001</c:v>
                </c:pt>
                <c:pt idx="393">
                  <c:v>211.01310000000001</c:v>
                </c:pt>
                <c:pt idx="394">
                  <c:v>211.01310000000001</c:v>
                </c:pt>
                <c:pt idx="395">
                  <c:v>211.01310000000001</c:v>
                </c:pt>
                <c:pt idx="396">
                  <c:v>211.01310000000001</c:v>
                </c:pt>
                <c:pt idx="397">
                  <c:v>211.01310000000001</c:v>
                </c:pt>
                <c:pt idx="398">
                  <c:v>211.01310000000001</c:v>
                </c:pt>
                <c:pt idx="399">
                  <c:v>211.01310000000001</c:v>
                </c:pt>
                <c:pt idx="400">
                  <c:v>211.01310000000001</c:v>
                </c:pt>
                <c:pt idx="401">
                  <c:v>211.01310000000001</c:v>
                </c:pt>
                <c:pt idx="402">
                  <c:v>211.01310000000001</c:v>
                </c:pt>
                <c:pt idx="403">
                  <c:v>211.01310000000001</c:v>
                </c:pt>
                <c:pt idx="404">
                  <c:v>211.01310000000001</c:v>
                </c:pt>
                <c:pt idx="405">
                  <c:v>211.01310000000001</c:v>
                </c:pt>
                <c:pt idx="406">
                  <c:v>211.01310000000001</c:v>
                </c:pt>
                <c:pt idx="407">
                  <c:v>211.01310000000001</c:v>
                </c:pt>
                <c:pt idx="408">
                  <c:v>211.01310000000001</c:v>
                </c:pt>
                <c:pt idx="409">
                  <c:v>211.01310000000001</c:v>
                </c:pt>
                <c:pt idx="410">
                  <c:v>211.01310000000001</c:v>
                </c:pt>
                <c:pt idx="411">
                  <c:v>211.01310000000001</c:v>
                </c:pt>
                <c:pt idx="412">
                  <c:v>211.01310000000001</c:v>
                </c:pt>
                <c:pt idx="413">
                  <c:v>211.01310000000001</c:v>
                </c:pt>
                <c:pt idx="414">
                  <c:v>211.01310000000001</c:v>
                </c:pt>
                <c:pt idx="415">
                  <c:v>211.01310000000001</c:v>
                </c:pt>
                <c:pt idx="416">
                  <c:v>211.01310000000001</c:v>
                </c:pt>
                <c:pt idx="417">
                  <c:v>211.01310000000001</c:v>
                </c:pt>
                <c:pt idx="418">
                  <c:v>211.01310000000001</c:v>
                </c:pt>
                <c:pt idx="419">
                  <c:v>211.01310000000001</c:v>
                </c:pt>
                <c:pt idx="420">
                  <c:v>211.01310000000001</c:v>
                </c:pt>
                <c:pt idx="421">
                  <c:v>211.01310000000001</c:v>
                </c:pt>
                <c:pt idx="422">
                  <c:v>211.01310000000001</c:v>
                </c:pt>
                <c:pt idx="423">
                  <c:v>211.01310000000001</c:v>
                </c:pt>
                <c:pt idx="424">
                  <c:v>211.01310000000001</c:v>
                </c:pt>
                <c:pt idx="425">
                  <c:v>211.01310000000001</c:v>
                </c:pt>
                <c:pt idx="426">
                  <c:v>211.01310000000001</c:v>
                </c:pt>
                <c:pt idx="427">
                  <c:v>211.01310000000001</c:v>
                </c:pt>
                <c:pt idx="428">
                  <c:v>211.01310000000001</c:v>
                </c:pt>
                <c:pt idx="429">
                  <c:v>211.01310000000001</c:v>
                </c:pt>
                <c:pt idx="430">
                  <c:v>211.01310000000001</c:v>
                </c:pt>
                <c:pt idx="431">
                  <c:v>211.01310000000001</c:v>
                </c:pt>
                <c:pt idx="432">
                  <c:v>211.01310000000001</c:v>
                </c:pt>
                <c:pt idx="433">
                  <c:v>211.01310000000001</c:v>
                </c:pt>
                <c:pt idx="434">
                  <c:v>211.01310000000001</c:v>
                </c:pt>
                <c:pt idx="435">
                  <c:v>211.01310000000001</c:v>
                </c:pt>
                <c:pt idx="436">
                  <c:v>211.01310000000001</c:v>
                </c:pt>
                <c:pt idx="437">
                  <c:v>211.01310000000001</c:v>
                </c:pt>
                <c:pt idx="438">
                  <c:v>211.01310000000001</c:v>
                </c:pt>
                <c:pt idx="439">
                  <c:v>211.01310000000001</c:v>
                </c:pt>
                <c:pt idx="440">
                  <c:v>211.01310000000001</c:v>
                </c:pt>
                <c:pt idx="441">
                  <c:v>211.01310000000001</c:v>
                </c:pt>
                <c:pt idx="442">
                  <c:v>211.01310000000001</c:v>
                </c:pt>
                <c:pt idx="443">
                  <c:v>211.01310000000001</c:v>
                </c:pt>
                <c:pt idx="444">
                  <c:v>211.01310000000001</c:v>
                </c:pt>
                <c:pt idx="445">
                  <c:v>211.01310000000001</c:v>
                </c:pt>
                <c:pt idx="446">
                  <c:v>211.01310000000001</c:v>
                </c:pt>
                <c:pt idx="447">
                  <c:v>211.01310000000001</c:v>
                </c:pt>
                <c:pt idx="448">
                  <c:v>211.01310000000001</c:v>
                </c:pt>
                <c:pt idx="449">
                  <c:v>211.01310000000001</c:v>
                </c:pt>
                <c:pt idx="450">
                  <c:v>211.01310000000001</c:v>
                </c:pt>
                <c:pt idx="451">
                  <c:v>211.01310000000001</c:v>
                </c:pt>
                <c:pt idx="452">
                  <c:v>211.01310000000001</c:v>
                </c:pt>
                <c:pt idx="453">
                  <c:v>211.01310000000001</c:v>
                </c:pt>
                <c:pt idx="454">
                  <c:v>211.01310000000001</c:v>
                </c:pt>
                <c:pt idx="455">
                  <c:v>211.01310000000001</c:v>
                </c:pt>
                <c:pt idx="456">
                  <c:v>211.01310000000001</c:v>
                </c:pt>
                <c:pt idx="457">
                  <c:v>211.01310000000001</c:v>
                </c:pt>
                <c:pt idx="458">
                  <c:v>211.01310000000001</c:v>
                </c:pt>
                <c:pt idx="459">
                  <c:v>211.01310000000001</c:v>
                </c:pt>
                <c:pt idx="460">
                  <c:v>211.01310000000001</c:v>
                </c:pt>
                <c:pt idx="461">
                  <c:v>211.01310000000001</c:v>
                </c:pt>
                <c:pt idx="462">
                  <c:v>211.01310000000001</c:v>
                </c:pt>
                <c:pt idx="463">
                  <c:v>211.01310000000001</c:v>
                </c:pt>
                <c:pt idx="464">
                  <c:v>211.01310000000001</c:v>
                </c:pt>
                <c:pt idx="465">
                  <c:v>211.01310000000001</c:v>
                </c:pt>
                <c:pt idx="466">
                  <c:v>211.01310000000001</c:v>
                </c:pt>
                <c:pt idx="467">
                  <c:v>211.01310000000001</c:v>
                </c:pt>
                <c:pt idx="468">
                  <c:v>211.01310000000001</c:v>
                </c:pt>
                <c:pt idx="469">
                  <c:v>211.01310000000001</c:v>
                </c:pt>
                <c:pt idx="470">
                  <c:v>211.01310000000001</c:v>
                </c:pt>
                <c:pt idx="471">
                  <c:v>211.01310000000001</c:v>
                </c:pt>
                <c:pt idx="472">
                  <c:v>211.01310000000001</c:v>
                </c:pt>
                <c:pt idx="473">
                  <c:v>211.01310000000001</c:v>
                </c:pt>
                <c:pt idx="474">
                  <c:v>211.01310000000001</c:v>
                </c:pt>
                <c:pt idx="475">
                  <c:v>211.01310000000001</c:v>
                </c:pt>
                <c:pt idx="476">
                  <c:v>211.01310000000001</c:v>
                </c:pt>
                <c:pt idx="477">
                  <c:v>211.01310000000001</c:v>
                </c:pt>
                <c:pt idx="478">
                  <c:v>211.01310000000001</c:v>
                </c:pt>
                <c:pt idx="479">
                  <c:v>211.01310000000001</c:v>
                </c:pt>
                <c:pt idx="480">
                  <c:v>211.01310000000001</c:v>
                </c:pt>
                <c:pt idx="481">
                  <c:v>211.01310000000001</c:v>
                </c:pt>
                <c:pt idx="482">
                  <c:v>211.01310000000001</c:v>
                </c:pt>
                <c:pt idx="483">
                  <c:v>211.01310000000001</c:v>
                </c:pt>
                <c:pt idx="484">
                  <c:v>211.01310000000001</c:v>
                </c:pt>
                <c:pt idx="485">
                  <c:v>211.01310000000001</c:v>
                </c:pt>
                <c:pt idx="486">
                  <c:v>211.01310000000001</c:v>
                </c:pt>
                <c:pt idx="487">
                  <c:v>211.01310000000001</c:v>
                </c:pt>
                <c:pt idx="488">
                  <c:v>211.01310000000001</c:v>
                </c:pt>
                <c:pt idx="489">
                  <c:v>211.01310000000001</c:v>
                </c:pt>
                <c:pt idx="490">
                  <c:v>211.01310000000001</c:v>
                </c:pt>
                <c:pt idx="491">
                  <c:v>211.01310000000001</c:v>
                </c:pt>
                <c:pt idx="492">
                  <c:v>211.01310000000001</c:v>
                </c:pt>
                <c:pt idx="493">
                  <c:v>211.01310000000001</c:v>
                </c:pt>
                <c:pt idx="494">
                  <c:v>211.01310000000001</c:v>
                </c:pt>
                <c:pt idx="495">
                  <c:v>211.01310000000001</c:v>
                </c:pt>
                <c:pt idx="496">
                  <c:v>211.01310000000001</c:v>
                </c:pt>
                <c:pt idx="497">
                  <c:v>211.01310000000001</c:v>
                </c:pt>
                <c:pt idx="498">
                  <c:v>211.01310000000001</c:v>
                </c:pt>
                <c:pt idx="499">
                  <c:v>211.01310000000001</c:v>
                </c:pt>
                <c:pt idx="500">
                  <c:v>211.01310000000001</c:v>
                </c:pt>
                <c:pt idx="501">
                  <c:v>211.01310000000001</c:v>
                </c:pt>
                <c:pt idx="502">
                  <c:v>211.01310000000001</c:v>
                </c:pt>
                <c:pt idx="503">
                  <c:v>211.01310000000001</c:v>
                </c:pt>
                <c:pt idx="504">
                  <c:v>211.01310000000001</c:v>
                </c:pt>
                <c:pt idx="505">
                  <c:v>211.01310000000001</c:v>
                </c:pt>
                <c:pt idx="506">
                  <c:v>211.01310000000001</c:v>
                </c:pt>
                <c:pt idx="507">
                  <c:v>211.01310000000001</c:v>
                </c:pt>
                <c:pt idx="508">
                  <c:v>211.01310000000001</c:v>
                </c:pt>
                <c:pt idx="509">
                  <c:v>211.01310000000001</c:v>
                </c:pt>
                <c:pt idx="510">
                  <c:v>211.01310000000001</c:v>
                </c:pt>
                <c:pt idx="511">
                  <c:v>211.01310000000001</c:v>
                </c:pt>
                <c:pt idx="512">
                  <c:v>211.01310000000001</c:v>
                </c:pt>
                <c:pt idx="513">
                  <c:v>211.01310000000001</c:v>
                </c:pt>
                <c:pt idx="514">
                  <c:v>211.01310000000001</c:v>
                </c:pt>
                <c:pt idx="515">
                  <c:v>211.01310000000001</c:v>
                </c:pt>
                <c:pt idx="516">
                  <c:v>211.01310000000001</c:v>
                </c:pt>
                <c:pt idx="517">
                  <c:v>211.01310000000001</c:v>
                </c:pt>
                <c:pt idx="518">
                  <c:v>211.01310000000001</c:v>
                </c:pt>
                <c:pt idx="519">
                  <c:v>211.01310000000001</c:v>
                </c:pt>
                <c:pt idx="520">
                  <c:v>211.01310000000001</c:v>
                </c:pt>
                <c:pt idx="521">
                  <c:v>211.01310000000001</c:v>
                </c:pt>
                <c:pt idx="522">
                  <c:v>211.01310000000001</c:v>
                </c:pt>
                <c:pt idx="523">
                  <c:v>211.01310000000001</c:v>
                </c:pt>
                <c:pt idx="524">
                  <c:v>211.01310000000001</c:v>
                </c:pt>
                <c:pt idx="525">
                  <c:v>211.01310000000001</c:v>
                </c:pt>
                <c:pt idx="526">
                  <c:v>211.01310000000001</c:v>
                </c:pt>
                <c:pt idx="527">
                  <c:v>211.01310000000001</c:v>
                </c:pt>
                <c:pt idx="528">
                  <c:v>211.01310000000001</c:v>
                </c:pt>
                <c:pt idx="529">
                  <c:v>211.01310000000001</c:v>
                </c:pt>
                <c:pt idx="530">
                  <c:v>211.01310000000001</c:v>
                </c:pt>
                <c:pt idx="531">
                  <c:v>211.01310000000001</c:v>
                </c:pt>
                <c:pt idx="532">
                  <c:v>211.01310000000001</c:v>
                </c:pt>
                <c:pt idx="533">
                  <c:v>211.01310000000001</c:v>
                </c:pt>
                <c:pt idx="534">
                  <c:v>211.01310000000001</c:v>
                </c:pt>
                <c:pt idx="535">
                  <c:v>211.01310000000001</c:v>
                </c:pt>
                <c:pt idx="536">
                  <c:v>211.01310000000001</c:v>
                </c:pt>
                <c:pt idx="537">
                  <c:v>211.01310000000001</c:v>
                </c:pt>
                <c:pt idx="538">
                  <c:v>211.01310000000001</c:v>
                </c:pt>
                <c:pt idx="539">
                  <c:v>211.01310000000001</c:v>
                </c:pt>
                <c:pt idx="540">
                  <c:v>211.01310000000001</c:v>
                </c:pt>
                <c:pt idx="541">
                  <c:v>211.01310000000001</c:v>
                </c:pt>
                <c:pt idx="542">
                  <c:v>211.01310000000001</c:v>
                </c:pt>
                <c:pt idx="543">
                  <c:v>211.01310000000001</c:v>
                </c:pt>
                <c:pt idx="544">
                  <c:v>211.01310000000001</c:v>
                </c:pt>
                <c:pt idx="545">
                  <c:v>211.01310000000001</c:v>
                </c:pt>
                <c:pt idx="546">
                  <c:v>211.01310000000001</c:v>
                </c:pt>
                <c:pt idx="547">
                  <c:v>211.01310000000001</c:v>
                </c:pt>
                <c:pt idx="548">
                  <c:v>211.01310000000001</c:v>
                </c:pt>
                <c:pt idx="549">
                  <c:v>211.01310000000001</c:v>
                </c:pt>
                <c:pt idx="550">
                  <c:v>211.01310000000001</c:v>
                </c:pt>
                <c:pt idx="551">
                  <c:v>211.01310000000001</c:v>
                </c:pt>
                <c:pt idx="552">
                  <c:v>211.01310000000001</c:v>
                </c:pt>
                <c:pt idx="553">
                  <c:v>211.01310000000001</c:v>
                </c:pt>
                <c:pt idx="554">
                  <c:v>211.01310000000001</c:v>
                </c:pt>
                <c:pt idx="555">
                  <c:v>211.01310000000001</c:v>
                </c:pt>
                <c:pt idx="556">
                  <c:v>211.01310000000001</c:v>
                </c:pt>
                <c:pt idx="557">
                  <c:v>211.01310000000001</c:v>
                </c:pt>
                <c:pt idx="558">
                  <c:v>211.01310000000001</c:v>
                </c:pt>
                <c:pt idx="559">
                  <c:v>211.01310000000001</c:v>
                </c:pt>
                <c:pt idx="560">
                  <c:v>211.01310000000001</c:v>
                </c:pt>
                <c:pt idx="561">
                  <c:v>211.01310000000001</c:v>
                </c:pt>
                <c:pt idx="562">
                  <c:v>211.01310000000001</c:v>
                </c:pt>
                <c:pt idx="563">
                  <c:v>211.01310000000001</c:v>
                </c:pt>
                <c:pt idx="564">
                  <c:v>211.01310000000001</c:v>
                </c:pt>
                <c:pt idx="565">
                  <c:v>211.01310000000001</c:v>
                </c:pt>
                <c:pt idx="566">
                  <c:v>211.01310000000001</c:v>
                </c:pt>
                <c:pt idx="567">
                  <c:v>211.01310000000001</c:v>
                </c:pt>
                <c:pt idx="568">
                  <c:v>211.01310000000001</c:v>
                </c:pt>
                <c:pt idx="569">
                  <c:v>211.01310000000001</c:v>
                </c:pt>
                <c:pt idx="570">
                  <c:v>211.01310000000001</c:v>
                </c:pt>
                <c:pt idx="571">
                  <c:v>211.01310000000001</c:v>
                </c:pt>
                <c:pt idx="572">
                  <c:v>211.01310000000001</c:v>
                </c:pt>
                <c:pt idx="573">
                  <c:v>211.01310000000001</c:v>
                </c:pt>
                <c:pt idx="574">
                  <c:v>211.01310000000001</c:v>
                </c:pt>
                <c:pt idx="575">
                  <c:v>211.01310000000001</c:v>
                </c:pt>
                <c:pt idx="576">
                  <c:v>211.01310000000001</c:v>
                </c:pt>
                <c:pt idx="577">
                  <c:v>211.01310000000001</c:v>
                </c:pt>
                <c:pt idx="578">
                  <c:v>211.01310000000001</c:v>
                </c:pt>
                <c:pt idx="579">
                  <c:v>211.01310000000001</c:v>
                </c:pt>
                <c:pt idx="580">
                  <c:v>211.01310000000001</c:v>
                </c:pt>
                <c:pt idx="581">
                  <c:v>211.01310000000001</c:v>
                </c:pt>
                <c:pt idx="582">
                  <c:v>211.01310000000001</c:v>
                </c:pt>
                <c:pt idx="583">
                  <c:v>211.01310000000001</c:v>
                </c:pt>
                <c:pt idx="584">
                  <c:v>211.01310000000001</c:v>
                </c:pt>
                <c:pt idx="585">
                  <c:v>211.01310000000001</c:v>
                </c:pt>
                <c:pt idx="586">
                  <c:v>211.01310000000001</c:v>
                </c:pt>
                <c:pt idx="587">
                  <c:v>211.01310000000001</c:v>
                </c:pt>
                <c:pt idx="588">
                  <c:v>211.01310000000001</c:v>
                </c:pt>
                <c:pt idx="589">
                  <c:v>211.01310000000001</c:v>
                </c:pt>
                <c:pt idx="590">
                  <c:v>211.01310000000001</c:v>
                </c:pt>
                <c:pt idx="591">
                  <c:v>211.01310000000001</c:v>
                </c:pt>
                <c:pt idx="592">
                  <c:v>211.01310000000001</c:v>
                </c:pt>
                <c:pt idx="593">
                  <c:v>211.01310000000001</c:v>
                </c:pt>
                <c:pt idx="594">
                  <c:v>211.01310000000001</c:v>
                </c:pt>
                <c:pt idx="595">
                  <c:v>211.01310000000001</c:v>
                </c:pt>
                <c:pt idx="596">
                  <c:v>211.01310000000001</c:v>
                </c:pt>
                <c:pt idx="597">
                  <c:v>211.01310000000001</c:v>
                </c:pt>
                <c:pt idx="598">
                  <c:v>211.01310000000001</c:v>
                </c:pt>
                <c:pt idx="599">
                  <c:v>211.01310000000001</c:v>
                </c:pt>
                <c:pt idx="600">
                  <c:v>211.01310000000001</c:v>
                </c:pt>
                <c:pt idx="601">
                  <c:v>211.01310000000001</c:v>
                </c:pt>
                <c:pt idx="602">
                  <c:v>211.01310000000001</c:v>
                </c:pt>
                <c:pt idx="603">
                  <c:v>211.01310000000001</c:v>
                </c:pt>
                <c:pt idx="604">
                  <c:v>211.01310000000001</c:v>
                </c:pt>
                <c:pt idx="605">
                  <c:v>211.01310000000001</c:v>
                </c:pt>
                <c:pt idx="606">
                  <c:v>211.01310000000001</c:v>
                </c:pt>
                <c:pt idx="607">
                  <c:v>211.01310000000001</c:v>
                </c:pt>
                <c:pt idx="608">
                  <c:v>211.01310000000001</c:v>
                </c:pt>
                <c:pt idx="609">
                  <c:v>211.01310000000001</c:v>
                </c:pt>
                <c:pt idx="610">
                  <c:v>211.01310000000001</c:v>
                </c:pt>
                <c:pt idx="611">
                  <c:v>211.01310000000001</c:v>
                </c:pt>
                <c:pt idx="612">
                  <c:v>211.01310000000001</c:v>
                </c:pt>
                <c:pt idx="613">
                  <c:v>211.01310000000001</c:v>
                </c:pt>
                <c:pt idx="614">
                  <c:v>211.01310000000001</c:v>
                </c:pt>
                <c:pt idx="615">
                  <c:v>211.01310000000001</c:v>
                </c:pt>
                <c:pt idx="616">
                  <c:v>211.01310000000001</c:v>
                </c:pt>
                <c:pt idx="617">
                  <c:v>211.01310000000001</c:v>
                </c:pt>
                <c:pt idx="618">
                  <c:v>211.01310000000001</c:v>
                </c:pt>
                <c:pt idx="619">
                  <c:v>211.01310000000001</c:v>
                </c:pt>
                <c:pt idx="620">
                  <c:v>211.01310000000001</c:v>
                </c:pt>
                <c:pt idx="621">
                  <c:v>211.01310000000001</c:v>
                </c:pt>
                <c:pt idx="622">
                  <c:v>211.01310000000001</c:v>
                </c:pt>
                <c:pt idx="623">
                  <c:v>211.01310000000001</c:v>
                </c:pt>
                <c:pt idx="624">
                  <c:v>211.01310000000001</c:v>
                </c:pt>
                <c:pt idx="625">
                  <c:v>211.01310000000001</c:v>
                </c:pt>
                <c:pt idx="626">
                  <c:v>211.01310000000001</c:v>
                </c:pt>
                <c:pt idx="627">
                  <c:v>211.01310000000001</c:v>
                </c:pt>
                <c:pt idx="628">
                  <c:v>211.01310000000001</c:v>
                </c:pt>
                <c:pt idx="629">
                  <c:v>211.01310000000001</c:v>
                </c:pt>
                <c:pt idx="630">
                  <c:v>211.01310000000001</c:v>
                </c:pt>
                <c:pt idx="631">
                  <c:v>211.01310000000001</c:v>
                </c:pt>
                <c:pt idx="632">
                  <c:v>211.01310000000001</c:v>
                </c:pt>
                <c:pt idx="633">
                  <c:v>211.01310000000001</c:v>
                </c:pt>
                <c:pt idx="634">
                  <c:v>211.01310000000001</c:v>
                </c:pt>
                <c:pt idx="635">
                  <c:v>211.01310000000001</c:v>
                </c:pt>
                <c:pt idx="636">
                  <c:v>211.01310000000001</c:v>
                </c:pt>
                <c:pt idx="637">
                  <c:v>211.01310000000001</c:v>
                </c:pt>
                <c:pt idx="638">
                  <c:v>211.01310000000001</c:v>
                </c:pt>
                <c:pt idx="639">
                  <c:v>211.01310000000001</c:v>
                </c:pt>
                <c:pt idx="640">
                  <c:v>211.01310000000001</c:v>
                </c:pt>
                <c:pt idx="641">
                  <c:v>211.01310000000001</c:v>
                </c:pt>
                <c:pt idx="642">
                  <c:v>211.01310000000001</c:v>
                </c:pt>
                <c:pt idx="643">
                  <c:v>211.01310000000001</c:v>
                </c:pt>
                <c:pt idx="644">
                  <c:v>211.01310000000001</c:v>
                </c:pt>
                <c:pt idx="645">
                  <c:v>211.01310000000001</c:v>
                </c:pt>
                <c:pt idx="646">
                  <c:v>211.01310000000001</c:v>
                </c:pt>
                <c:pt idx="647">
                  <c:v>211.01310000000001</c:v>
                </c:pt>
                <c:pt idx="648">
                  <c:v>211.01310000000001</c:v>
                </c:pt>
                <c:pt idx="649">
                  <c:v>211.01310000000001</c:v>
                </c:pt>
                <c:pt idx="650">
                  <c:v>211.01310000000001</c:v>
                </c:pt>
                <c:pt idx="651">
                  <c:v>211.01310000000001</c:v>
                </c:pt>
                <c:pt idx="652">
                  <c:v>211.01310000000001</c:v>
                </c:pt>
                <c:pt idx="653">
                  <c:v>211.01310000000001</c:v>
                </c:pt>
                <c:pt idx="654">
                  <c:v>211.01310000000001</c:v>
                </c:pt>
                <c:pt idx="655">
                  <c:v>211.01310000000001</c:v>
                </c:pt>
                <c:pt idx="656">
                  <c:v>211.01310000000001</c:v>
                </c:pt>
                <c:pt idx="657">
                  <c:v>211.01310000000001</c:v>
                </c:pt>
                <c:pt idx="658">
                  <c:v>211.01310000000001</c:v>
                </c:pt>
                <c:pt idx="659">
                  <c:v>211.01310000000001</c:v>
                </c:pt>
                <c:pt idx="660">
                  <c:v>211.01310000000001</c:v>
                </c:pt>
                <c:pt idx="661">
                  <c:v>211.01310000000001</c:v>
                </c:pt>
                <c:pt idx="662">
                  <c:v>211.01310000000001</c:v>
                </c:pt>
                <c:pt idx="663">
                  <c:v>211.01310000000001</c:v>
                </c:pt>
                <c:pt idx="664">
                  <c:v>211.01310000000001</c:v>
                </c:pt>
                <c:pt idx="665">
                  <c:v>211.01310000000001</c:v>
                </c:pt>
                <c:pt idx="666">
                  <c:v>211.01310000000001</c:v>
                </c:pt>
                <c:pt idx="667">
                  <c:v>211.01310000000001</c:v>
                </c:pt>
                <c:pt idx="668">
                  <c:v>211.01310000000001</c:v>
                </c:pt>
                <c:pt idx="669">
                  <c:v>211.01310000000001</c:v>
                </c:pt>
                <c:pt idx="670">
                  <c:v>211.01310000000001</c:v>
                </c:pt>
                <c:pt idx="671">
                  <c:v>211.01310000000001</c:v>
                </c:pt>
                <c:pt idx="672">
                  <c:v>211.01310000000001</c:v>
                </c:pt>
                <c:pt idx="673">
                  <c:v>211.01310000000001</c:v>
                </c:pt>
                <c:pt idx="674">
                  <c:v>211.01310000000001</c:v>
                </c:pt>
                <c:pt idx="675">
                  <c:v>211.01310000000001</c:v>
                </c:pt>
                <c:pt idx="676">
                  <c:v>211.01310000000001</c:v>
                </c:pt>
                <c:pt idx="677">
                  <c:v>211.01310000000001</c:v>
                </c:pt>
                <c:pt idx="678">
                  <c:v>211.01310000000001</c:v>
                </c:pt>
                <c:pt idx="679">
                  <c:v>211.01310000000001</c:v>
                </c:pt>
                <c:pt idx="680">
                  <c:v>211.01310000000001</c:v>
                </c:pt>
                <c:pt idx="681">
                  <c:v>211.01310000000001</c:v>
                </c:pt>
                <c:pt idx="682">
                  <c:v>211.01310000000001</c:v>
                </c:pt>
                <c:pt idx="683">
                  <c:v>211.01310000000001</c:v>
                </c:pt>
                <c:pt idx="684">
                  <c:v>211.01310000000001</c:v>
                </c:pt>
                <c:pt idx="685">
                  <c:v>211.01310000000001</c:v>
                </c:pt>
                <c:pt idx="686">
                  <c:v>211.01310000000001</c:v>
                </c:pt>
                <c:pt idx="687">
                  <c:v>211.01310000000001</c:v>
                </c:pt>
                <c:pt idx="688">
                  <c:v>211.01310000000001</c:v>
                </c:pt>
                <c:pt idx="689">
                  <c:v>211.01310000000001</c:v>
                </c:pt>
                <c:pt idx="690">
                  <c:v>211.01310000000001</c:v>
                </c:pt>
                <c:pt idx="691">
                  <c:v>211.01310000000001</c:v>
                </c:pt>
                <c:pt idx="692">
                  <c:v>211.01310000000001</c:v>
                </c:pt>
                <c:pt idx="693">
                  <c:v>211.01310000000001</c:v>
                </c:pt>
                <c:pt idx="694">
                  <c:v>211.01310000000001</c:v>
                </c:pt>
                <c:pt idx="695">
                  <c:v>211.01310000000001</c:v>
                </c:pt>
                <c:pt idx="696">
                  <c:v>211.01310000000001</c:v>
                </c:pt>
                <c:pt idx="697">
                  <c:v>211.01310000000001</c:v>
                </c:pt>
                <c:pt idx="698">
                  <c:v>211.01310000000001</c:v>
                </c:pt>
                <c:pt idx="699">
                  <c:v>211.01310000000001</c:v>
                </c:pt>
                <c:pt idx="700">
                  <c:v>211.01310000000001</c:v>
                </c:pt>
                <c:pt idx="701">
                  <c:v>211.01310000000001</c:v>
                </c:pt>
                <c:pt idx="702">
                  <c:v>211.01310000000001</c:v>
                </c:pt>
                <c:pt idx="703">
                  <c:v>211.01310000000001</c:v>
                </c:pt>
                <c:pt idx="704">
                  <c:v>211.01310000000001</c:v>
                </c:pt>
                <c:pt idx="705">
                  <c:v>211.01310000000001</c:v>
                </c:pt>
                <c:pt idx="706">
                  <c:v>211.01310000000001</c:v>
                </c:pt>
                <c:pt idx="707">
                  <c:v>211.01310000000001</c:v>
                </c:pt>
                <c:pt idx="708">
                  <c:v>211.01310000000001</c:v>
                </c:pt>
                <c:pt idx="709">
                  <c:v>211.01310000000001</c:v>
                </c:pt>
                <c:pt idx="710">
                  <c:v>211.01310000000001</c:v>
                </c:pt>
                <c:pt idx="711">
                  <c:v>211.01310000000001</c:v>
                </c:pt>
                <c:pt idx="712">
                  <c:v>211.01310000000001</c:v>
                </c:pt>
                <c:pt idx="713">
                  <c:v>211.01310000000001</c:v>
                </c:pt>
                <c:pt idx="714">
                  <c:v>211.01310000000001</c:v>
                </c:pt>
                <c:pt idx="715">
                  <c:v>211.01310000000001</c:v>
                </c:pt>
                <c:pt idx="716">
                  <c:v>211.01310000000001</c:v>
                </c:pt>
                <c:pt idx="717">
                  <c:v>211.01310000000001</c:v>
                </c:pt>
                <c:pt idx="718">
                  <c:v>211.01310000000001</c:v>
                </c:pt>
                <c:pt idx="719">
                  <c:v>211.01310000000001</c:v>
                </c:pt>
                <c:pt idx="720">
                  <c:v>211.01310000000001</c:v>
                </c:pt>
                <c:pt idx="721">
                  <c:v>211.01310000000001</c:v>
                </c:pt>
                <c:pt idx="722">
                  <c:v>211.01310000000001</c:v>
                </c:pt>
                <c:pt idx="723">
                  <c:v>211.01310000000001</c:v>
                </c:pt>
                <c:pt idx="724">
                  <c:v>211.01310000000001</c:v>
                </c:pt>
                <c:pt idx="725">
                  <c:v>211.01310000000001</c:v>
                </c:pt>
                <c:pt idx="726">
                  <c:v>211.01310000000001</c:v>
                </c:pt>
                <c:pt idx="727">
                  <c:v>211.01310000000001</c:v>
                </c:pt>
                <c:pt idx="728">
                  <c:v>211.01310000000001</c:v>
                </c:pt>
                <c:pt idx="729">
                  <c:v>211.01310000000001</c:v>
                </c:pt>
                <c:pt idx="730">
                  <c:v>211.01310000000001</c:v>
                </c:pt>
                <c:pt idx="731">
                  <c:v>211.01310000000001</c:v>
                </c:pt>
                <c:pt idx="732">
                  <c:v>211.01310000000001</c:v>
                </c:pt>
                <c:pt idx="733">
                  <c:v>211.01310000000001</c:v>
                </c:pt>
                <c:pt idx="734">
                  <c:v>211.01310000000001</c:v>
                </c:pt>
                <c:pt idx="735">
                  <c:v>211.01310000000001</c:v>
                </c:pt>
                <c:pt idx="736">
                  <c:v>211.01310000000001</c:v>
                </c:pt>
                <c:pt idx="737">
                  <c:v>211.01310000000001</c:v>
                </c:pt>
                <c:pt idx="738">
                  <c:v>211.01310000000001</c:v>
                </c:pt>
                <c:pt idx="739">
                  <c:v>211.01310000000001</c:v>
                </c:pt>
                <c:pt idx="740">
                  <c:v>211.01310000000001</c:v>
                </c:pt>
                <c:pt idx="741">
                  <c:v>211.01310000000001</c:v>
                </c:pt>
                <c:pt idx="742">
                  <c:v>211.01310000000001</c:v>
                </c:pt>
                <c:pt idx="743">
                  <c:v>211.01310000000001</c:v>
                </c:pt>
                <c:pt idx="744">
                  <c:v>211.01310000000001</c:v>
                </c:pt>
                <c:pt idx="745">
                  <c:v>211.01310000000001</c:v>
                </c:pt>
                <c:pt idx="746">
                  <c:v>211.01310000000001</c:v>
                </c:pt>
                <c:pt idx="747">
                  <c:v>211.01310000000001</c:v>
                </c:pt>
                <c:pt idx="748">
                  <c:v>211.01310000000001</c:v>
                </c:pt>
                <c:pt idx="749">
                  <c:v>211.01310000000001</c:v>
                </c:pt>
                <c:pt idx="750">
                  <c:v>211.01310000000001</c:v>
                </c:pt>
                <c:pt idx="751">
                  <c:v>211.01310000000001</c:v>
                </c:pt>
                <c:pt idx="752">
                  <c:v>211.01310000000001</c:v>
                </c:pt>
                <c:pt idx="753">
                  <c:v>211.01310000000001</c:v>
                </c:pt>
                <c:pt idx="754">
                  <c:v>211.01310000000001</c:v>
                </c:pt>
                <c:pt idx="755">
                  <c:v>211.01310000000001</c:v>
                </c:pt>
                <c:pt idx="756">
                  <c:v>211.01310000000001</c:v>
                </c:pt>
                <c:pt idx="757">
                  <c:v>211.01310000000001</c:v>
                </c:pt>
                <c:pt idx="758">
                  <c:v>211.01310000000001</c:v>
                </c:pt>
                <c:pt idx="759">
                  <c:v>211.01310000000001</c:v>
                </c:pt>
                <c:pt idx="760">
                  <c:v>211.01310000000001</c:v>
                </c:pt>
                <c:pt idx="761">
                  <c:v>211.01310000000001</c:v>
                </c:pt>
                <c:pt idx="762">
                  <c:v>211.01310000000001</c:v>
                </c:pt>
                <c:pt idx="763">
                  <c:v>211.01310000000001</c:v>
                </c:pt>
                <c:pt idx="764">
                  <c:v>211.01310000000001</c:v>
                </c:pt>
                <c:pt idx="765">
                  <c:v>211.01310000000001</c:v>
                </c:pt>
                <c:pt idx="766">
                  <c:v>211.01310000000001</c:v>
                </c:pt>
                <c:pt idx="767">
                  <c:v>211.01310000000001</c:v>
                </c:pt>
                <c:pt idx="768">
                  <c:v>211.01310000000001</c:v>
                </c:pt>
                <c:pt idx="769">
                  <c:v>211.01310000000001</c:v>
                </c:pt>
                <c:pt idx="770">
                  <c:v>211.01310000000001</c:v>
                </c:pt>
                <c:pt idx="771">
                  <c:v>211.01310000000001</c:v>
                </c:pt>
                <c:pt idx="772">
                  <c:v>211.01310000000001</c:v>
                </c:pt>
                <c:pt idx="773">
                  <c:v>211.01310000000001</c:v>
                </c:pt>
                <c:pt idx="774">
                  <c:v>211.01310000000001</c:v>
                </c:pt>
                <c:pt idx="775">
                  <c:v>211.01310000000001</c:v>
                </c:pt>
                <c:pt idx="776">
                  <c:v>211.01310000000001</c:v>
                </c:pt>
                <c:pt idx="777">
                  <c:v>211.01310000000001</c:v>
                </c:pt>
                <c:pt idx="778">
                  <c:v>211.01310000000001</c:v>
                </c:pt>
                <c:pt idx="779">
                  <c:v>211.01310000000001</c:v>
                </c:pt>
                <c:pt idx="780">
                  <c:v>211.01310000000001</c:v>
                </c:pt>
                <c:pt idx="781">
                  <c:v>211.01310000000001</c:v>
                </c:pt>
                <c:pt idx="782">
                  <c:v>211.01310000000001</c:v>
                </c:pt>
                <c:pt idx="783">
                  <c:v>211.01310000000001</c:v>
                </c:pt>
                <c:pt idx="784">
                  <c:v>211.01310000000001</c:v>
                </c:pt>
                <c:pt idx="785">
                  <c:v>211.01310000000001</c:v>
                </c:pt>
                <c:pt idx="786">
                  <c:v>211.01310000000001</c:v>
                </c:pt>
                <c:pt idx="787">
                  <c:v>211.01310000000001</c:v>
                </c:pt>
                <c:pt idx="788">
                  <c:v>211.01310000000001</c:v>
                </c:pt>
                <c:pt idx="789">
                  <c:v>211.01310000000001</c:v>
                </c:pt>
                <c:pt idx="790">
                  <c:v>211.01310000000001</c:v>
                </c:pt>
                <c:pt idx="791">
                  <c:v>211.01310000000001</c:v>
                </c:pt>
                <c:pt idx="792">
                  <c:v>211.01310000000001</c:v>
                </c:pt>
                <c:pt idx="793">
                  <c:v>211.01310000000001</c:v>
                </c:pt>
                <c:pt idx="794">
                  <c:v>211.01310000000001</c:v>
                </c:pt>
                <c:pt idx="795">
                  <c:v>211.01310000000001</c:v>
                </c:pt>
                <c:pt idx="796">
                  <c:v>211.01310000000001</c:v>
                </c:pt>
                <c:pt idx="797">
                  <c:v>211.01310000000001</c:v>
                </c:pt>
                <c:pt idx="798">
                  <c:v>211.01310000000001</c:v>
                </c:pt>
                <c:pt idx="799">
                  <c:v>211.01310000000001</c:v>
                </c:pt>
                <c:pt idx="800">
                  <c:v>211.01310000000001</c:v>
                </c:pt>
                <c:pt idx="801">
                  <c:v>211.01310000000001</c:v>
                </c:pt>
                <c:pt idx="802">
                  <c:v>211.01310000000001</c:v>
                </c:pt>
                <c:pt idx="803">
                  <c:v>211.01310000000001</c:v>
                </c:pt>
                <c:pt idx="804">
                  <c:v>211.01310000000001</c:v>
                </c:pt>
                <c:pt idx="805">
                  <c:v>211.01310000000001</c:v>
                </c:pt>
                <c:pt idx="806">
                  <c:v>211.01310000000001</c:v>
                </c:pt>
                <c:pt idx="807">
                  <c:v>211.01310000000001</c:v>
                </c:pt>
                <c:pt idx="808">
                  <c:v>211.01310000000001</c:v>
                </c:pt>
                <c:pt idx="809">
                  <c:v>211.01310000000001</c:v>
                </c:pt>
                <c:pt idx="810">
                  <c:v>211.01310000000001</c:v>
                </c:pt>
                <c:pt idx="811">
                  <c:v>211.01310000000001</c:v>
                </c:pt>
                <c:pt idx="812">
                  <c:v>211.01310000000001</c:v>
                </c:pt>
                <c:pt idx="813">
                  <c:v>211.01310000000001</c:v>
                </c:pt>
                <c:pt idx="814">
                  <c:v>211.01310000000001</c:v>
                </c:pt>
                <c:pt idx="815">
                  <c:v>211.01310000000001</c:v>
                </c:pt>
                <c:pt idx="816">
                  <c:v>211.01310000000001</c:v>
                </c:pt>
                <c:pt idx="817">
                  <c:v>211.01310000000001</c:v>
                </c:pt>
                <c:pt idx="818">
                  <c:v>211.01310000000001</c:v>
                </c:pt>
                <c:pt idx="819">
                  <c:v>211.01310000000001</c:v>
                </c:pt>
                <c:pt idx="820">
                  <c:v>211.01310000000001</c:v>
                </c:pt>
                <c:pt idx="821">
                  <c:v>211.01310000000001</c:v>
                </c:pt>
                <c:pt idx="822">
                  <c:v>211.01310000000001</c:v>
                </c:pt>
                <c:pt idx="823">
                  <c:v>211.01310000000001</c:v>
                </c:pt>
                <c:pt idx="824">
                  <c:v>211.01310000000001</c:v>
                </c:pt>
                <c:pt idx="825">
                  <c:v>211.01310000000001</c:v>
                </c:pt>
                <c:pt idx="826">
                  <c:v>211.01310000000001</c:v>
                </c:pt>
                <c:pt idx="827">
                  <c:v>211.01310000000001</c:v>
                </c:pt>
                <c:pt idx="828">
                  <c:v>211.01310000000001</c:v>
                </c:pt>
                <c:pt idx="829">
                  <c:v>211.01310000000001</c:v>
                </c:pt>
                <c:pt idx="830">
                  <c:v>211.01310000000001</c:v>
                </c:pt>
                <c:pt idx="831">
                  <c:v>211.01310000000001</c:v>
                </c:pt>
                <c:pt idx="832">
                  <c:v>211.01310000000001</c:v>
                </c:pt>
                <c:pt idx="833">
                  <c:v>211.01310000000001</c:v>
                </c:pt>
                <c:pt idx="834">
                  <c:v>211.01310000000001</c:v>
                </c:pt>
                <c:pt idx="835">
                  <c:v>211.01310000000001</c:v>
                </c:pt>
                <c:pt idx="836">
                  <c:v>211.01310000000001</c:v>
                </c:pt>
                <c:pt idx="837">
                  <c:v>211.01310000000001</c:v>
                </c:pt>
                <c:pt idx="838">
                  <c:v>211.01310000000001</c:v>
                </c:pt>
                <c:pt idx="839">
                  <c:v>211.01310000000001</c:v>
                </c:pt>
                <c:pt idx="840">
                  <c:v>211.01310000000001</c:v>
                </c:pt>
                <c:pt idx="841">
                  <c:v>211.01310000000001</c:v>
                </c:pt>
                <c:pt idx="842">
                  <c:v>211.01310000000001</c:v>
                </c:pt>
                <c:pt idx="843">
                  <c:v>211.01310000000001</c:v>
                </c:pt>
                <c:pt idx="844">
                  <c:v>211.01310000000001</c:v>
                </c:pt>
                <c:pt idx="845">
                  <c:v>211.01310000000001</c:v>
                </c:pt>
                <c:pt idx="846">
                  <c:v>211.01310000000001</c:v>
                </c:pt>
                <c:pt idx="847">
                  <c:v>211.01310000000001</c:v>
                </c:pt>
                <c:pt idx="848">
                  <c:v>211.01310000000001</c:v>
                </c:pt>
                <c:pt idx="849">
                  <c:v>211.01310000000001</c:v>
                </c:pt>
                <c:pt idx="850">
                  <c:v>211.01310000000001</c:v>
                </c:pt>
                <c:pt idx="851">
                  <c:v>211.01310000000001</c:v>
                </c:pt>
                <c:pt idx="852">
                  <c:v>211.01310000000001</c:v>
                </c:pt>
                <c:pt idx="853">
                  <c:v>211.01310000000001</c:v>
                </c:pt>
                <c:pt idx="854">
                  <c:v>211.01310000000001</c:v>
                </c:pt>
                <c:pt idx="855">
                  <c:v>211.01310000000001</c:v>
                </c:pt>
                <c:pt idx="856">
                  <c:v>211.01310000000001</c:v>
                </c:pt>
                <c:pt idx="857">
                  <c:v>211.01310000000001</c:v>
                </c:pt>
                <c:pt idx="858">
                  <c:v>211.01310000000001</c:v>
                </c:pt>
                <c:pt idx="859">
                  <c:v>211.01310000000001</c:v>
                </c:pt>
                <c:pt idx="860">
                  <c:v>211.01310000000001</c:v>
                </c:pt>
                <c:pt idx="861">
                  <c:v>211.01310000000001</c:v>
                </c:pt>
                <c:pt idx="862">
                  <c:v>211.01310000000001</c:v>
                </c:pt>
                <c:pt idx="863">
                  <c:v>211.01310000000001</c:v>
                </c:pt>
                <c:pt idx="864">
                  <c:v>211.01310000000001</c:v>
                </c:pt>
                <c:pt idx="865">
                  <c:v>211.01310000000001</c:v>
                </c:pt>
                <c:pt idx="866">
                  <c:v>211.01310000000001</c:v>
                </c:pt>
                <c:pt idx="867">
                  <c:v>211.01310000000001</c:v>
                </c:pt>
                <c:pt idx="868">
                  <c:v>211.01310000000001</c:v>
                </c:pt>
                <c:pt idx="869">
                  <c:v>211.01310000000001</c:v>
                </c:pt>
                <c:pt idx="870">
                  <c:v>211.01310000000001</c:v>
                </c:pt>
                <c:pt idx="871">
                  <c:v>211.01310000000001</c:v>
                </c:pt>
                <c:pt idx="872">
                  <c:v>211.01310000000001</c:v>
                </c:pt>
                <c:pt idx="873">
                  <c:v>211.01310000000001</c:v>
                </c:pt>
                <c:pt idx="874">
                  <c:v>211.01310000000001</c:v>
                </c:pt>
                <c:pt idx="875">
                  <c:v>211.01310000000001</c:v>
                </c:pt>
                <c:pt idx="876">
                  <c:v>211.01310000000001</c:v>
                </c:pt>
                <c:pt idx="877">
                  <c:v>211.01310000000001</c:v>
                </c:pt>
                <c:pt idx="878">
                  <c:v>211.01310000000001</c:v>
                </c:pt>
                <c:pt idx="879">
                  <c:v>211.01310000000001</c:v>
                </c:pt>
                <c:pt idx="880">
                  <c:v>211.01310000000001</c:v>
                </c:pt>
                <c:pt idx="881">
                  <c:v>211.01310000000001</c:v>
                </c:pt>
                <c:pt idx="882">
                  <c:v>211.01310000000001</c:v>
                </c:pt>
                <c:pt idx="883">
                  <c:v>211.01310000000001</c:v>
                </c:pt>
                <c:pt idx="884">
                  <c:v>211.01310000000001</c:v>
                </c:pt>
                <c:pt idx="885">
                  <c:v>211.01310000000001</c:v>
                </c:pt>
                <c:pt idx="886">
                  <c:v>211.01310000000001</c:v>
                </c:pt>
                <c:pt idx="887">
                  <c:v>211.01310000000001</c:v>
                </c:pt>
                <c:pt idx="888">
                  <c:v>211.01310000000001</c:v>
                </c:pt>
                <c:pt idx="889">
                  <c:v>211.01310000000001</c:v>
                </c:pt>
                <c:pt idx="890">
                  <c:v>211.01310000000001</c:v>
                </c:pt>
                <c:pt idx="891">
                  <c:v>211.01310000000001</c:v>
                </c:pt>
                <c:pt idx="892">
                  <c:v>211.01310000000001</c:v>
                </c:pt>
                <c:pt idx="893">
                  <c:v>211.01310000000001</c:v>
                </c:pt>
                <c:pt idx="894">
                  <c:v>211.01310000000001</c:v>
                </c:pt>
                <c:pt idx="895">
                  <c:v>211.01310000000001</c:v>
                </c:pt>
                <c:pt idx="896">
                  <c:v>211.01310000000001</c:v>
                </c:pt>
                <c:pt idx="897">
                  <c:v>211.01310000000001</c:v>
                </c:pt>
                <c:pt idx="898">
                  <c:v>211.01310000000001</c:v>
                </c:pt>
                <c:pt idx="899">
                  <c:v>211.01310000000001</c:v>
                </c:pt>
                <c:pt idx="900">
                  <c:v>211.01310000000001</c:v>
                </c:pt>
                <c:pt idx="901">
                  <c:v>211.01310000000001</c:v>
                </c:pt>
                <c:pt idx="902">
                  <c:v>211.01310000000001</c:v>
                </c:pt>
                <c:pt idx="903">
                  <c:v>211.01310000000001</c:v>
                </c:pt>
                <c:pt idx="904">
                  <c:v>211.01310000000001</c:v>
                </c:pt>
                <c:pt idx="905">
                  <c:v>211.01310000000001</c:v>
                </c:pt>
                <c:pt idx="906">
                  <c:v>211.01310000000001</c:v>
                </c:pt>
                <c:pt idx="907">
                  <c:v>211.01310000000001</c:v>
                </c:pt>
                <c:pt idx="908">
                  <c:v>211.01310000000001</c:v>
                </c:pt>
                <c:pt idx="909">
                  <c:v>211.01310000000001</c:v>
                </c:pt>
                <c:pt idx="910">
                  <c:v>211.01310000000001</c:v>
                </c:pt>
                <c:pt idx="911">
                  <c:v>211.01310000000001</c:v>
                </c:pt>
                <c:pt idx="912">
                  <c:v>211.01310000000001</c:v>
                </c:pt>
                <c:pt idx="913">
                  <c:v>211.01310000000001</c:v>
                </c:pt>
                <c:pt idx="914">
                  <c:v>211.01310000000001</c:v>
                </c:pt>
                <c:pt idx="915">
                  <c:v>211.01310000000001</c:v>
                </c:pt>
                <c:pt idx="916">
                  <c:v>211.01310000000001</c:v>
                </c:pt>
                <c:pt idx="917">
                  <c:v>211.01310000000001</c:v>
                </c:pt>
                <c:pt idx="918">
                  <c:v>211.01310000000001</c:v>
                </c:pt>
                <c:pt idx="919">
                  <c:v>211.01310000000001</c:v>
                </c:pt>
                <c:pt idx="920">
                  <c:v>211.01310000000001</c:v>
                </c:pt>
                <c:pt idx="921">
                  <c:v>211.01310000000001</c:v>
                </c:pt>
                <c:pt idx="922">
                  <c:v>211.01310000000001</c:v>
                </c:pt>
                <c:pt idx="923">
                  <c:v>211.01310000000001</c:v>
                </c:pt>
                <c:pt idx="924">
                  <c:v>211.01310000000001</c:v>
                </c:pt>
                <c:pt idx="925">
                  <c:v>211.01310000000001</c:v>
                </c:pt>
                <c:pt idx="926">
                  <c:v>211.01310000000001</c:v>
                </c:pt>
                <c:pt idx="927">
                  <c:v>211.01310000000001</c:v>
                </c:pt>
                <c:pt idx="928">
                  <c:v>211.01310000000001</c:v>
                </c:pt>
                <c:pt idx="929">
                  <c:v>211.01310000000001</c:v>
                </c:pt>
                <c:pt idx="930">
                  <c:v>211.01310000000001</c:v>
                </c:pt>
                <c:pt idx="931">
                  <c:v>211.01310000000001</c:v>
                </c:pt>
                <c:pt idx="932">
                  <c:v>211.01310000000001</c:v>
                </c:pt>
                <c:pt idx="933">
                  <c:v>211.01310000000001</c:v>
                </c:pt>
                <c:pt idx="934">
                  <c:v>211.01310000000001</c:v>
                </c:pt>
                <c:pt idx="935">
                  <c:v>211.01310000000001</c:v>
                </c:pt>
                <c:pt idx="936">
                  <c:v>211.01310000000001</c:v>
                </c:pt>
                <c:pt idx="937">
                  <c:v>211.01310000000001</c:v>
                </c:pt>
                <c:pt idx="938">
                  <c:v>211.01310000000001</c:v>
                </c:pt>
                <c:pt idx="939">
                  <c:v>211.01310000000001</c:v>
                </c:pt>
                <c:pt idx="940">
                  <c:v>211.01310000000001</c:v>
                </c:pt>
                <c:pt idx="941">
                  <c:v>211.01310000000001</c:v>
                </c:pt>
                <c:pt idx="942">
                  <c:v>211.01310000000001</c:v>
                </c:pt>
                <c:pt idx="943">
                  <c:v>211.01310000000001</c:v>
                </c:pt>
                <c:pt idx="944">
                  <c:v>211.01310000000001</c:v>
                </c:pt>
                <c:pt idx="945">
                  <c:v>211.01310000000001</c:v>
                </c:pt>
                <c:pt idx="946">
                  <c:v>211.01310000000001</c:v>
                </c:pt>
                <c:pt idx="947">
                  <c:v>211.01310000000001</c:v>
                </c:pt>
                <c:pt idx="948">
                  <c:v>211.01310000000001</c:v>
                </c:pt>
                <c:pt idx="949">
                  <c:v>211.01310000000001</c:v>
                </c:pt>
                <c:pt idx="950">
                  <c:v>211.01310000000001</c:v>
                </c:pt>
                <c:pt idx="951">
                  <c:v>211.01310000000001</c:v>
                </c:pt>
                <c:pt idx="952">
                  <c:v>211.01310000000001</c:v>
                </c:pt>
                <c:pt idx="953">
                  <c:v>211.01310000000001</c:v>
                </c:pt>
                <c:pt idx="954">
                  <c:v>211.01310000000001</c:v>
                </c:pt>
                <c:pt idx="955">
                  <c:v>211.01310000000001</c:v>
                </c:pt>
                <c:pt idx="956">
                  <c:v>211.01310000000001</c:v>
                </c:pt>
                <c:pt idx="957">
                  <c:v>211.01310000000001</c:v>
                </c:pt>
                <c:pt idx="958">
                  <c:v>211.01310000000001</c:v>
                </c:pt>
                <c:pt idx="959">
                  <c:v>211.01310000000001</c:v>
                </c:pt>
                <c:pt idx="960">
                  <c:v>211.01310000000001</c:v>
                </c:pt>
                <c:pt idx="961">
                  <c:v>211.01310000000001</c:v>
                </c:pt>
                <c:pt idx="962">
                  <c:v>211.01310000000001</c:v>
                </c:pt>
                <c:pt idx="963">
                  <c:v>211.01310000000001</c:v>
                </c:pt>
                <c:pt idx="964">
                  <c:v>211.01310000000001</c:v>
                </c:pt>
                <c:pt idx="965">
                  <c:v>211.01310000000001</c:v>
                </c:pt>
                <c:pt idx="966">
                  <c:v>211.01310000000001</c:v>
                </c:pt>
                <c:pt idx="967">
                  <c:v>211.01310000000001</c:v>
                </c:pt>
                <c:pt idx="968">
                  <c:v>211.01310000000001</c:v>
                </c:pt>
                <c:pt idx="969">
                  <c:v>211.01310000000001</c:v>
                </c:pt>
                <c:pt idx="970">
                  <c:v>211.01310000000001</c:v>
                </c:pt>
                <c:pt idx="971">
                  <c:v>211.01310000000001</c:v>
                </c:pt>
                <c:pt idx="972">
                  <c:v>211.01310000000001</c:v>
                </c:pt>
                <c:pt idx="973">
                  <c:v>211.01310000000001</c:v>
                </c:pt>
                <c:pt idx="974">
                  <c:v>211.01310000000001</c:v>
                </c:pt>
                <c:pt idx="975">
                  <c:v>211.01310000000001</c:v>
                </c:pt>
                <c:pt idx="976">
                  <c:v>211.01310000000001</c:v>
                </c:pt>
                <c:pt idx="977">
                  <c:v>211.01310000000001</c:v>
                </c:pt>
                <c:pt idx="978">
                  <c:v>211.01310000000001</c:v>
                </c:pt>
                <c:pt idx="979">
                  <c:v>211.01310000000001</c:v>
                </c:pt>
                <c:pt idx="980">
                  <c:v>211.01310000000001</c:v>
                </c:pt>
                <c:pt idx="981">
                  <c:v>211.01310000000001</c:v>
                </c:pt>
                <c:pt idx="982">
                  <c:v>211.01310000000001</c:v>
                </c:pt>
                <c:pt idx="983">
                  <c:v>211.01310000000001</c:v>
                </c:pt>
                <c:pt idx="984">
                  <c:v>211.01310000000001</c:v>
                </c:pt>
                <c:pt idx="985">
                  <c:v>211.01310000000001</c:v>
                </c:pt>
                <c:pt idx="986">
                  <c:v>211.01310000000001</c:v>
                </c:pt>
                <c:pt idx="987">
                  <c:v>211.01310000000001</c:v>
                </c:pt>
                <c:pt idx="988">
                  <c:v>211.01310000000001</c:v>
                </c:pt>
                <c:pt idx="989">
                  <c:v>211.01310000000001</c:v>
                </c:pt>
                <c:pt idx="990">
                  <c:v>211.01310000000001</c:v>
                </c:pt>
                <c:pt idx="991">
                  <c:v>211.01310000000001</c:v>
                </c:pt>
                <c:pt idx="992">
                  <c:v>211.01310000000001</c:v>
                </c:pt>
                <c:pt idx="993">
                  <c:v>211.01310000000001</c:v>
                </c:pt>
                <c:pt idx="994">
                  <c:v>211.01310000000001</c:v>
                </c:pt>
                <c:pt idx="995">
                  <c:v>211.01310000000001</c:v>
                </c:pt>
                <c:pt idx="996">
                  <c:v>211.01310000000001</c:v>
                </c:pt>
                <c:pt idx="997">
                  <c:v>211.01310000000001</c:v>
                </c:pt>
                <c:pt idx="998">
                  <c:v>211.01310000000001</c:v>
                </c:pt>
                <c:pt idx="999">
                  <c:v>211.01310000000001</c:v>
                </c:pt>
                <c:pt idx="1000">
                  <c:v>211.01310000000001</c:v>
                </c:pt>
                <c:pt idx="1001">
                  <c:v>211.01310000000001</c:v>
                </c:pt>
                <c:pt idx="1002">
                  <c:v>211.01310000000001</c:v>
                </c:pt>
                <c:pt idx="1003">
                  <c:v>211.01310000000001</c:v>
                </c:pt>
                <c:pt idx="1004">
                  <c:v>211.01310000000001</c:v>
                </c:pt>
                <c:pt idx="1005">
                  <c:v>211.01310000000001</c:v>
                </c:pt>
                <c:pt idx="1006">
                  <c:v>211.01310000000001</c:v>
                </c:pt>
                <c:pt idx="1007">
                  <c:v>211.01310000000001</c:v>
                </c:pt>
                <c:pt idx="1008">
                  <c:v>211.01310000000001</c:v>
                </c:pt>
                <c:pt idx="1009">
                  <c:v>211.01310000000001</c:v>
                </c:pt>
                <c:pt idx="1010">
                  <c:v>211.01310000000001</c:v>
                </c:pt>
                <c:pt idx="1011">
                  <c:v>211.01310000000001</c:v>
                </c:pt>
                <c:pt idx="1012">
                  <c:v>211.01310000000001</c:v>
                </c:pt>
                <c:pt idx="1013">
                  <c:v>211.01310000000001</c:v>
                </c:pt>
                <c:pt idx="1014">
                  <c:v>211.01310000000001</c:v>
                </c:pt>
                <c:pt idx="1015">
                  <c:v>211.01310000000001</c:v>
                </c:pt>
                <c:pt idx="1016">
                  <c:v>211.01310000000001</c:v>
                </c:pt>
                <c:pt idx="1017">
                  <c:v>211.01310000000001</c:v>
                </c:pt>
                <c:pt idx="1018">
                  <c:v>211.01310000000001</c:v>
                </c:pt>
                <c:pt idx="1019">
                  <c:v>211.01310000000001</c:v>
                </c:pt>
                <c:pt idx="1020">
                  <c:v>211.01310000000001</c:v>
                </c:pt>
                <c:pt idx="1021">
                  <c:v>211.01310000000001</c:v>
                </c:pt>
                <c:pt idx="1022">
                  <c:v>211.01310000000001</c:v>
                </c:pt>
                <c:pt idx="1023">
                  <c:v>211.01310000000001</c:v>
                </c:pt>
                <c:pt idx="1024">
                  <c:v>211.01310000000001</c:v>
                </c:pt>
                <c:pt idx="1025">
                  <c:v>211.01310000000001</c:v>
                </c:pt>
                <c:pt idx="1026">
                  <c:v>211.01310000000001</c:v>
                </c:pt>
                <c:pt idx="1027">
                  <c:v>211.01310000000001</c:v>
                </c:pt>
                <c:pt idx="1028">
                  <c:v>211.01310000000001</c:v>
                </c:pt>
                <c:pt idx="1029">
                  <c:v>211.01310000000001</c:v>
                </c:pt>
                <c:pt idx="1030">
                  <c:v>211.01310000000001</c:v>
                </c:pt>
                <c:pt idx="1031">
                  <c:v>211.01310000000001</c:v>
                </c:pt>
                <c:pt idx="1032">
                  <c:v>211.01310000000001</c:v>
                </c:pt>
                <c:pt idx="1033">
                  <c:v>211.01310000000001</c:v>
                </c:pt>
                <c:pt idx="1034">
                  <c:v>211.01310000000001</c:v>
                </c:pt>
                <c:pt idx="1035">
                  <c:v>211.01310000000001</c:v>
                </c:pt>
                <c:pt idx="1036">
                  <c:v>211.01310000000001</c:v>
                </c:pt>
                <c:pt idx="1037">
                  <c:v>211.01310000000001</c:v>
                </c:pt>
                <c:pt idx="1038">
                  <c:v>211.01310000000001</c:v>
                </c:pt>
                <c:pt idx="1039">
                  <c:v>211.01310000000001</c:v>
                </c:pt>
                <c:pt idx="1040">
                  <c:v>211.01310000000001</c:v>
                </c:pt>
                <c:pt idx="1041">
                  <c:v>211.01310000000001</c:v>
                </c:pt>
                <c:pt idx="1042">
                  <c:v>211.01310000000001</c:v>
                </c:pt>
                <c:pt idx="1043">
                  <c:v>211.01310000000001</c:v>
                </c:pt>
                <c:pt idx="1044">
                  <c:v>211.01310000000001</c:v>
                </c:pt>
                <c:pt idx="1045">
                  <c:v>211.01310000000001</c:v>
                </c:pt>
                <c:pt idx="1046">
                  <c:v>211.01310000000001</c:v>
                </c:pt>
                <c:pt idx="1047">
                  <c:v>211.01310000000001</c:v>
                </c:pt>
                <c:pt idx="1048">
                  <c:v>211.01310000000001</c:v>
                </c:pt>
                <c:pt idx="1049">
                  <c:v>211.01310000000001</c:v>
                </c:pt>
                <c:pt idx="1050">
                  <c:v>211.01310000000001</c:v>
                </c:pt>
                <c:pt idx="1051">
                  <c:v>211.01310000000001</c:v>
                </c:pt>
                <c:pt idx="1052">
                  <c:v>211.01310000000001</c:v>
                </c:pt>
                <c:pt idx="1053">
                  <c:v>211.01310000000001</c:v>
                </c:pt>
                <c:pt idx="1054">
                  <c:v>211.01310000000001</c:v>
                </c:pt>
                <c:pt idx="1055">
                  <c:v>211.01310000000001</c:v>
                </c:pt>
                <c:pt idx="1056">
                  <c:v>211.01310000000001</c:v>
                </c:pt>
                <c:pt idx="1057">
                  <c:v>211.01310000000001</c:v>
                </c:pt>
                <c:pt idx="1058">
                  <c:v>211.01310000000001</c:v>
                </c:pt>
                <c:pt idx="1059">
                  <c:v>211.01310000000001</c:v>
                </c:pt>
                <c:pt idx="1060">
                  <c:v>211.01310000000001</c:v>
                </c:pt>
                <c:pt idx="1061">
                  <c:v>211.01310000000001</c:v>
                </c:pt>
                <c:pt idx="1062">
                  <c:v>211.01310000000001</c:v>
                </c:pt>
                <c:pt idx="1063">
                  <c:v>211.01310000000001</c:v>
                </c:pt>
                <c:pt idx="1064">
                  <c:v>211.01310000000001</c:v>
                </c:pt>
                <c:pt idx="1065">
                  <c:v>211.01310000000001</c:v>
                </c:pt>
                <c:pt idx="1066">
                  <c:v>211.01310000000001</c:v>
                </c:pt>
                <c:pt idx="1067">
                  <c:v>211.01310000000001</c:v>
                </c:pt>
                <c:pt idx="1068">
                  <c:v>211.01310000000001</c:v>
                </c:pt>
                <c:pt idx="1069">
                  <c:v>211.01310000000001</c:v>
                </c:pt>
                <c:pt idx="1070">
                  <c:v>211.01310000000001</c:v>
                </c:pt>
                <c:pt idx="1071">
                  <c:v>211.01310000000001</c:v>
                </c:pt>
                <c:pt idx="1072">
                  <c:v>211.01310000000001</c:v>
                </c:pt>
                <c:pt idx="1073">
                  <c:v>211.01310000000001</c:v>
                </c:pt>
                <c:pt idx="1074">
                  <c:v>211.01310000000001</c:v>
                </c:pt>
                <c:pt idx="1075">
                  <c:v>211.01310000000001</c:v>
                </c:pt>
                <c:pt idx="1076">
                  <c:v>211.01310000000001</c:v>
                </c:pt>
                <c:pt idx="1077">
                  <c:v>211.01310000000001</c:v>
                </c:pt>
                <c:pt idx="1078">
                  <c:v>211.01310000000001</c:v>
                </c:pt>
                <c:pt idx="1079">
                  <c:v>211.01310000000001</c:v>
                </c:pt>
                <c:pt idx="1080">
                  <c:v>211.01310000000001</c:v>
                </c:pt>
                <c:pt idx="1081">
                  <c:v>211.01310000000001</c:v>
                </c:pt>
                <c:pt idx="1082">
                  <c:v>211.01310000000001</c:v>
                </c:pt>
                <c:pt idx="1083">
                  <c:v>211.01310000000001</c:v>
                </c:pt>
                <c:pt idx="1084">
                  <c:v>211.01310000000001</c:v>
                </c:pt>
                <c:pt idx="1085">
                  <c:v>211.01310000000001</c:v>
                </c:pt>
                <c:pt idx="1086">
                  <c:v>211.01310000000001</c:v>
                </c:pt>
                <c:pt idx="1087">
                  <c:v>211.01310000000001</c:v>
                </c:pt>
                <c:pt idx="1088">
                  <c:v>211.01310000000001</c:v>
                </c:pt>
                <c:pt idx="1089">
                  <c:v>211.01310000000001</c:v>
                </c:pt>
                <c:pt idx="1090">
                  <c:v>211.01310000000001</c:v>
                </c:pt>
                <c:pt idx="1091">
                  <c:v>211.01310000000001</c:v>
                </c:pt>
                <c:pt idx="1092">
                  <c:v>211.01310000000001</c:v>
                </c:pt>
                <c:pt idx="1093">
                  <c:v>211.01310000000001</c:v>
                </c:pt>
                <c:pt idx="1094">
                  <c:v>211.01310000000001</c:v>
                </c:pt>
                <c:pt idx="1095">
                  <c:v>211.01310000000001</c:v>
                </c:pt>
                <c:pt idx="1096">
                  <c:v>211.01310000000001</c:v>
                </c:pt>
                <c:pt idx="1097">
                  <c:v>211.01310000000001</c:v>
                </c:pt>
                <c:pt idx="1098">
                  <c:v>211.01310000000001</c:v>
                </c:pt>
                <c:pt idx="1099">
                  <c:v>211.01310000000001</c:v>
                </c:pt>
                <c:pt idx="1100">
                  <c:v>211.01310000000001</c:v>
                </c:pt>
                <c:pt idx="1101">
                  <c:v>211.01310000000001</c:v>
                </c:pt>
                <c:pt idx="1102">
                  <c:v>211.01310000000001</c:v>
                </c:pt>
                <c:pt idx="1103">
                  <c:v>211.01310000000001</c:v>
                </c:pt>
                <c:pt idx="1104">
                  <c:v>211.01310000000001</c:v>
                </c:pt>
                <c:pt idx="1105">
                  <c:v>211.01310000000001</c:v>
                </c:pt>
                <c:pt idx="1106">
                  <c:v>211.01310000000001</c:v>
                </c:pt>
                <c:pt idx="1107">
                  <c:v>211.01310000000001</c:v>
                </c:pt>
                <c:pt idx="1108">
                  <c:v>211.01310000000001</c:v>
                </c:pt>
                <c:pt idx="1109">
                  <c:v>211.01310000000001</c:v>
                </c:pt>
                <c:pt idx="1110">
                  <c:v>211.01310000000001</c:v>
                </c:pt>
                <c:pt idx="1111">
                  <c:v>211.01310000000001</c:v>
                </c:pt>
                <c:pt idx="1112">
                  <c:v>211.01310000000001</c:v>
                </c:pt>
                <c:pt idx="1113">
                  <c:v>211.01310000000001</c:v>
                </c:pt>
                <c:pt idx="1114">
                  <c:v>211.01310000000001</c:v>
                </c:pt>
                <c:pt idx="1115">
                  <c:v>211.01310000000001</c:v>
                </c:pt>
                <c:pt idx="1116">
                  <c:v>211.01310000000001</c:v>
                </c:pt>
                <c:pt idx="1117">
                  <c:v>211.01310000000001</c:v>
                </c:pt>
                <c:pt idx="1118">
                  <c:v>211.01310000000001</c:v>
                </c:pt>
                <c:pt idx="1119">
                  <c:v>211.01310000000001</c:v>
                </c:pt>
                <c:pt idx="1120">
                  <c:v>211.01310000000001</c:v>
                </c:pt>
                <c:pt idx="1121">
                  <c:v>211.01310000000001</c:v>
                </c:pt>
                <c:pt idx="1122">
                  <c:v>211.01310000000001</c:v>
                </c:pt>
                <c:pt idx="1123">
                  <c:v>211.01310000000001</c:v>
                </c:pt>
                <c:pt idx="1124">
                  <c:v>211.01310000000001</c:v>
                </c:pt>
                <c:pt idx="1125">
                  <c:v>211.01310000000001</c:v>
                </c:pt>
                <c:pt idx="1126">
                  <c:v>211.01310000000001</c:v>
                </c:pt>
                <c:pt idx="1127">
                  <c:v>211.01310000000001</c:v>
                </c:pt>
                <c:pt idx="1128">
                  <c:v>211.01310000000001</c:v>
                </c:pt>
                <c:pt idx="1129">
                  <c:v>211.01310000000001</c:v>
                </c:pt>
                <c:pt idx="1130">
                  <c:v>211.01310000000001</c:v>
                </c:pt>
                <c:pt idx="1131">
                  <c:v>211.01310000000001</c:v>
                </c:pt>
                <c:pt idx="1132">
                  <c:v>211.01310000000001</c:v>
                </c:pt>
                <c:pt idx="1133">
                  <c:v>211.01310000000001</c:v>
                </c:pt>
                <c:pt idx="1134">
                  <c:v>211.01310000000001</c:v>
                </c:pt>
                <c:pt idx="1135">
                  <c:v>211.01310000000001</c:v>
                </c:pt>
                <c:pt idx="1136">
                  <c:v>211.01310000000001</c:v>
                </c:pt>
                <c:pt idx="1137">
                  <c:v>211.01310000000001</c:v>
                </c:pt>
                <c:pt idx="1138">
                  <c:v>211.01310000000001</c:v>
                </c:pt>
                <c:pt idx="1139">
                  <c:v>211.01310000000001</c:v>
                </c:pt>
                <c:pt idx="1140">
                  <c:v>211.01310000000001</c:v>
                </c:pt>
                <c:pt idx="1141">
                  <c:v>211.01310000000001</c:v>
                </c:pt>
                <c:pt idx="1142">
                  <c:v>211.01310000000001</c:v>
                </c:pt>
                <c:pt idx="1143">
                  <c:v>211.01310000000001</c:v>
                </c:pt>
                <c:pt idx="1144">
                  <c:v>211.01310000000001</c:v>
                </c:pt>
                <c:pt idx="1145">
                  <c:v>211.01310000000001</c:v>
                </c:pt>
                <c:pt idx="1146">
                  <c:v>211.01310000000001</c:v>
                </c:pt>
                <c:pt idx="1147">
                  <c:v>211.01310000000001</c:v>
                </c:pt>
                <c:pt idx="1148">
                  <c:v>211.01310000000001</c:v>
                </c:pt>
                <c:pt idx="1149">
                  <c:v>211.01310000000001</c:v>
                </c:pt>
                <c:pt idx="1150">
                  <c:v>211.01310000000001</c:v>
                </c:pt>
                <c:pt idx="1151">
                  <c:v>211.01310000000001</c:v>
                </c:pt>
                <c:pt idx="1152">
                  <c:v>211.01310000000001</c:v>
                </c:pt>
                <c:pt idx="1153">
                  <c:v>211.01310000000001</c:v>
                </c:pt>
                <c:pt idx="1154">
                  <c:v>211.01310000000001</c:v>
                </c:pt>
                <c:pt idx="1155">
                  <c:v>211.01310000000001</c:v>
                </c:pt>
                <c:pt idx="1156">
                  <c:v>211.01310000000001</c:v>
                </c:pt>
                <c:pt idx="1157">
                  <c:v>211.01310000000001</c:v>
                </c:pt>
                <c:pt idx="1158">
                  <c:v>211.01310000000001</c:v>
                </c:pt>
                <c:pt idx="1159">
                  <c:v>211.01310000000001</c:v>
                </c:pt>
                <c:pt idx="1160">
                  <c:v>211.01310000000001</c:v>
                </c:pt>
                <c:pt idx="1161">
                  <c:v>211.01310000000001</c:v>
                </c:pt>
                <c:pt idx="1162">
                  <c:v>211.01310000000001</c:v>
                </c:pt>
                <c:pt idx="1163">
                  <c:v>211.01310000000001</c:v>
                </c:pt>
                <c:pt idx="1164">
                  <c:v>211.01310000000001</c:v>
                </c:pt>
                <c:pt idx="1165">
                  <c:v>211.01310000000001</c:v>
                </c:pt>
                <c:pt idx="1166">
                  <c:v>211.01310000000001</c:v>
                </c:pt>
                <c:pt idx="1167">
                  <c:v>211.01310000000001</c:v>
                </c:pt>
                <c:pt idx="1168">
                  <c:v>211.01310000000001</c:v>
                </c:pt>
                <c:pt idx="1169">
                  <c:v>211.01310000000001</c:v>
                </c:pt>
                <c:pt idx="1170">
                  <c:v>211.01310000000001</c:v>
                </c:pt>
                <c:pt idx="1171">
                  <c:v>211.01310000000001</c:v>
                </c:pt>
                <c:pt idx="1172">
                  <c:v>211.01310000000001</c:v>
                </c:pt>
                <c:pt idx="1173">
                  <c:v>211.01310000000001</c:v>
                </c:pt>
                <c:pt idx="1174">
                  <c:v>211.01310000000001</c:v>
                </c:pt>
                <c:pt idx="1175">
                  <c:v>211.01310000000001</c:v>
                </c:pt>
                <c:pt idx="1176">
                  <c:v>211.01310000000001</c:v>
                </c:pt>
                <c:pt idx="1177">
                  <c:v>211.01310000000001</c:v>
                </c:pt>
                <c:pt idx="1178">
                  <c:v>211.01310000000001</c:v>
                </c:pt>
                <c:pt idx="1179">
                  <c:v>211.01310000000001</c:v>
                </c:pt>
                <c:pt idx="1180">
                  <c:v>211.01310000000001</c:v>
                </c:pt>
                <c:pt idx="1181">
                  <c:v>211.01310000000001</c:v>
                </c:pt>
                <c:pt idx="1182">
                  <c:v>211.01310000000001</c:v>
                </c:pt>
                <c:pt idx="1183">
                  <c:v>211.01310000000001</c:v>
                </c:pt>
                <c:pt idx="1184">
                  <c:v>211.01310000000001</c:v>
                </c:pt>
                <c:pt idx="1185">
                  <c:v>211.01310000000001</c:v>
                </c:pt>
                <c:pt idx="1186">
                  <c:v>211.01310000000001</c:v>
                </c:pt>
                <c:pt idx="1187">
                  <c:v>211.01310000000001</c:v>
                </c:pt>
                <c:pt idx="1188">
                  <c:v>211.01310000000001</c:v>
                </c:pt>
                <c:pt idx="1189">
                  <c:v>211.01310000000001</c:v>
                </c:pt>
                <c:pt idx="1190">
                  <c:v>211.01310000000001</c:v>
                </c:pt>
                <c:pt idx="1191">
                  <c:v>211.01310000000001</c:v>
                </c:pt>
                <c:pt idx="1192">
                  <c:v>211.01310000000001</c:v>
                </c:pt>
                <c:pt idx="1193">
                  <c:v>211.01310000000001</c:v>
                </c:pt>
                <c:pt idx="1194">
                  <c:v>211.01310000000001</c:v>
                </c:pt>
                <c:pt idx="1195">
                  <c:v>211.01310000000001</c:v>
                </c:pt>
                <c:pt idx="1196">
                  <c:v>211.01310000000001</c:v>
                </c:pt>
                <c:pt idx="1197">
                  <c:v>211.01310000000001</c:v>
                </c:pt>
                <c:pt idx="1198">
                  <c:v>211.01310000000001</c:v>
                </c:pt>
                <c:pt idx="1199">
                  <c:v>211.01310000000001</c:v>
                </c:pt>
                <c:pt idx="1200">
                  <c:v>211.01310000000001</c:v>
                </c:pt>
                <c:pt idx="1201">
                  <c:v>211.01310000000001</c:v>
                </c:pt>
                <c:pt idx="1202">
                  <c:v>211.01310000000001</c:v>
                </c:pt>
                <c:pt idx="1203">
                  <c:v>211.01310000000001</c:v>
                </c:pt>
                <c:pt idx="1204">
                  <c:v>211.01310000000001</c:v>
                </c:pt>
                <c:pt idx="1205">
                  <c:v>211.01310000000001</c:v>
                </c:pt>
                <c:pt idx="1206">
                  <c:v>211.01310000000001</c:v>
                </c:pt>
                <c:pt idx="1207">
                  <c:v>211.01310000000001</c:v>
                </c:pt>
                <c:pt idx="1208">
                  <c:v>211.01310000000001</c:v>
                </c:pt>
                <c:pt idx="1209">
                  <c:v>211.01310000000001</c:v>
                </c:pt>
                <c:pt idx="1210">
                  <c:v>211.01310000000001</c:v>
                </c:pt>
                <c:pt idx="1211">
                  <c:v>211.01310000000001</c:v>
                </c:pt>
                <c:pt idx="1212">
                  <c:v>211.01310000000001</c:v>
                </c:pt>
                <c:pt idx="1213">
                  <c:v>211.01310000000001</c:v>
                </c:pt>
                <c:pt idx="1214">
                  <c:v>211.01310000000001</c:v>
                </c:pt>
                <c:pt idx="1215">
                  <c:v>211.01310000000001</c:v>
                </c:pt>
                <c:pt idx="1216">
                  <c:v>211.01310000000001</c:v>
                </c:pt>
                <c:pt idx="1217">
                  <c:v>211.01310000000001</c:v>
                </c:pt>
                <c:pt idx="1218">
                  <c:v>211.01310000000001</c:v>
                </c:pt>
                <c:pt idx="1219">
                  <c:v>211.01310000000001</c:v>
                </c:pt>
                <c:pt idx="1220">
                  <c:v>211.01310000000001</c:v>
                </c:pt>
                <c:pt idx="1221">
                  <c:v>211.01310000000001</c:v>
                </c:pt>
                <c:pt idx="1222">
                  <c:v>211.01310000000001</c:v>
                </c:pt>
                <c:pt idx="1223">
                  <c:v>211.01310000000001</c:v>
                </c:pt>
                <c:pt idx="1224">
                  <c:v>211.01310000000001</c:v>
                </c:pt>
                <c:pt idx="1225">
                  <c:v>211.01310000000001</c:v>
                </c:pt>
                <c:pt idx="1226">
                  <c:v>211.01310000000001</c:v>
                </c:pt>
                <c:pt idx="1227">
                  <c:v>211.01310000000001</c:v>
                </c:pt>
                <c:pt idx="1228">
                  <c:v>211.01310000000001</c:v>
                </c:pt>
                <c:pt idx="1229">
                  <c:v>211.01310000000001</c:v>
                </c:pt>
                <c:pt idx="1230">
                  <c:v>211.01310000000001</c:v>
                </c:pt>
                <c:pt idx="1231">
                  <c:v>211.01310000000001</c:v>
                </c:pt>
                <c:pt idx="1232">
                  <c:v>211.01310000000001</c:v>
                </c:pt>
                <c:pt idx="1233">
                  <c:v>211.01310000000001</c:v>
                </c:pt>
                <c:pt idx="1234">
                  <c:v>211.01310000000001</c:v>
                </c:pt>
                <c:pt idx="1235">
                  <c:v>211.01310000000001</c:v>
                </c:pt>
                <c:pt idx="1236">
                  <c:v>211.01310000000001</c:v>
                </c:pt>
                <c:pt idx="1237">
                  <c:v>211.01310000000001</c:v>
                </c:pt>
                <c:pt idx="1238">
                  <c:v>211.01310000000001</c:v>
                </c:pt>
                <c:pt idx="1239">
                  <c:v>211.01310000000001</c:v>
                </c:pt>
                <c:pt idx="1240">
                  <c:v>211.01310000000001</c:v>
                </c:pt>
                <c:pt idx="1241">
                  <c:v>211.01310000000001</c:v>
                </c:pt>
                <c:pt idx="1242">
                  <c:v>211.01310000000001</c:v>
                </c:pt>
                <c:pt idx="1243">
                  <c:v>211.01310000000001</c:v>
                </c:pt>
                <c:pt idx="1244">
                  <c:v>211.01310000000001</c:v>
                </c:pt>
                <c:pt idx="1245">
                  <c:v>211.01310000000001</c:v>
                </c:pt>
                <c:pt idx="1246">
                  <c:v>211.01310000000001</c:v>
                </c:pt>
                <c:pt idx="1247">
                  <c:v>211.01310000000001</c:v>
                </c:pt>
                <c:pt idx="1248">
                  <c:v>211.01310000000001</c:v>
                </c:pt>
                <c:pt idx="1249">
                  <c:v>211.01310000000001</c:v>
                </c:pt>
                <c:pt idx="1250">
                  <c:v>211.01310000000001</c:v>
                </c:pt>
                <c:pt idx="1251">
                  <c:v>211.01310000000001</c:v>
                </c:pt>
                <c:pt idx="1252">
                  <c:v>211.01310000000001</c:v>
                </c:pt>
                <c:pt idx="1253">
                  <c:v>211.01310000000001</c:v>
                </c:pt>
                <c:pt idx="1254">
                  <c:v>211.01310000000001</c:v>
                </c:pt>
                <c:pt idx="1255">
                  <c:v>211.01310000000001</c:v>
                </c:pt>
                <c:pt idx="1256">
                  <c:v>211.01310000000001</c:v>
                </c:pt>
                <c:pt idx="1257">
                  <c:v>211.01310000000001</c:v>
                </c:pt>
                <c:pt idx="1258">
                  <c:v>211.01310000000001</c:v>
                </c:pt>
                <c:pt idx="1259">
                  <c:v>211.01310000000001</c:v>
                </c:pt>
                <c:pt idx="1260">
                  <c:v>211.01310000000001</c:v>
                </c:pt>
                <c:pt idx="1261">
                  <c:v>211.01310000000001</c:v>
                </c:pt>
                <c:pt idx="1262">
                  <c:v>211.01310000000001</c:v>
                </c:pt>
                <c:pt idx="1263">
                  <c:v>211.01310000000001</c:v>
                </c:pt>
                <c:pt idx="1264">
                  <c:v>211.01310000000001</c:v>
                </c:pt>
                <c:pt idx="1265">
                  <c:v>211.01310000000001</c:v>
                </c:pt>
                <c:pt idx="1266">
                  <c:v>211.01310000000001</c:v>
                </c:pt>
                <c:pt idx="1267">
                  <c:v>211.01310000000001</c:v>
                </c:pt>
                <c:pt idx="1268">
                  <c:v>211.01310000000001</c:v>
                </c:pt>
                <c:pt idx="1269">
                  <c:v>211.01310000000001</c:v>
                </c:pt>
                <c:pt idx="1270">
                  <c:v>211.01310000000001</c:v>
                </c:pt>
                <c:pt idx="1271">
                  <c:v>211.01310000000001</c:v>
                </c:pt>
                <c:pt idx="1272">
                  <c:v>211.01310000000001</c:v>
                </c:pt>
                <c:pt idx="1273">
                  <c:v>211.01310000000001</c:v>
                </c:pt>
                <c:pt idx="1274">
                  <c:v>211.01310000000001</c:v>
                </c:pt>
                <c:pt idx="1275">
                  <c:v>211.01310000000001</c:v>
                </c:pt>
                <c:pt idx="1276">
                  <c:v>211.01310000000001</c:v>
                </c:pt>
                <c:pt idx="1277">
                  <c:v>211.01310000000001</c:v>
                </c:pt>
                <c:pt idx="1278">
                  <c:v>211.01310000000001</c:v>
                </c:pt>
                <c:pt idx="1279">
                  <c:v>211.01310000000001</c:v>
                </c:pt>
                <c:pt idx="1280">
                  <c:v>211.01310000000001</c:v>
                </c:pt>
                <c:pt idx="1281">
                  <c:v>211.01310000000001</c:v>
                </c:pt>
                <c:pt idx="1282">
                  <c:v>211.01310000000001</c:v>
                </c:pt>
                <c:pt idx="1283">
                  <c:v>211.01310000000001</c:v>
                </c:pt>
                <c:pt idx="1284">
                  <c:v>211.01310000000001</c:v>
                </c:pt>
                <c:pt idx="1285">
                  <c:v>211.01310000000001</c:v>
                </c:pt>
                <c:pt idx="1286">
                  <c:v>211.01310000000001</c:v>
                </c:pt>
                <c:pt idx="1287">
                  <c:v>211.01310000000001</c:v>
                </c:pt>
                <c:pt idx="1288">
                  <c:v>211.01310000000001</c:v>
                </c:pt>
                <c:pt idx="1289">
                  <c:v>211.01310000000001</c:v>
                </c:pt>
                <c:pt idx="1290">
                  <c:v>211.01310000000001</c:v>
                </c:pt>
                <c:pt idx="1291">
                  <c:v>211.01310000000001</c:v>
                </c:pt>
                <c:pt idx="1292">
                  <c:v>211.01310000000001</c:v>
                </c:pt>
                <c:pt idx="1293">
                  <c:v>211.01310000000001</c:v>
                </c:pt>
                <c:pt idx="1294">
                  <c:v>211.01310000000001</c:v>
                </c:pt>
                <c:pt idx="1295">
                  <c:v>211.01310000000001</c:v>
                </c:pt>
                <c:pt idx="1296">
                  <c:v>211.01310000000001</c:v>
                </c:pt>
                <c:pt idx="1297">
                  <c:v>211.01310000000001</c:v>
                </c:pt>
                <c:pt idx="1298">
                  <c:v>211.01310000000001</c:v>
                </c:pt>
                <c:pt idx="1299">
                  <c:v>211.01310000000001</c:v>
                </c:pt>
                <c:pt idx="1300">
                  <c:v>211.01310000000001</c:v>
                </c:pt>
                <c:pt idx="1301">
                  <c:v>211.01310000000001</c:v>
                </c:pt>
                <c:pt idx="1302">
                  <c:v>211.01310000000001</c:v>
                </c:pt>
                <c:pt idx="1303">
                  <c:v>211.01310000000001</c:v>
                </c:pt>
                <c:pt idx="1304">
                  <c:v>211.01310000000001</c:v>
                </c:pt>
                <c:pt idx="1305">
                  <c:v>211.01310000000001</c:v>
                </c:pt>
                <c:pt idx="1306">
                  <c:v>211.01310000000001</c:v>
                </c:pt>
                <c:pt idx="1307">
                  <c:v>211.01310000000001</c:v>
                </c:pt>
                <c:pt idx="1308">
                  <c:v>211.01310000000001</c:v>
                </c:pt>
                <c:pt idx="1309">
                  <c:v>211.01310000000001</c:v>
                </c:pt>
                <c:pt idx="1310">
                  <c:v>211.01310000000001</c:v>
                </c:pt>
                <c:pt idx="1311">
                  <c:v>211.01310000000001</c:v>
                </c:pt>
                <c:pt idx="1312">
                  <c:v>211.01310000000001</c:v>
                </c:pt>
                <c:pt idx="1313">
                  <c:v>211.01310000000001</c:v>
                </c:pt>
                <c:pt idx="1314">
                  <c:v>211.01310000000001</c:v>
                </c:pt>
                <c:pt idx="1315">
                  <c:v>211.01310000000001</c:v>
                </c:pt>
                <c:pt idx="1316">
                  <c:v>211.01310000000001</c:v>
                </c:pt>
                <c:pt idx="1317">
                  <c:v>211.01310000000001</c:v>
                </c:pt>
                <c:pt idx="1318">
                  <c:v>211.01310000000001</c:v>
                </c:pt>
                <c:pt idx="1319">
                  <c:v>211.01310000000001</c:v>
                </c:pt>
                <c:pt idx="1320">
                  <c:v>211.01310000000001</c:v>
                </c:pt>
                <c:pt idx="1321">
                  <c:v>211.01310000000001</c:v>
                </c:pt>
                <c:pt idx="1322">
                  <c:v>211.01310000000001</c:v>
                </c:pt>
                <c:pt idx="1323">
                  <c:v>211.01310000000001</c:v>
                </c:pt>
                <c:pt idx="1324">
                  <c:v>211.01310000000001</c:v>
                </c:pt>
                <c:pt idx="1325">
                  <c:v>211.01310000000001</c:v>
                </c:pt>
                <c:pt idx="1326">
                  <c:v>211.01310000000001</c:v>
                </c:pt>
                <c:pt idx="1327">
                  <c:v>211.01310000000001</c:v>
                </c:pt>
                <c:pt idx="1328">
                  <c:v>211.01310000000001</c:v>
                </c:pt>
                <c:pt idx="1329">
                  <c:v>211.01310000000001</c:v>
                </c:pt>
                <c:pt idx="1330">
                  <c:v>211.01310000000001</c:v>
                </c:pt>
                <c:pt idx="1331">
                  <c:v>211.01310000000001</c:v>
                </c:pt>
                <c:pt idx="1332">
                  <c:v>211.01310000000001</c:v>
                </c:pt>
                <c:pt idx="1333">
                  <c:v>211.01310000000001</c:v>
                </c:pt>
                <c:pt idx="1334">
                  <c:v>211.01310000000001</c:v>
                </c:pt>
                <c:pt idx="1335">
                  <c:v>211.01310000000001</c:v>
                </c:pt>
                <c:pt idx="1336">
                  <c:v>211.01310000000001</c:v>
                </c:pt>
                <c:pt idx="1337">
                  <c:v>211.01310000000001</c:v>
                </c:pt>
                <c:pt idx="1338">
                  <c:v>211.01310000000001</c:v>
                </c:pt>
                <c:pt idx="1339">
                  <c:v>211.01310000000001</c:v>
                </c:pt>
                <c:pt idx="1340">
                  <c:v>211.01310000000001</c:v>
                </c:pt>
                <c:pt idx="1341">
                  <c:v>211.01310000000001</c:v>
                </c:pt>
                <c:pt idx="1342">
                  <c:v>211.01310000000001</c:v>
                </c:pt>
                <c:pt idx="1343">
                  <c:v>211.01310000000001</c:v>
                </c:pt>
                <c:pt idx="1344">
                  <c:v>211.01310000000001</c:v>
                </c:pt>
                <c:pt idx="1345">
                  <c:v>211.01310000000001</c:v>
                </c:pt>
                <c:pt idx="1346">
                  <c:v>211.01310000000001</c:v>
                </c:pt>
                <c:pt idx="1347">
                  <c:v>211.01310000000001</c:v>
                </c:pt>
                <c:pt idx="1348">
                  <c:v>211.01310000000001</c:v>
                </c:pt>
                <c:pt idx="1349">
                  <c:v>211.01310000000001</c:v>
                </c:pt>
                <c:pt idx="1350">
                  <c:v>211.01310000000001</c:v>
                </c:pt>
                <c:pt idx="1351">
                  <c:v>211.01310000000001</c:v>
                </c:pt>
                <c:pt idx="1352">
                  <c:v>211.01310000000001</c:v>
                </c:pt>
                <c:pt idx="1353">
                  <c:v>211.01310000000001</c:v>
                </c:pt>
                <c:pt idx="1354">
                  <c:v>211.01310000000001</c:v>
                </c:pt>
                <c:pt idx="1355">
                  <c:v>211.01310000000001</c:v>
                </c:pt>
                <c:pt idx="1356">
                  <c:v>211.01310000000001</c:v>
                </c:pt>
                <c:pt idx="1357">
                  <c:v>211.01310000000001</c:v>
                </c:pt>
                <c:pt idx="1358">
                  <c:v>211.01310000000001</c:v>
                </c:pt>
                <c:pt idx="1359">
                  <c:v>211.01310000000001</c:v>
                </c:pt>
                <c:pt idx="1360">
                  <c:v>211.01310000000001</c:v>
                </c:pt>
                <c:pt idx="1361">
                  <c:v>211.01310000000001</c:v>
                </c:pt>
                <c:pt idx="1362">
                  <c:v>211.01310000000001</c:v>
                </c:pt>
                <c:pt idx="1363">
                  <c:v>211.01310000000001</c:v>
                </c:pt>
                <c:pt idx="1364">
                  <c:v>211.01310000000001</c:v>
                </c:pt>
                <c:pt idx="1365">
                  <c:v>211.01310000000001</c:v>
                </c:pt>
                <c:pt idx="1366">
                  <c:v>211.01310000000001</c:v>
                </c:pt>
                <c:pt idx="1367">
                  <c:v>211.01310000000001</c:v>
                </c:pt>
                <c:pt idx="1368">
                  <c:v>211.01310000000001</c:v>
                </c:pt>
                <c:pt idx="1369">
                  <c:v>211.01310000000001</c:v>
                </c:pt>
                <c:pt idx="1370">
                  <c:v>211.01310000000001</c:v>
                </c:pt>
                <c:pt idx="1371">
                  <c:v>211.01310000000001</c:v>
                </c:pt>
                <c:pt idx="1372">
                  <c:v>211.01310000000001</c:v>
                </c:pt>
                <c:pt idx="1373">
                  <c:v>211.01310000000001</c:v>
                </c:pt>
                <c:pt idx="1374">
                  <c:v>211.01310000000001</c:v>
                </c:pt>
                <c:pt idx="1375">
                  <c:v>211.01310000000001</c:v>
                </c:pt>
                <c:pt idx="1376">
                  <c:v>211.01310000000001</c:v>
                </c:pt>
                <c:pt idx="1377">
                  <c:v>211.01310000000001</c:v>
                </c:pt>
                <c:pt idx="1378">
                  <c:v>211.01310000000001</c:v>
                </c:pt>
                <c:pt idx="1379">
                  <c:v>211.01310000000001</c:v>
                </c:pt>
                <c:pt idx="1380">
                  <c:v>211.01310000000001</c:v>
                </c:pt>
                <c:pt idx="1381">
                  <c:v>211.01310000000001</c:v>
                </c:pt>
                <c:pt idx="1382">
                  <c:v>211.01310000000001</c:v>
                </c:pt>
                <c:pt idx="1383">
                  <c:v>211.01310000000001</c:v>
                </c:pt>
                <c:pt idx="1384">
                  <c:v>211.01310000000001</c:v>
                </c:pt>
                <c:pt idx="1385">
                  <c:v>211.01310000000001</c:v>
                </c:pt>
                <c:pt idx="1386">
                  <c:v>211.01310000000001</c:v>
                </c:pt>
                <c:pt idx="1387">
                  <c:v>211.01310000000001</c:v>
                </c:pt>
                <c:pt idx="1388">
                  <c:v>211.01310000000001</c:v>
                </c:pt>
                <c:pt idx="1389">
                  <c:v>211.01310000000001</c:v>
                </c:pt>
                <c:pt idx="1390">
                  <c:v>211.01310000000001</c:v>
                </c:pt>
                <c:pt idx="1391">
                  <c:v>211.01310000000001</c:v>
                </c:pt>
                <c:pt idx="1392">
                  <c:v>211.01310000000001</c:v>
                </c:pt>
                <c:pt idx="1393">
                  <c:v>211.01310000000001</c:v>
                </c:pt>
                <c:pt idx="1394">
                  <c:v>211.01310000000001</c:v>
                </c:pt>
                <c:pt idx="1395">
                  <c:v>211.01310000000001</c:v>
                </c:pt>
                <c:pt idx="1396">
                  <c:v>211.01310000000001</c:v>
                </c:pt>
                <c:pt idx="1397">
                  <c:v>211.01310000000001</c:v>
                </c:pt>
                <c:pt idx="1398">
                  <c:v>211.01310000000001</c:v>
                </c:pt>
                <c:pt idx="1399">
                  <c:v>211.01310000000001</c:v>
                </c:pt>
                <c:pt idx="1400">
                  <c:v>211.01310000000001</c:v>
                </c:pt>
                <c:pt idx="1401">
                  <c:v>211.01310000000001</c:v>
                </c:pt>
                <c:pt idx="1402">
                  <c:v>211.01310000000001</c:v>
                </c:pt>
                <c:pt idx="1403">
                  <c:v>211.01310000000001</c:v>
                </c:pt>
                <c:pt idx="1404">
                  <c:v>211.01310000000001</c:v>
                </c:pt>
                <c:pt idx="1405">
                  <c:v>211.01310000000001</c:v>
                </c:pt>
                <c:pt idx="1406">
                  <c:v>211.01310000000001</c:v>
                </c:pt>
                <c:pt idx="1407">
                  <c:v>211.01310000000001</c:v>
                </c:pt>
                <c:pt idx="1408">
                  <c:v>211.01310000000001</c:v>
                </c:pt>
                <c:pt idx="1409">
                  <c:v>211.01310000000001</c:v>
                </c:pt>
                <c:pt idx="1410">
                  <c:v>211.01310000000001</c:v>
                </c:pt>
                <c:pt idx="1411">
                  <c:v>211.01310000000001</c:v>
                </c:pt>
                <c:pt idx="1412">
                  <c:v>211.01310000000001</c:v>
                </c:pt>
                <c:pt idx="1413">
                  <c:v>211.01310000000001</c:v>
                </c:pt>
                <c:pt idx="1414">
                  <c:v>211.01310000000001</c:v>
                </c:pt>
                <c:pt idx="1415">
                  <c:v>211.01310000000001</c:v>
                </c:pt>
                <c:pt idx="1416">
                  <c:v>211.01310000000001</c:v>
                </c:pt>
                <c:pt idx="1417">
                  <c:v>211.01310000000001</c:v>
                </c:pt>
                <c:pt idx="1418">
                  <c:v>211.01310000000001</c:v>
                </c:pt>
                <c:pt idx="1419">
                  <c:v>211.01310000000001</c:v>
                </c:pt>
                <c:pt idx="1420">
                  <c:v>211.01310000000001</c:v>
                </c:pt>
                <c:pt idx="1421">
                  <c:v>211.01310000000001</c:v>
                </c:pt>
                <c:pt idx="1422">
                  <c:v>211.01310000000001</c:v>
                </c:pt>
                <c:pt idx="1423">
                  <c:v>211.01310000000001</c:v>
                </c:pt>
                <c:pt idx="1424">
                  <c:v>211.01310000000001</c:v>
                </c:pt>
                <c:pt idx="1425">
                  <c:v>211.01310000000001</c:v>
                </c:pt>
                <c:pt idx="1426">
                  <c:v>211.01310000000001</c:v>
                </c:pt>
                <c:pt idx="1427">
                  <c:v>211.01310000000001</c:v>
                </c:pt>
                <c:pt idx="1428">
                  <c:v>211.01310000000001</c:v>
                </c:pt>
                <c:pt idx="1429">
                  <c:v>211.01310000000001</c:v>
                </c:pt>
                <c:pt idx="1430">
                  <c:v>211.01310000000001</c:v>
                </c:pt>
                <c:pt idx="1431">
                  <c:v>211.01310000000001</c:v>
                </c:pt>
                <c:pt idx="1432">
                  <c:v>211.01310000000001</c:v>
                </c:pt>
                <c:pt idx="1433">
                  <c:v>211.01310000000001</c:v>
                </c:pt>
                <c:pt idx="1434">
                  <c:v>211.01310000000001</c:v>
                </c:pt>
                <c:pt idx="1435">
                  <c:v>211.01310000000001</c:v>
                </c:pt>
                <c:pt idx="1436">
                  <c:v>211.01310000000001</c:v>
                </c:pt>
                <c:pt idx="1437">
                  <c:v>211.01310000000001</c:v>
                </c:pt>
                <c:pt idx="1438">
                  <c:v>211.01310000000001</c:v>
                </c:pt>
                <c:pt idx="1439">
                  <c:v>211.01310000000001</c:v>
                </c:pt>
                <c:pt idx="1440">
                  <c:v>211.01310000000001</c:v>
                </c:pt>
                <c:pt idx="1441">
                  <c:v>211.01310000000001</c:v>
                </c:pt>
                <c:pt idx="1442">
                  <c:v>211.01310000000001</c:v>
                </c:pt>
                <c:pt idx="1443">
                  <c:v>211.01310000000001</c:v>
                </c:pt>
                <c:pt idx="1444">
                  <c:v>211.01310000000001</c:v>
                </c:pt>
                <c:pt idx="1445">
                  <c:v>211.01310000000001</c:v>
                </c:pt>
                <c:pt idx="1446">
                  <c:v>211.01310000000001</c:v>
                </c:pt>
                <c:pt idx="1447">
                  <c:v>211.01310000000001</c:v>
                </c:pt>
                <c:pt idx="1448">
                  <c:v>211.01310000000001</c:v>
                </c:pt>
                <c:pt idx="1449">
                  <c:v>211.01310000000001</c:v>
                </c:pt>
                <c:pt idx="1450">
                  <c:v>211.01310000000001</c:v>
                </c:pt>
                <c:pt idx="1451">
                  <c:v>211.01310000000001</c:v>
                </c:pt>
                <c:pt idx="1452">
                  <c:v>211.01310000000001</c:v>
                </c:pt>
                <c:pt idx="1453">
                  <c:v>211.01310000000001</c:v>
                </c:pt>
                <c:pt idx="1454">
                  <c:v>211.01310000000001</c:v>
                </c:pt>
                <c:pt idx="1455">
                  <c:v>211.01310000000001</c:v>
                </c:pt>
                <c:pt idx="1456">
                  <c:v>211.01310000000001</c:v>
                </c:pt>
                <c:pt idx="1457">
                  <c:v>211.01310000000001</c:v>
                </c:pt>
                <c:pt idx="1458">
                  <c:v>211.01310000000001</c:v>
                </c:pt>
                <c:pt idx="1459">
                  <c:v>211.01310000000001</c:v>
                </c:pt>
                <c:pt idx="1460">
                  <c:v>211.01310000000001</c:v>
                </c:pt>
                <c:pt idx="1461">
                  <c:v>211.01310000000001</c:v>
                </c:pt>
                <c:pt idx="1462">
                  <c:v>211.01310000000001</c:v>
                </c:pt>
                <c:pt idx="1463">
                  <c:v>211.01310000000001</c:v>
                </c:pt>
                <c:pt idx="1464">
                  <c:v>211.01310000000001</c:v>
                </c:pt>
                <c:pt idx="1465">
                  <c:v>211.01310000000001</c:v>
                </c:pt>
                <c:pt idx="1466">
                  <c:v>211.01310000000001</c:v>
                </c:pt>
                <c:pt idx="1467">
                  <c:v>211.01310000000001</c:v>
                </c:pt>
                <c:pt idx="1468">
                  <c:v>211.01310000000001</c:v>
                </c:pt>
                <c:pt idx="1469">
                  <c:v>211.01310000000001</c:v>
                </c:pt>
                <c:pt idx="1470">
                  <c:v>211.01310000000001</c:v>
                </c:pt>
                <c:pt idx="1471">
                  <c:v>211.01310000000001</c:v>
                </c:pt>
                <c:pt idx="1472">
                  <c:v>211.01310000000001</c:v>
                </c:pt>
                <c:pt idx="1473">
                  <c:v>211.01310000000001</c:v>
                </c:pt>
                <c:pt idx="1474">
                  <c:v>211.01310000000001</c:v>
                </c:pt>
                <c:pt idx="1475">
                  <c:v>211.01310000000001</c:v>
                </c:pt>
                <c:pt idx="1476">
                  <c:v>211.01310000000001</c:v>
                </c:pt>
                <c:pt idx="1477">
                  <c:v>211.01310000000001</c:v>
                </c:pt>
                <c:pt idx="1478">
                  <c:v>211.01310000000001</c:v>
                </c:pt>
                <c:pt idx="1479">
                  <c:v>211.01310000000001</c:v>
                </c:pt>
                <c:pt idx="1480">
                  <c:v>211.01310000000001</c:v>
                </c:pt>
                <c:pt idx="1481">
                  <c:v>211.01310000000001</c:v>
                </c:pt>
                <c:pt idx="1482">
                  <c:v>211.01310000000001</c:v>
                </c:pt>
                <c:pt idx="1483">
                  <c:v>211.01310000000001</c:v>
                </c:pt>
                <c:pt idx="1484">
                  <c:v>211.01310000000001</c:v>
                </c:pt>
                <c:pt idx="1485">
                  <c:v>211.01310000000001</c:v>
                </c:pt>
                <c:pt idx="1486">
                  <c:v>211.01310000000001</c:v>
                </c:pt>
                <c:pt idx="1487">
                  <c:v>211.01310000000001</c:v>
                </c:pt>
                <c:pt idx="1488">
                  <c:v>211.01310000000001</c:v>
                </c:pt>
                <c:pt idx="1489">
                  <c:v>211.01310000000001</c:v>
                </c:pt>
                <c:pt idx="1490">
                  <c:v>211.01310000000001</c:v>
                </c:pt>
                <c:pt idx="1491">
                  <c:v>211.01310000000001</c:v>
                </c:pt>
                <c:pt idx="1492">
                  <c:v>211.01310000000001</c:v>
                </c:pt>
                <c:pt idx="1493">
                  <c:v>211.01310000000001</c:v>
                </c:pt>
                <c:pt idx="1494">
                  <c:v>211.01310000000001</c:v>
                </c:pt>
                <c:pt idx="1495">
                  <c:v>211.01310000000001</c:v>
                </c:pt>
                <c:pt idx="1496">
                  <c:v>211.01310000000001</c:v>
                </c:pt>
                <c:pt idx="1497">
                  <c:v>211.01310000000001</c:v>
                </c:pt>
                <c:pt idx="1498">
                  <c:v>211.01310000000001</c:v>
                </c:pt>
                <c:pt idx="1499">
                  <c:v>211.01310000000001</c:v>
                </c:pt>
                <c:pt idx="1500">
                  <c:v>211.01310000000001</c:v>
                </c:pt>
                <c:pt idx="1501">
                  <c:v>211.01310000000001</c:v>
                </c:pt>
                <c:pt idx="1502">
                  <c:v>211.01310000000001</c:v>
                </c:pt>
                <c:pt idx="1503">
                  <c:v>211.01310000000001</c:v>
                </c:pt>
                <c:pt idx="1504">
                  <c:v>211.01310000000001</c:v>
                </c:pt>
                <c:pt idx="1505">
                  <c:v>211.01310000000001</c:v>
                </c:pt>
                <c:pt idx="1506">
                  <c:v>211.01310000000001</c:v>
                </c:pt>
                <c:pt idx="1507">
                  <c:v>211.01310000000001</c:v>
                </c:pt>
                <c:pt idx="1508">
                  <c:v>211.01310000000001</c:v>
                </c:pt>
                <c:pt idx="1509">
                  <c:v>211.01310000000001</c:v>
                </c:pt>
                <c:pt idx="1510">
                  <c:v>211.01310000000001</c:v>
                </c:pt>
                <c:pt idx="1511">
                  <c:v>211.01310000000001</c:v>
                </c:pt>
                <c:pt idx="1512">
                  <c:v>211.01310000000001</c:v>
                </c:pt>
                <c:pt idx="1513">
                  <c:v>211.01310000000001</c:v>
                </c:pt>
                <c:pt idx="1514">
                  <c:v>211.01310000000001</c:v>
                </c:pt>
                <c:pt idx="1515">
                  <c:v>211.01310000000001</c:v>
                </c:pt>
                <c:pt idx="1516">
                  <c:v>211.01310000000001</c:v>
                </c:pt>
                <c:pt idx="1517">
                  <c:v>211.01310000000001</c:v>
                </c:pt>
                <c:pt idx="1518">
                  <c:v>211.01310000000001</c:v>
                </c:pt>
                <c:pt idx="1519">
                  <c:v>211.01310000000001</c:v>
                </c:pt>
                <c:pt idx="1520">
                  <c:v>211.01310000000001</c:v>
                </c:pt>
                <c:pt idx="1521">
                  <c:v>211.01310000000001</c:v>
                </c:pt>
                <c:pt idx="1522">
                  <c:v>211.01310000000001</c:v>
                </c:pt>
                <c:pt idx="1523">
                  <c:v>211.01310000000001</c:v>
                </c:pt>
                <c:pt idx="1524">
                  <c:v>211.01310000000001</c:v>
                </c:pt>
                <c:pt idx="1525">
                  <c:v>211.01310000000001</c:v>
                </c:pt>
                <c:pt idx="1526">
                  <c:v>211.01310000000001</c:v>
                </c:pt>
                <c:pt idx="1527">
                  <c:v>211.01310000000001</c:v>
                </c:pt>
                <c:pt idx="1528">
                  <c:v>211.01310000000001</c:v>
                </c:pt>
                <c:pt idx="1529">
                  <c:v>211.01310000000001</c:v>
                </c:pt>
                <c:pt idx="1530">
                  <c:v>211.01310000000001</c:v>
                </c:pt>
                <c:pt idx="1531">
                  <c:v>211.01310000000001</c:v>
                </c:pt>
                <c:pt idx="1532">
                  <c:v>211.01310000000001</c:v>
                </c:pt>
                <c:pt idx="1533">
                  <c:v>211.01310000000001</c:v>
                </c:pt>
                <c:pt idx="1534">
                  <c:v>211.01310000000001</c:v>
                </c:pt>
                <c:pt idx="1535">
                  <c:v>211.01310000000001</c:v>
                </c:pt>
                <c:pt idx="1536">
                  <c:v>211.01310000000001</c:v>
                </c:pt>
                <c:pt idx="1537">
                  <c:v>211.01310000000001</c:v>
                </c:pt>
                <c:pt idx="1538">
                  <c:v>211.01310000000001</c:v>
                </c:pt>
                <c:pt idx="1539">
                  <c:v>211.01310000000001</c:v>
                </c:pt>
                <c:pt idx="1540">
                  <c:v>211.01310000000001</c:v>
                </c:pt>
                <c:pt idx="1541">
                  <c:v>211.01310000000001</c:v>
                </c:pt>
                <c:pt idx="1542">
                  <c:v>211.01310000000001</c:v>
                </c:pt>
                <c:pt idx="1543">
                  <c:v>211.01310000000001</c:v>
                </c:pt>
                <c:pt idx="1544">
                  <c:v>211.01310000000001</c:v>
                </c:pt>
                <c:pt idx="1545">
                  <c:v>211.01310000000001</c:v>
                </c:pt>
                <c:pt idx="1546">
                  <c:v>211.01310000000001</c:v>
                </c:pt>
                <c:pt idx="1547">
                  <c:v>211.01310000000001</c:v>
                </c:pt>
                <c:pt idx="1548">
                  <c:v>211.01310000000001</c:v>
                </c:pt>
                <c:pt idx="1549">
                  <c:v>211.01310000000001</c:v>
                </c:pt>
                <c:pt idx="1550">
                  <c:v>211.01310000000001</c:v>
                </c:pt>
                <c:pt idx="1551">
                  <c:v>211.01310000000001</c:v>
                </c:pt>
                <c:pt idx="1552">
                  <c:v>211.01310000000001</c:v>
                </c:pt>
                <c:pt idx="1553">
                  <c:v>211.01310000000001</c:v>
                </c:pt>
                <c:pt idx="1554">
                  <c:v>211.01310000000001</c:v>
                </c:pt>
                <c:pt idx="1555">
                  <c:v>211.01310000000001</c:v>
                </c:pt>
                <c:pt idx="1556">
                  <c:v>211.01310000000001</c:v>
                </c:pt>
                <c:pt idx="1557">
                  <c:v>211.01310000000001</c:v>
                </c:pt>
                <c:pt idx="1558">
                  <c:v>211.01310000000001</c:v>
                </c:pt>
                <c:pt idx="1559">
                  <c:v>211.01310000000001</c:v>
                </c:pt>
                <c:pt idx="1560">
                  <c:v>211.01310000000001</c:v>
                </c:pt>
                <c:pt idx="1561">
                  <c:v>211.01310000000001</c:v>
                </c:pt>
                <c:pt idx="1562">
                  <c:v>211.01310000000001</c:v>
                </c:pt>
                <c:pt idx="1563">
                  <c:v>211.01310000000001</c:v>
                </c:pt>
                <c:pt idx="1564">
                  <c:v>211.01310000000001</c:v>
                </c:pt>
                <c:pt idx="1565">
                  <c:v>211.01310000000001</c:v>
                </c:pt>
                <c:pt idx="1566">
                  <c:v>211.01310000000001</c:v>
                </c:pt>
                <c:pt idx="1567">
                  <c:v>211.01310000000001</c:v>
                </c:pt>
                <c:pt idx="1568">
                  <c:v>211.01310000000001</c:v>
                </c:pt>
                <c:pt idx="1569">
                  <c:v>211.01310000000001</c:v>
                </c:pt>
                <c:pt idx="1570">
                  <c:v>211.01310000000001</c:v>
                </c:pt>
                <c:pt idx="1571">
                  <c:v>211.01310000000001</c:v>
                </c:pt>
                <c:pt idx="1572">
                  <c:v>211.01310000000001</c:v>
                </c:pt>
                <c:pt idx="1573">
                  <c:v>211.01310000000001</c:v>
                </c:pt>
                <c:pt idx="1574">
                  <c:v>211.01310000000001</c:v>
                </c:pt>
                <c:pt idx="1575">
                  <c:v>211.01310000000001</c:v>
                </c:pt>
                <c:pt idx="1576">
                  <c:v>211.01310000000001</c:v>
                </c:pt>
                <c:pt idx="1577">
                  <c:v>211.01310000000001</c:v>
                </c:pt>
                <c:pt idx="1578">
                  <c:v>211.01310000000001</c:v>
                </c:pt>
                <c:pt idx="1579">
                  <c:v>211.01310000000001</c:v>
                </c:pt>
                <c:pt idx="1580">
                  <c:v>211.01310000000001</c:v>
                </c:pt>
                <c:pt idx="1581">
                  <c:v>211.01310000000001</c:v>
                </c:pt>
                <c:pt idx="1582">
                  <c:v>211.01310000000001</c:v>
                </c:pt>
                <c:pt idx="1583">
                  <c:v>211.01310000000001</c:v>
                </c:pt>
                <c:pt idx="1584">
                  <c:v>211.01310000000001</c:v>
                </c:pt>
                <c:pt idx="1585">
                  <c:v>211.01310000000001</c:v>
                </c:pt>
                <c:pt idx="1586">
                  <c:v>211.01310000000001</c:v>
                </c:pt>
                <c:pt idx="1587">
                  <c:v>211.01310000000001</c:v>
                </c:pt>
                <c:pt idx="1588">
                  <c:v>211.01310000000001</c:v>
                </c:pt>
                <c:pt idx="1589">
                  <c:v>211.01310000000001</c:v>
                </c:pt>
                <c:pt idx="1590">
                  <c:v>211.01310000000001</c:v>
                </c:pt>
                <c:pt idx="1591">
                  <c:v>211.01310000000001</c:v>
                </c:pt>
                <c:pt idx="1592">
                  <c:v>211.01310000000001</c:v>
                </c:pt>
                <c:pt idx="1593">
                  <c:v>211.01310000000001</c:v>
                </c:pt>
                <c:pt idx="1594">
                  <c:v>211.01310000000001</c:v>
                </c:pt>
                <c:pt idx="1595">
                  <c:v>211.01310000000001</c:v>
                </c:pt>
                <c:pt idx="1596">
                  <c:v>211.01310000000001</c:v>
                </c:pt>
                <c:pt idx="1597">
                  <c:v>211.01310000000001</c:v>
                </c:pt>
                <c:pt idx="1598">
                  <c:v>211.01310000000001</c:v>
                </c:pt>
                <c:pt idx="1599">
                  <c:v>211.01310000000001</c:v>
                </c:pt>
                <c:pt idx="1600">
                  <c:v>211.01310000000001</c:v>
                </c:pt>
                <c:pt idx="1601">
                  <c:v>211.01310000000001</c:v>
                </c:pt>
                <c:pt idx="1602">
                  <c:v>211.01310000000001</c:v>
                </c:pt>
                <c:pt idx="1603">
                  <c:v>211.01310000000001</c:v>
                </c:pt>
                <c:pt idx="1604">
                  <c:v>211.01310000000001</c:v>
                </c:pt>
                <c:pt idx="1605">
                  <c:v>211.01310000000001</c:v>
                </c:pt>
                <c:pt idx="1606">
                  <c:v>211.01310000000001</c:v>
                </c:pt>
                <c:pt idx="1607">
                  <c:v>211.01310000000001</c:v>
                </c:pt>
                <c:pt idx="1608">
                  <c:v>211.01310000000001</c:v>
                </c:pt>
                <c:pt idx="1609">
                  <c:v>211.01310000000001</c:v>
                </c:pt>
                <c:pt idx="1610">
                  <c:v>211.01310000000001</c:v>
                </c:pt>
                <c:pt idx="1611">
                  <c:v>211.01310000000001</c:v>
                </c:pt>
                <c:pt idx="1612">
                  <c:v>211.01310000000001</c:v>
                </c:pt>
                <c:pt idx="1613">
                  <c:v>211.01310000000001</c:v>
                </c:pt>
                <c:pt idx="1614">
                  <c:v>211.01310000000001</c:v>
                </c:pt>
                <c:pt idx="1615">
                  <c:v>211.01310000000001</c:v>
                </c:pt>
                <c:pt idx="1616">
                  <c:v>211.01310000000001</c:v>
                </c:pt>
                <c:pt idx="1617">
                  <c:v>211.01310000000001</c:v>
                </c:pt>
                <c:pt idx="1618">
                  <c:v>211.01310000000001</c:v>
                </c:pt>
                <c:pt idx="1619">
                  <c:v>211.01310000000001</c:v>
                </c:pt>
                <c:pt idx="1620">
                  <c:v>211.01310000000001</c:v>
                </c:pt>
                <c:pt idx="1621">
                  <c:v>211.01310000000001</c:v>
                </c:pt>
                <c:pt idx="1622">
                  <c:v>211.01310000000001</c:v>
                </c:pt>
                <c:pt idx="1623">
                  <c:v>211.01310000000001</c:v>
                </c:pt>
                <c:pt idx="1624">
                  <c:v>211.01310000000001</c:v>
                </c:pt>
                <c:pt idx="1625">
                  <c:v>211.01310000000001</c:v>
                </c:pt>
                <c:pt idx="1626">
                  <c:v>211.01310000000001</c:v>
                </c:pt>
                <c:pt idx="1627">
                  <c:v>211.01310000000001</c:v>
                </c:pt>
                <c:pt idx="1628">
                  <c:v>211.01310000000001</c:v>
                </c:pt>
                <c:pt idx="1629">
                  <c:v>211.01310000000001</c:v>
                </c:pt>
                <c:pt idx="1630">
                  <c:v>211.01310000000001</c:v>
                </c:pt>
                <c:pt idx="1631">
                  <c:v>211.01310000000001</c:v>
                </c:pt>
                <c:pt idx="1632">
                  <c:v>211.01310000000001</c:v>
                </c:pt>
                <c:pt idx="1633">
                  <c:v>211.01310000000001</c:v>
                </c:pt>
                <c:pt idx="1634">
                  <c:v>211.01310000000001</c:v>
                </c:pt>
                <c:pt idx="1635">
                  <c:v>211.01310000000001</c:v>
                </c:pt>
                <c:pt idx="1636">
                  <c:v>211.01310000000001</c:v>
                </c:pt>
                <c:pt idx="1637">
                  <c:v>211.01310000000001</c:v>
                </c:pt>
                <c:pt idx="1638">
                  <c:v>211.01310000000001</c:v>
                </c:pt>
                <c:pt idx="1639">
                  <c:v>211.01310000000001</c:v>
                </c:pt>
                <c:pt idx="1640">
                  <c:v>211.01310000000001</c:v>
                </c:pt>
                <c:pt idx="1641">
                  <c:v>211.01310000000001</c:v>
                </c:pt>
                <c:pt idx="1642">
                  <c:v>211.01310000000001</c:v>
                </c:pt>
                <c:pt idx="1643">
                  <c:v>211.01310000000001</c:v>
                </c:pt>
                <c:pt idx="1644">
                  <c:v>211.01310000000001</c:v>
                </c:pt>
                <c:pt idx="1645">
                  <c:v>211.01310000000001</c:v>
                </c:pt>
                <c:pt idx="1646">
                  <c:v>211.01310000000001</c:v>
                </c:pt>
                <c:pt idx="1647">
                  <c:v>211.01310000000001</c:v>
                </c:pt>
                <c:pt idx="1648">
                  <c:v>211.01310000000001</c:v>
                </c:pt>
                <c:pt idx="1649">
                  <c:v>211.01310000000001</c:v>
                </c:pt>
                <c:pt idx="1650">
                  <c:v>211.01310000000001</c:v>
                </c:pt>
                <c:pt idx="1651">
                  <c:v>211.01310000000001</c:v>
                </c:pt>
                <c:pt idx="1652">
                  <c:v>211.01310000000001</c:v>
                </c:pt>
                <c:pt idx="1653">
                  <c:v>211.01310000000001</c:v>
                </c:pt>
                <c:pt idx="1654">
                  <c:v>211.01310000000001</c:v>
                </c:pt>
                <c:pt idx="1655">
                  <c:v>211.01310000000001</c:v>
                </c:pt>
                <c:pt idx="1656">
                  <c:v>211.01310000000001</c:v>
                </c:pt>
                <c:pt idx="1657">
                  <c:v>211.01310000000001</c:v>
                </c:pt>
                <c:pt idx="1658">
                  <c:v>211.01310000000001</c:v>
                </c:pt>
                <c:pt idx="1659">
                  <c:v>211.01310000000001</c:v>
                </c:pt>
                <c:pt idx="1660">
                  <c:v>211.01310000000001</c:v>
                </c:pt>
                <c:pt idx="1661">
                  <c:v>211.01310000000001</c:v>
                </c:pt>
                <c:pt idx="1662">
                  <c:v>211.01310000000001</c:v>
                </c:pt>
                <c:pt idx="1663">
                  <c:v>211.01310000000001</c:v>
                </c:pt>
                <c:pt idx="1664">
                  <c:v>211.01310000000001</c:v>
                </c:pt>
                <c:pt idx="1665">
                  <c:v>211.01310000000001</c:v>
                </c:pt>
                <c:pt idx="1666">
                  <c:v>211.01310000000001</c:v>
                </c:pt>
                <c:pt idx="1667">
                  <c:v>211.01310000000001</c:v>
                </c:pt>
                <c:pt idx="1668">
                  <c:v>211.01310000000001</c:v>
                </c:pt>
                <c:pt idx="1669">
                  <c:v>211.01310000000001</c:v>
                </c:pt>
                <c:pt idx="1670">
                  <c:v>211.01310000000001</c:v>
                </c:pt>
                <c:pt idx="1671">
                  <c:v>211.01310000000001</c:v>
                </c:pt>
                <c:pt idx="1672">
                  <c:v>211.01310000000001</c:v>
                </c:pt>
                <c:pt idx="1673">
                  <c:v>211.01310000000001</c:v>
                </c:pt>
                <c:pt idx="1674">
                  <c:v>211.01310000000001</c:v>
                </c:pt>
                <c:pt idx="1675">
                  <c:v>211.01310000000001</c:v>
                </c:pt>
                <c:pt idx="1676">
                  <c:v>211.01310000000001</c:v>
                </c:pt>
                <c:pt idx="1677">
                  <c:v>211.01310000000001</c:v>
                </c:pt>
                <c:pt idx="1678">
                  <c:v>211.01310000000001</c:v>
                </c:pt>
                <c:pt idx="1679">
                  <c:v>211.01310000000001</c:v>
                </c:pt>
                <c:pt idx="1680">
                  <c:v>211.01310000000001</c:v>
                </c:pt>
                <c:pt idx="1681">
                  <c:v>211.01310000000001</c:v>
                </c:pt>
                <c:pt idx="1682">
                  <c:v>211.01310000000001</c:v>
                </c:pt>
                <c:pt idx="1683">
                  <c:v>211.01310000000001</c:v>
                </c:pt>
                <c:pt idx="1684">
                  <c:v>211.01310000000001</c:v>
                </c:pt>
                <c:pt idx="1685">
                  <c:v>211.01310000000001</c:v>
                </c:pt>
                <c:pt idx="1686">
                  <c:v>211.01310000000001</c:v>
                </c:pt>
                <c:pt idx="1687">
                  <c:v>211.01310000000001</c:v>
                </c:pt>
                <c:pt idx="1688">
                  <c:v>211.01310000000001</c:v>
                </c:pt>
                <c:pt idx="1689">
                  <c:v>211.01310000000001</c:v>
                </c:pt>
                <c:pt idx="1690">
                  <c:v>211.01310000000001</c:v>
                </c:pt>
                <c:pt idx="1691">
                  <c:v>211.01310000000001</c:v>
                </c:pt>
                <c:pt idx="1692">
                  <c:v>211.01310000000001</c:v>
                </c:pt>
                <c:pt idx="1693">
                  <c:v>211.01310000000001</c:v>
                </c:pt>
                <c:pt idx="1694">
                  <c:v>211.01310000000001</c:v>
                </c:pt>
                <c:pt idx="1695">
                  <c:v>211.01310000000001</c:v>
                </c:pt>
                <c:pt idx="1696">
                  <c:v>211.01310000000001</c:v>
                </c:pt>
                <c:pt idx="1697">
                  <c:v>211.01310000000001</c:v>
                </c:pt>
                <c:pt idx="1698">
                  <c:v>211.01310000000001</c:v>
                </c:pt>
                <c:pt idx="1699">
                  <c:v>211.01310000000001</c:v>
                </c:pt>
                <c:pt idx="1700">
                  <c:v>211.01310000000001</c:v>
                </c:pt>
                <c:pt idx="1701">
                  <c:v>211.01310000000001</c:v>
                </c:pt>
                <c:pt idx="1702">
                  <c:v>211.01310000000001</c:v>
                </c:pt>
                <c:pt idx="1703">
                  <c:v>211.01310000000001</c:v>
                </c:pt>
                <c:pt idx="1704">
                  <c:v>211.01310000000001</c:v>
                </c:pt>
                <c:pt idx="1705">
                  <c:v>211.01310000000001</c:v>
                </c:pt>
                <c:pt idx="1706">
                  <c:v>211.01310000000001</c:v>
                </c:pt>
                <c:pt idx="1707">
                  <c:v>211.01310000000001</c:v>
                </c:pt>
                <c:pt idx="1708">
                  <c:v>211.01310000000001</c:v>
                </c:pt>
                <c:pt idx="1709">
                  <c:v>211.01310000000001</c:v>
                </c:pt>
                <c:pt idx="1710">
                  <c:v>211.01310000000001</c:v>
                </c:pt>
                <c:pt idx="1711">
                  <c:v>211.01310000000001</c:v>
                </c:pt>
                <c:pt idx="1712">
                  <c:v>211.01310000000001</c:v>
                </c:pt>
                <c:pt idx="1713">
                  <c:v>211.01310000000001</c:v>
                </c:pt>
                <c:pt idx="1714">
                  <c:v>211.01310000000001</c:v>
                </c:pt>
                <c:pt idx="1715">
                  <c:v>211.01310000000001</c:v>
                </c:pt>
                <c:pt idx="1716">
                  <c:v>211.01310000000001</c:v>
                </c:pt>
                <c:pt idx="1717">
                  <c:v>211.01310000000001</c:v>
                </c:pt>
                <c:pt idx="1718">
                  <c:v>211.01310000000001</c:v>
                </c:pt>
                <c:pt idx="1719">
                  <c:v>211.01310000000001</c:v>
                </c:pt>
                <c:pt idx="1720">
                  <c:v>211.01310000000001</c:v>
                </c:pt>
                <c:pt idx="1721">
                  <c:v>211.01310000000001</c:v>
                </c:pt>
                <c:pt idx="1722">
                  <c:v>211.01310000000001</c:v>
                </c:pt>
                <c:pt idx="1723">
                  <c:v>211.01310000000001</c:v>
                </c:pt>
                <c:pt idx="1724">
                  <c:v>211.01310000000001</c:v>
                </c:pt>
                <c:pt idx="1725">
                  <c:v>211.01310000000001</c:v>
                </c:pt>
                <c:pt idx="1726">
                  <c:v>211.01310000000001</c:v>
                </c:pt>
                <c:pt idx="1727">
                  <c:v>211.01310000000001</c:v>
                </c:pt>
                <c:pt idx="1728">
                  <c:v>211.01310000000001</c:v>
                </c:pt>
                <c:pt idx="1729">
                  <c:v>211.01310000000001</c:v>
                </c:pt>
                <c:pt idx="1730">
                  <c:v>211.01310000000001</c:v>
                </c:pt>
                <c:pt idx="1731">
                  <c:v>211.01310000000001</c:v>
                </c:pt>
                <c:pt idx="1732">
                  <c:v>211.01310000000001</c:v>
                </c:pt>
                <c:pt idx="1733">
                  <c:v>211.01310000000001</c:v>
                </c:pt>
                <c:pt idx="1734">
                  <c:v>211.01310000000001</c:v>
                </c:pt>
                <c:pt idx="1735">
                  <c:v>211.01310000000001</c:v>
                </c:pt>
                <c:pt idx="1736">
                  <c:v>211.01310000000001</c:v>
                </c:pt>
                <c:pt idx="1737">
                  <c:v>211.01310000000001</c:v>
                </c:pt>
                <c:pt idx="1738">
                  <c:v>211.01310000000001</c:v>
                </c:pt>
                <c:pt idx="1739">
                  <c:v>211.01310000000001</c:v>
                </c:pt>
                <c:pt idx="1740">
                  <c:v>211.01310000000001</c:v>
                </c:pt>
                <c:pt idx="1741">
                  <c:v>211.01310000000001</c:v>
                </c:pt>
                <c:pt idx="1742">
                  <c:v>211.01310000000001</c:v>
                </c:pt>
                <c:pt idx="1743">
                  <c:v>211.01310000000001</c:v>
                </c:pt>
                <c:pt idx="1744">
                  <c:v>211.01310000000001</c:v>
                </c:pt>
                <c:pt idx="1745">
                  <c:v>211.01310000000001</c:v>
                </c:pt>
                <c:pt idx="1746">
                  <c:v>211.01310000000001</c:v>
                </c:pt>
                <c:pt idx="1747">
                  <c:v>211.01310000000001</c:v>
                </c:pt>
                <c:pt idx="1748">
                  <c:v>211.01310000000001</c:v>
                </c:pt>
                <c:pt idx="1749">
                  <c:v>211.01310000000001</c:v>
                </c:pt>
                <c:pt idx="1750">
                  <c:v>211.01310000000001</c:v>
                </c:pt>
                <c:pt idx="1751">
                  <c:v>211.01310000000001</c:v>
                </c:pt>
                <c:pt idx="1752">
                  <c:v>211.01310000000001</c:v>
                </c:pt>
                <c:pt idx="1753">
                  <c:v>211.01310000000001</c:v>
                </c:pt>
                <c:pt idx="1754">
                  <c:v>211.01310000000001</c:v>
                </c:pt>
                <c:pt idx="1755">
                  <c:v>211.01310000000001</c:v>
                </c:pt>
                <c:pt idx="1756">
                  <c:v>211.01310000000001</c:v>
                </c:pt>
                <c:pt idx="1757">
                  <c:v>211.01310000000001</c:v>
                </c:pt>
                <c:pt idx="1758">
                  <c:v>211.01310000000001</c:v>
                </c:pt>
                <c:pt idx="1759">
                  <c:v>211.01310000000001</c:v>
                </c:pt>
                <c:pt idx="1760">
                  <c:v>211.01310000000001</c:v>
                </c:pt>
                <c:pt idx="1761">
                  <c:v>211.01310000000001</c:v>
                </c:pt>
                <c:pt idx="1762">
                  <c:v>211.01310000000001</c:v>
                </c:pt>
                <c:pt idx="1763">
                  <c:v>211.01310000000001</c:v>
                </c:pt>
                <c:pt idx="1764">
                  <c:v>211.01310000000001</c:v>
                </c:pt>
                <c:pt idx="1765">
                  <c:v>211.01310000000001</c:v>
                </c:pt>
                <c:pt idx="1766">
                  <c:v>211.01310000000001</c:v>
                </c:pt>
                <c:pt idx="1767">
                  <c:v>211.01310000000001</c:v>
                </c:pt>
                <c:pt idx="1768">
                  <c:v>211.01310000000001</c:v>
                </c:pt>
                <c:pt idx="1769">
                  <c:v>211.01310000000001</c:v>
                </c:pt>
                <c:pt idx="1770">
                  <c:v>211.01310000000001</c:v>
                </c:pt>
                <c:pt idx="1771">
                  <c:v>211.01310000000001</c:v>
                </c:pt>
                <c:pt idx="1772">
                  <c:v>211.01310000000001</c:v>
                </c:pt>
                <c:pt idx="1773">
                  <c:v>211.01310000000001</c:v>
                </c:pt>
                <c:pt idx="1774">
                  <c:v>211.01310000000001</c:v>
                </c:pt>
                <c:pt idx="1775">
                  <c:v>211.01310000000001</c:v>
                </c:pt>
                <c:pt idx="1776">
                  <c:v>211.01310000000001</c:v>
                </c:pt>
                <c:pt idx="1777">
                  <c:v>211.01310000000001</c:v>
                </c:pt>
                <c:pt idx="1778">
                  <c:v>211.01310000000001</c:v>
                </c:pt>
                <c:pt idx="1779">
                  <c:v>211.01310000000001</c:v>
                </c:pt>
                <c:pt idx="1780">
                  <c:v>211.01310000000001</c:v>
                </c:pt>
                <c:pt idx="1781">
                  <c:v>211.01310000000001</c:v>
                </c:pt>
                <c:pt idx="1782">
                  <c:v>211.01310000000001</c:v>
                </c:pt>
                <c:pt idx="1783">
                  <c:v>211.01310000000001</c:v>
                </c:pt>
                <c:pt idx="1784">
                  <c:v>211.01310000000001</c:v>
                </c:pt>
                <c:pt idx="1785">
                  <c:v>211.01310000000001</c:v>
                </c:pt>
                <c:pt idx="1786">
                  <c:v>211.01310000000001</c:v>
                </c:pt>
                <c:pt idx="1787">
                  <c:v>211.01310000000001</c:v>
                </c:pt>
                <c:pt idx="1788">
                  <c:v>211.01310000000001</c:v>
                </c:pt>
                <c:pt idx="1789">
                  <c:v>211.01310000000001</c:v>
                </c:pt>
                <c:pt idx="1790">
                  <c:v>211.01310000000001</c:v>
                </c:pt>
                <c:pt idx="1791">
                  <c:v>211.01310000000001</c:v>
                </c:pt>
                <c:pt idx="1792">
                  <c:v>211.01310000000001</c:v>
                </c:pt>
                <c:pt idx="1793">
                  <c:v>211.01310000000001</c:v>
                </c:pt>
                <c:pt idx="1794">
                  <c:v>211.01310000000001</c:v>
                </c:pt>
                <c:pt idx="1795">
                  <c:v>211.01310000000001</c:v>
                </c:pt>
                <c:pt idx="1796">
                  <c:v>211.01310000000001</c:v>
                </c:pt>
                <c:pt idx="1797">
                  <c:v>211.01310000000001</c:v>
                </c:pt>
                <c:pt idx="1798">
                  <c:v>211.01310000000001</c:v>
                </c:pt>
                <c:pt idx="1799">
                  <c:v>211.01310000000001</c:v>
                </c:pt>
                <c:pt idx="1800">
                  <c:v>211.01310000000001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BE-4C45-BE5A-85741C94596C}"/>
            </c:ext>
          </c:extLst>
        </c:ser>
        <c:ser>
          <c:idx val="3"/>
          <c:order val="3"/>
          <c:tx>
            <c:v>Aero Drag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1.8787492283950621E-3</c:v>
                </c:pt>
                <c:pt idx="13">
                  <c:v>0.13573963175154322</c:v>
                </c:pt>
                <c:pt idx="14">
                  <c:v>1.3696081875000001</c:v>
                </c:pt>
                <c:pt idx="15">
                  <c:v>4.6034052968750006</c:v>
                </c:pt>
                <c:pt idx="16">
                  <c:v>8.0603038771219158</c:v>
                </c:pt>
                <c:pt idx="17">
                  <c:v>13.414739178047839</c:v>
                </c:pt>
                <c:pt idx="18">
                  <c:v>22.117105603973766</c:v>
                </c:pt>
                <c:pt idx="19">
                  <c:v>31.750861959876548</c:v>
                </c:pt>
                <c:pt idx="20">
                  <c:v>35.520102599344135</c:v>
                </c:pt>
                <c:pt idx="21">
                  <c:v>37.08697945582562</c:v>
                </c:pt>
                <c:pt idx="22">
                  <c:v>37.616786738233024</c:v>
                </c:pt>
                <c:pt idx="23">
                  <c:v>38.957744000000005</c:v>
                </c:pt>
                <c:pt idx="24">
                  <c:v>39.773590852430566</c:v>
                </c:pt>
                <c:pt idx="25">
                  <c:v>44.556416700617291</c:v>
                </c:pt>
                <c:pt idx="26">
                  <c:v>47.79585005767747</c:v>
                </c:pt>
                <c:pt idx="27">
                  <c:v>54.615709756751556</c:v>
                </c:pt>
                <c:pt idx="28">
                  <c:v>62.917432909722223</c:v>
                </c:pt>
                <c:pt idx="29">
                  <c:v>71.806265196566358</c:v>
                </c:pt>
                <c:pt idx="30">
                  <c:v>80.114094284529315</c:v>
                </c:pt>
                <c:pt idx="31">
                  <c:v>84.837269844714513</c:v>
                </c:pt>
                <c:pt idx="32">
                  <c:v>88.061203520640419</c:v>
                </c:pt>
                <c:pt idx="33">
                  <c:v>90.518607511381163</c:v>
                </c:pt>
                <c:pt idx="34">
                  <c:v>92.592276972222223</c:v>
                </c:pt>
                <c:pt idx="35">
                  <c:v>93.009828988233025</c:v>
                </c:pt>
                <c:pt idx="36">
                  <c:v>91.759991064043234</c:v>
                </c:pt>
                <c:pt idx="37">
                  <c:v>85.637617016010836</c:v>
                </c:pt>
                <c:pt idx="38">
                  <c:v>74.774688977430557</c:v>
                </c:pt>
                <c:pt idx="39">
                  <c:v>64.300192341820988</c:v>
                </c:pt>
                <c:pt idx="40">
                  <c:v>56.22908565663581</c:v>
                </c:pt>
                <c:pt idx="41">
                  <c:v>49.002007062307094</c:v>
                </c:pt>
                <c:pt idx="42">
                  <c:v>39.500702527006176</c:v>
                </c:pt>
                <c:pt idx="43">
                  <c:v>29.590770034529328</c:v>
                </c:pt>
                <c:pt idx="44">
                  <c:v>23.148069243055556</c:v>
                </c:pt>
                <c:pt idx="45">
                  <c:v>20.516411261381176</c:v>
                </c:pt>
                <c:pt idx="46">
                  <c:v>19.546506972222222</c:v>
                </c:pt>
                <c:pt idx="47">
                  <c:v>17.85985985243056</c:v>
                </c:pt>
                <c:pt idx="48">
                  <c:v>15.901733469135802</c:v>
                </c:pt>
                <c:pt idx="49">
                  <c:v>14.881572638117287</c:v>
                </c:pt>
                <c:pt idx="50">
                  <c:v>14.881572638117287</c:v>
                </c:pt>
                <c:pt idx="51">
                  <c:v>14.220252909722221</c:v>
                </c:pt>
                <c:pt idx="52">
                  <c:v>11.57732243267747</c:v>
                </c:pt>
                <c:pt idx="53">
                  <c:v>8.0603038771219158</c:v>
                </c:pt>
                <c:pt idx="54">
                  <c:v>6.8766918632330238</c:v>
                </c:pt>
                <c:pt idx="55">
                  <c:v>6.763497222222222</c:v>
                </c:pt>
                <c:pt idx="56">
                  <c:v>6.763497222222222</c:v>
                </c:pt>
                <c:pt idx="57">
                  <c:v>6.763497222222222</c:v>
                </c:pt>
                <c:pt idx="58">
                  <c:v>7.1058992690972236</c:v>
                </c:pt>
                <c:pt idx="59">
                  <c:v>7.4567556875000012</c:v>
                </c:pt>
                <c:pt idx="60">
                  <c:v>10.149473019097222</c:v>
                </c:pt>
                <c:pt idx="61">
                  <c:v>10.994910171875002</c:v>
                </c:pt>
                <c:pt idx="62">
                  <c:v>11.874164810763892</c:v>
                </c:pt>
                <c:pt idx="63">
                  <c:v>12.326473687500002</c:v>
                </c:pt>
                <c:pt idx="64">
                  <c:v>13.734126546875002</c:v>
                </c:pt>
                <c:pt idx="65">
                  <c:v>14.881572638117287</c:v>
                </c:pt>
                <c:pt idx="66">
                  <c:v>15.387425867862655</c:v>
                </c:pt>
                <c:pt idx="67">
                  <c:v>15.901733469135802</c:v>
                </c:pt>
                <c:pt idx="68">
                  <c:v>19.35534423823303</c:v>
                </c:pt>
                <c:pt idx="69">
                  <c:v>25.280449617283946</c:v>
                </c:pt>
                <c:pt idx="70">
                  <c:v>32.983791141010805</c:v>
                </c:pt>
                <c:pt idx="71">
                  <c:v>41.710111619598784</c:v>
                </c:pt>
                <c:pt idx="72">
                  <c:v>49.916488249228401</c:v>
                </c:pt>
                <c:pt idx="73">
                  <c:v>55.580917172839506</c:v>
                </c:pt>
                <c:pt idx="74">
                  <c:v>59.192342877121916</c:v>
                </c:pt>
                <c:pt idx="75">
                  <c:v>62.231689441358029</c:v>
                </c:pt>
                <c:pt idx="76">
                  <c:v>65.69798176774691</c:v>
                </c:pt>
                <c:pt idx="77">
                  <c:v>69.619401094714519</c:v>
                </c:pt>
                <c:pt idx="78">
                  <c:v>72.542734894097222</c:v>
                </c:pt>
                <c:pt idx="79">
                  <c:v>73.282962090084865</c:v>
                </c:pt>
                <c:pt idx="80">
                  <c:v>71.43943940972224</c:v>
                </c:pt>
                <c:pt idx="81">
                  <c:v>69.619401094714519</c:v>
                </c:pt>
                <c:pt idx="82">
                  <c:v>65.34712534934414</c:v>
                </c:pt>
                <c:pt idx="83">
                  <c:v>64.300192341820988</c:v>
                </c:pt>
                <c:pt idx="84">
                  <c:v>63.261713705825628</c:v>
                </c:pt>
                <c:pt idx="85">
                  <c:v>60.533769826195986</c:v>
                </c:pt>
                <c:pt idx="86">
                  <c:v>58.527265650270067</c:v>
                </c:pt>
                <c:pt idx="87">
                  <c:v>56.22908565663581</c:v>
                </c:pt>
                <c:pt idx="88">
                  <c:v>54.936506187500008</c:v>
                </c:pt>
                <c:pt idx="89">
                  <c:v>47.79585005767747</c:v>
                </c:pt>
                <c:pt idx="90">
                  <c:v>35.005325310763894</c:v>
                </c:pt>
                <c:pt idx="91">
                  <c:v>22.732865663580249</c:v>
                </c:pt>
                <c:pt idx="92">
                  <c:v>13.573963175154322</c:v>
                </c:pt>
                <c:pt idx="93">
                  <c:v>9.4707748603395068</c:v>
                </c:pt>
                <c:pt idx="94">
                  <c:v>6.763497222222222</c:v>
                </c:pt>
                <c:pt idx="95">
                  <c:v>3.8894805900848768</c:v>
                </c:pt>
                <c:pt idx="96">
                  <c:v>1.5800281010802466</c:v>
                </c:pt>
                <c:pt idx="97">
                  <c:v>0.60871475000000008</c:v>
                </c:pt>
                <c:pt idx="98">
                  <c:v>0.22732865663580254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1.8787492283950621E-3</c:v>
                </c:pt>
                <c:pt idx="139">
                  <c:v>0.16955711786265434</c:v>
                </c:pt>
                <c:pt idx="140">
                  <c:v>1.7477064697145059</c:v>
                </c:pt>
                <c:pt idx="141">
                  <c:v>6.4295495468749984</c:v>
                </c:pt>
                <c:pt idx="142">
                  <c:v>12.632709811728397</c:v>
                </c:pt>
                <c:pt idx="143">
                  <c:v>16.777700296874997</c:v>
                </c:pt>
                <c:pt idx="144">
                  <c:v>18.60008704841821</c:v>
                </c:pt>
                <c:pt idx="145">
                  <c:v>20.32055165432099</c:v>
                </c:pt>
                <c:pt idx="146">
                  <c:v>24.416224972222224</c:v>
                </c:pt>
                <c:pt idx="147">
                  <c:v>30.302346304783953</c:v>
                </c:pt>
                <c:pt idx="148">
                  <c:v>36.038637386381176</c:v>
                </c:pt>
                <c:pt idx="149">
                  <c:v>40.047418552469132</c:v>
                </c:pt>
                <c:pt idx="150">
                  <c:v>41.710111619598784</c:v>
                </c:pt>
                <c:pt idx="151">
                  <c:v>40.597892076388888</c:v>
                </c:pt>
                <c:pt idx="152">
                  <c:v>34.749345728395063</c:v>
                </c:pt>
                <c:pt idx="153">
                  <c:v>23.989748897376547</c:v>
                </c:pt>
                <c:pt idx="154">
                  <c:v>14.057271414158953</c:v>
                </c:pt>
                <c:pt idx="155">
                  <c:v>8.3082987752700639</c:v>
                </c:pt>
                <c:pt idx="156">
                  <c:v>6.763497222222222</c:v>
                </c:pt>
                <c:pt idx="157">
                  <c:v>7.4567556875000012</c:v>
                </c:pt>
                <c:pt idx="158">
                  <c:v>9.3378533524305567</c:v>
                </c:pt>
                <c:pt idx="159">
                  <c:v>13.895229293209876</c:v>
                </c:pt>
                <c:pt idx="160">
                  <c:v>18.975836894097228</c:v>
                </c:pt>
                <c:pt idx="161">
                  <c:v>25.718198187499993</c:v>
                </c:pt>
                <c:pt idx="162">
                  <c:v>30.541417144097224</c:v>
                </c:pt>
                <c:pt idx="163">
                  <c:v>35.778900305555567</c:v>
                </c:pt>
                <c:pt idx="164">
                  <c:v>40.874537900270063</c:v>
                </c:pt>
                <c:pt idx="165">
                  <c:v>45.428626029899704</c:v>
                </c:pt>
                <c:pt idx="166">
                  <c:v>48.397049810763889</c:v>
                </c:pt>
                <c:pt idx="167">
                  <c:v>51.770813737654343</c:v>
                </c:pt>
                <c:pt idx="168">
                  <c:v>58.19613609876545</c:v>
                </c:pt>
                <c:pt idx="169">
                  <c:v>64.997208305555574</c:v>
                </c:pt>
                <c:pt idx="170">
                  <c:v>67.822847145061729</c:v>
                </c:pt>
                <c:pt idx="171">
                  <c:v>65.69798176774691</c:v>
                </c:pt>
                <c:pt idx="172">
                  <c:v>57.86594592187501</c:v>
                </c:pt>
                <c:pt idx="173">
                  <c:v>45.136950212191358</c:v>
                </c:pt>
                <c:pt idx="174">
                  <c:v>34.494305520640438</c:v>
                </c:pt>
                <c:pt idx="175">
                  <c:v>30.06421484008488</c:v>
                </c:pt>
                <c:pt idx="176">
                  <c:v>29.590770034529328</c:v>
                </c:pt>
                <c:pt idx="177">
                  <c:v>31.507094247492279</c:v>
                </c:pt>
                <c:pt idx="178">
                  <c:v>36.29931384182099</c:v>
                </c:pt>
                <c:pt idx="179">
                  <c:v>40.047418552469132</c:v>
                </c:pt>
                <c:pt idx="180">
                  <c:v>41.152123098765443</c:v>
                </c:pt>
                <c:pt idx="181">
                  <c:v>40.874537900270063</c:v>
                </c:pt>
                <c:pt idx="182">
                  <c:v>40.047418552469132</c:v>
                </c:pt>
                <c:pt idx="183">
                  <c:v>37.616786738233024</c:v>
                </c:pt>
                <c:pt idx="184">
                  <c:v>31.995569046875005</c:v>
                </c:pt>
                <c:pt idx="185">
                  <c:v>26.159704256172841</c:v>
                </c:pt>
                <c:pt idx="186">
                  <c:v>20.713210243055556</c:v>
                </c:pt>
                <c:pt idx="187">
                  <c:v>16.777700296874997</c:v>
                </c:pt>
                <c:pt idx="188">
                  <c:v>13.734126546875002</c:v>
                </c:pt>
                <c:pt idx="189">
                  <c:v>11.57732243267747</c:v>
                </c:pt>
                <c:pt idx="190">
                  <c:v>9.875175631751544</c:v>
                </c:pt>
                <c:pt idx="191">
                  <c:v>8.8155610669367288</c:v>
                </c:pt>
                <c:pt idx="192">
                  <c:v>7.8160664774305575</c:v>
                </c:pt>
                <c:pt idx="193">
                  <c:v>7.3388641734182114</c:v>
                </c:pt>
                <c:pt idx="194">
                  <c:v>6.9908258788580238</c:v>
                </c:pt>
                <c:pt idx="195">
                  <c:v>6.763497222222222</c:v>
                </c:pt>
                <c:pt idx="196">
                  <c:v>6.763497222222222</c:v>
                </c:pt>
                <c:pt idx="197">
                  <c:v>6.763497222222222</c:v>
                </c:pt>
                <c:pt idx="198">
                  <c:v>6.763497222222222</c:v>
                </c:pt>
                <c:pt idx="199">
                  <c:v>7.3388641734182114</c:v>
                </c:pt>
                <c:pt idx="200">
                  <c:v>7.9377154899691371</c:v>
                </c:pt>
                <c:pt idx="201">
                  <c:v>9.205871219135803</c:v>
                </c:pt>
                <c:pt idx="202">
                  <c:v>10.567964409722226</c:v>
                </c:pt>
                <c:pt idx="203">
                  <c:v>12.78723693576389</c:v>
                </c:pt>
                <c:pt idx="204">
                  <c:v>16.955711786265432</c:v>
                </c:pt>
                <c:pt idx="205">
                  <c:v>21.109626330246911</c:v>
                </c:pt>
                <c:pt idx="206">
                  <c:v>26.60496782330247</c:v>
                </c:pt>
                <c:pt idx="207">
                  <c:v>33.987043228973761</c:v>
                </c:pt>
                <c:pt idx="208">
                  <c:v>41.152123098765443</c:v>
                </c:pt>
                <c:pt idx="209">
                  <c:v>48.095980246913591</c:v>
                </c:pt>
                <c:pt idx="210">
                  <c:v>58.19613609876545</c:v>
                </c:pt>
                <c:pt idx="211">
                  <c:v>66.049777560763886</c:v>
                </c:pt>
                <c:pt idx="212">
                  <c:v>72.174030358024709</c:v>
                </c:pt>
                <c:pt idx="213">
                  <c:v>77.040460546875011</c:v>
                </c:pt>
                <c:pt idx="214">
                  <c:v>81.282206617283961</c:v>
                </c:pt>
                <c:pt idx="215">
                  <c:v>87.249583853973789</c:v>
                </c:pt>
                <c:pt idx="216">
                  <c:v>95.111679687500015</c:v>
                </c:pt>
                <c:pt idx="217">
                  <c:v>104.19590189409723</c:v>
                </c:pt>
                <c:pt idx="218">
                  <c:v>112.77192243441358</c:v>
                </c:pt>
                <c:pt idx="219">
                  <c:v>120.25685936033952</c:v>
                </c:pt>
                <c:pt idx="220">
                  <c:v>126.02837698996912</c:v>
                </c:pt>
                <c:pt idx="221">
                  <c:v>130.44578611323305</c:v>
                </c:pt>
                <c:pt idx="222">
                  <c:v>132.43350279687502</c:v>
                </c:pt>
                <c:pt idx="223">
                  <c:v>134.43624947434415</c:v>
                </c:pt>
                <c:pt idx="224">
                  <c:v>135.94817291589504</c:v>
                </c:pt>
                <c:pt idx="225">
                  <c:v>137.97722208256175</c:v>
                </c:pt>
                <c:pt idx="226">
                  <c:v>141.04897707098766</c:v>
                </c:pt>
                <c:pt idx="227">
                  <c:v>143.63460569656635</c:v>
                </c:pt>
                <c:pt idx="228">
                  <c:v>146.24371868749998</c:v>
                </c:pt>
                <c:pt idx="229">
                  <c:v>148.34791782330248</c:v>
                </c:pt>
                <c:pt idx="230">
                  <c:v>149.93593060860343</c:v>
                </c:pt>
                <c:pt idx="231">
                  <c:v>149.93593060860343</c:v>
                </c:pt>
                <c:pt idx="232">
                  <c:v>148.34791782330248</c:v>
                </c:pt>
                <c:pt idx="233">
                  <c:v>141.56422404687501</c:v>
                </c:pt>
                <c:pt idx="234">
                  <c:v>131.4377657058256</c:v>
                </c:pt>
                <c:pt idx="235">
                  <c:v>122.1656685763889</c:v>
                </c:pt>
                <c:pt idx="236">
                  <c:v>116.48433090972222</c:v>
                </c:pt>
                <c:pt idx="237">
                  <c:v>113.69438830555558</c:v>
                </c:pt>
                <c:pt idx="238">
                  <c:v>110.02706981172838</c:v>
                </c:pt>
                <c:pt idx="239">
                  <c:v>103.31288975675155</c:v>
                </c:pt>
                <c:pt idx="240">
                  <c:v>92.175664330825597</c:v>
                </c:pt>
                <c:pt idx="241">
                  <c:v>80.891896465084869</c:v>
                </c:pt>
                <c:pt idx="242">
                  <c:v>73.282962090084865</c:v>
                </c:pt>
                <c:pt idx="243">
                  <c:v>64.300192341820988</c:v>
                </c:pt>
                <c:pt idx="244">
                  <c:v>56.22908565663581</c:v>
                </c:pt>
                <c:pt idx="245">
                  <c:v>49.002007062307094</c:v>
                </c:pt>
                <c:pt idx="246">
                  <c:v>39.500702527006176</c:v>
                </c:pt>
                <c:pt idx="247">
                  <c:v>29.590770034529328</c:v>
                </c:pt>
                <c:pt idx="248">
                  <c:v>23.148069243055556</c:v>
                </c:pt>
                <c:pt idx="249">
                  <c:v>20.516411261381176</c:v>
                </c:pt>
                <c:pt idx="250">
                  <c:v>19.546506972222222</c:v>
                </c:pt>
                <c:pt idx="251">
                  <c:v>17.85985985243056</c:v>
                </c:pt>
                <c:pt idx="252">
                  <c:v>15.901733469135802</c:v>
                </c:pt>
                <c:pt idx="253">
                  <c:v>14.881572638117287</c:v>
                </c:pt>
                <c:pt idx="254">
                  <c:v>14.881572638117287</c:v>
                </c:pt>
                <c:pt idx="255">
                  <c:v>14.220252909722221</c:v>
                </c:pt>
                <c:pt idx="256">
                  <c:v>11.57732243267747</c:v>
                </c:pt>
                <c:pt idx="257">
                  <c:v>9.875175631751544</c:v>
                </c:pt>
                <c:pt idx="258">
                  <c:v>11.139104175154323</c:v>
                </c:pt>
                <c:pt idx="259">
                  <c:v>15.049251006751541</c:v>
                </c:pt>
                <c:pt idx="260">
                  <c:v>19.931650564043213</c:v>
                </c:pt>
                <c:pt idx="261">
                  <c:v>25.280449617283946</c:v>
                </c:pt>
                <c:pt idx="262">
                  <c:v>31.022376946566357</c:v>
                </c:pt>
                <c:pt idx="263">
                  <c:v>38.68767379841821</c:v>
                </c:pt>
                <c:pt idx="264">
                  <c:v>49.610721812307091</c:v>
                </c:pt>
                <c:pt idx="265">
                  <c:v>61.210119548418227</c:v>
                </c:pt>
                <c:pt idx="266">
                  <c:v>71.43943940972224</c:v>
                </c:pt>
                <c:pt idx="267">
                  <c:v>78.186027888888887</c:v>
                </c:pt>
                <c:pt idx="268">
                  <c:v>86.441721685763895</c:v>
                </c:pt>
                <c:pt idx="269">
                  <c:v>92.592276972222223</c:v>
                </c:pt>
                <c:pt idx="270">
                  <c:v>98.954191546875009</c:v>
                </c:pt>
                <c:pt idx="271">
                  <c:v>99.385834182098776</c:v>
                </c:pt>
                <c:pt idx="272">
                  <c:v>97.664899888888897</c:v>
                </c:pt>
                <c:pt idx="273">
                  <c:v>96.384062602430546</c:v>
                </c:pt>
                <c:pt idx="274">
                  <c:v>89.695715349344155</c:v>
                </c:pt>
                <c:pt idx="275">
                  <c:v>78.186027888888887</c:v>
                </c:pt>
                <c:pt idx="276">
                  <c:v>67.822847145061729</c:v>
                </c:pt>
                <c:pt idx="277">
                  <c:v>55.580917172839506</c:v>
                </c:pt>
                <c:pt idx="278">
                  <c:v>44.846213769097211</c:v>
                </c:pt>
                <c:pt idx="279">
                  <c:v>30.541417144097224</c:v>
                </c:pt>
                <c:pt idx="280">
                  <c:v>21.509799915895059</c:v>
                </c:pt>
                <c:pt idx="281">
                  <c:v>19.165120878858023</c:v>
                </c:pt>
                <c:pt idx="282">
                  <c:v>24.630872071566358</c:v>
                </c:pt>
                <c:pt idx="283">
                  <c:v>33.233195101080256</c:v>
                </c:pt>
                <c:pt idx="284">
                  <c:v>42.837361156635815</c:v>
                </c:pt>
                <c:pt idx="285">
                  <c:v>54.615709756751556</c:v>
                </c:pt>
                <c:pt idx="286">
                  <c:v>65.69798176774691</c:v>
                </c:pt>
                <c:pt idx="287">
                  <c:v>77.803232733603409</c:v>
                </c:pt>
                <c:pt idx="288">
                  <c:v>90.931462654320995</c:v>
                </c:pt>
                <c:pt idx="289">
                  <c:v>105.08267152989968</c:v>
                </c:pt>
                <c:pt idx="290">
                  <c:v>113.69438830555558</c:v>
                </c:pt>
                <c:pt idx="291">
                  <c:v>116.48433090972222</c:v>
                </c:pt>
                <c:pt idx="292">
                  <c:v>113.69438830555558</c:v>
                </c:pt>
                <c:pt idx="293">
                  <c:v>108.66732505767747</c:v>
                </c:pt>
                <c:pt idx="294">
                  <c:v>105.08267152989968</c:v>
                </c:pt>
                <c:pt idx="295">
                  <c:v>102.87279274999997</c:v>
                </c:pt>
                <c:pt idx="296">
                  <c:v>102.43363511786269</c:v>
                </c:pt>
                <c:pt idx="297">
                  <c:v>102.87279274999997</c:v>
                </c:pt>
                <c:pt idx="298">
                  <c:v>104.19590189409723</c:v>
                </c:pt>
                <c:pt idx="299">
                  <c:v>105.08267152989968</c:v>
                </c:pt>
                <c:pt idx="300">
                  <c:v>105.08267152989968</c:v>
                </c:pt>
                <c:pt idx="301">
                  <c:v>104.19590189409723</c:v>
                </c:pt>
                <c:pt idx="302">
                  <c:v>101.99541686033953</c:v>
                </c:pt>
                <c:pt idx="303">
                  <c:v>98.523488286265433</c:v>
                </c:pt>
                <c:pt idx="304">
                  <c:v>94.268121283950592</c:v>
                </c:pt>
                <c:pt idx="305">
                  <c:v>88.061203520640419</c:v>
                </c:pt>
                <c:pt idx="306">
                  <c:v>82.065645045524704</c:v>
                </c:pt>
                <c:pt idx="307">
                  <c:v>78.186027888888887</c:v>
                </c:pt>
                <c:pt idx="308">
                  <c:v>76.281445858603377</c:v>
                </c:pt>
                <c:pt idx="309">
                  <c:v>75.526188668788592</c:v>
                </c:pt>
                <c:pt idx="310">
                  <c:v>74.026946784529343</c:v>
                </c:pt>
                <c:pt idx="311">
                  <c:v>72.174030358024709</c:v>
                </c:pt>
                <c:pt idx="312">
                  <c:v>69.619401094714519</c:v>
                </c:pt>
                <c:pt idx="313">
                  <c:v>65.69798176774691</c:v>
                </c:pt>
                <c:pt idx="314">
                  <c:v>60.871475000000011</c:v>
                </c:pt>
                <c:pt idx="315">
                  <c:v>55.580917172839506</c:v>
                </c:pt>
                <c:pt idx="316">
                  <c:v>51.148947743055558</c:v>
                </c:pt>
                <c:pt idx="317">
                  <c:v>47.198407803047843</c:v>
                </c:pt>
                <c:pt idx="318">
                  <c:v>42.271857638888903</c:v>
                </c:pt>
                <c:pt idx="319">
                  <c:v>36.823484876543212</c:v>
                </c:pt>
                <c:pt idx="320">
                  <c:v>31.995569046875005</c:v>
                </c:pt>
                <c:pt idx="321">
                  <c:v>30.781427358024697</c:v>
                </c:pt>
                <c:pt idx="322">
                  <c:v>29.121082727430554</c:v>
                </c:pt>
                <c:pt idx="323">
                  <c:v>29.121082727430554</c:v>
                </c:pt>
                <c:pt idx="324">
                  <c:v>27.734565796875003</c:v>
                </c:pt>
                <c:pt idx="325">
                  <c:v>26.829008668788582</c:v>
                </c:pt>
                <c:pt idx="326">
                  <c:v>26.829008668788582</c:v>
                </c:pt>
                <c:pt idx="327">
                  <c:v>26.159704256172841</c:v>
                </c:pt>
                <c:pt idx="328">
                  <c:v>25.498854215084883</c:v>
                </c:pt>
                <c:pt idx="329">
                  <c:v>19.738609080825622</c:v>
                </c:pt>
                <c:pt idx="330">
                  <c:v>14.384173779899692</c:v>
                </c:pt>
                <c:pt idx="331">
                  <c:v>13.414739178047839</c:v>
                </c:pt>
                <c:pt idx="332">
                  <c:v>13.099109307677468</c:v>
                </c:pt>
                <c:pt idx="333">
                  <c:v>11.874164810763892</c:v>
                </c:pt>
                <c:pt idx="334">
                  <c:v>11.430310305555555</c:v>
                </c:pt>
                <c:pt idx="335">
                  <c:v>10.567964409722226</c:v>
                </c:pt>
                <c:pt idx="336">
                  <c:v>9.875175631751544</c:v>
                </c:pt>
                <c:pt idx="337">
                  <c:v>9.6046357428626568</c:v>
                </c:pt>
                <c:pt idx="338">
                  <c:v>9.875175631751544</c:v>
                </c:pt>
                <c:pt idx="339">
                  <c:v>11.139104175154323</c:v>
                </c:pt>
                <c:pt idx="340">
                  <c:v>14.881572638117287</c:v>
                </c:pt>
                <c:pt idx="341">
                  <c:v>20.910948599344142</c:v>
                </c:pt>
                <c:pt idx="342">
                  <c:v>27.2799084836034</c:v>
                </c:pt>
                <c:pt idx="343">
                  <c:v>29.355456693672846</c:v>
                </c:pt>
                <c:pt idx="344">
                  <c:v>30.06421484008488</c:v>
                </c:pt>
                <c:pt idx="345">
                  <c:v>30.541417144097224</c:v>
                </c:pt>
                <c:pt idx="346">
                  <c:v>32.735326555555559</c:v>
                </c:pt>
                <c:pt idx="347">
                  <c:v>33.233195101080256</c:v>
                </c:pt>
                <c:pt idx="348">
                  <c:v>34.494305520640438</c:v>
                </c:pt>
                <c:pt idx="349">
                  <c:v>36.038637386381176</c:v>
                </c:pt>
                <c:pt idx="350">
                  <c:v>37.08697945582562</c:v>
                </c:pt>
                <c:pt idx="351">
                  <c:v>37.351413409722227</c:v>
                </c:pt>
                <c:pt idx="352">
                  <c:v>37.08697945582562</c:v>
                </c:pt>
                <c:pt idx="353">
                  <c:v>36.823484876543212</c:v>
                </c:pt>
                <c:pt idx="354">
                  <c:v>36.560929671874995</c:v>
                </c:pt>
                <c:pt idx="355">
                  <c:v>36.560929671874995</c:v>
                </c:pt>
                <c:pt idx="356">
                  <c:v>37.08697945582562</c:v>
                </c:pt>
                <c:pt idx="357">
                  <c:v>37.351413409722227</c:v>
                </c:pt>
                <c:pt idx="358">
                  <c:v>36.823484876543212</c:v>
                </c:pt>
                <c:pt idx="359">
                  <c:v>33.987043228973761</c:v>
                </c:pt>
                <c:pt idx="360">
                  <c:v>29.355456693672846</c:v>
                </c:pt>
                <c:pt idx="361">
                  <c:v>25.280449617283946</c:v>
                </c:pt>
                <c:pt idx="362">
                  <c:v>22.526672935763891</c:v>
                </c:pt>
                <c:pt idx="363">
                  <c:v>20.910948599344142</c:v>
                </c:pt>
                <c:pt idx="364">
                  <c:v>20.125631421875003</c:v>
                </c:pt>
                <c:pt idx="365">
                  <c:v>20.125631421875003</c:v>
                </c:pt>
                <c:pt idx="366">
                  <c:v>20.32055165432099</c:v>
                </c:pt>
                <c:pt idx="367">
                  <c:v>21.109626330246911</c:v>
                </c:pt>
                <c:pt idx="368">
                  <c:v>22.939997766010809</c:v>
                </c:pt>
                <c:pt idx="369">
                  <c:v>25.938481534529323</c:v>
                </c:pt>
                <c:pt idx="370">
                  <c:v>27.734565796875003</c:v>
                </c:pt>
                <c:pt idx="371">
                  <c:v>28.192980608603396</c:v>
                </c:pt>
                <c:pt idx="372">
                  <c:v>26.60496782330247</c:v>
                </c:pt>
                <c:pt idx="373">
                  <c:v>21.309243435763896</c:v>
                </c:pt>
                <c:pt idx="374">
                  <c:v>14.71483364409722</c:v>
                </c:pt>
                <c:pt idx="375">
                  <c:v>9.7394360000000013</c:v>
                </c:pt>
                <c:pt idx="376">
                  <c:v>6.6512419558256175</c:v>
                </c:pt>
                <c:pt idx="377">
                  <c:v>4.8866267430555554</c:v>
                </c:pt>
                <c:pt idx="378">
                  <c:v>3.7203931595293218</c:v>
                </c:pt>
                <c:pt idx="379">
                  <c:v>3.0059987654320994</c:v>
                </c:pt>
                <c:pt idx="380">
                  <c:v>2.4348590000000003</c:v>
                </c:pt>
                <c:pt idx="381">
                  <c:v>1.7477064697145059</c:v>
                </c:pt>
                <c:pt idx="382">
                  <c:v>1.1277192243441361</c:v>
                </c:pt>
                <c:pt idx="383">
                  <c:v>0.64300192341821005</c:v>
                </c:pt>
                <c:pt idx="384">
                  <c:v>0.24846458545524691</c:v>
                </c:pt>
                <c:pt idx="385">
                  <c:v>3.8044671875000005E-2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1.1742182677469138E-2</c:v>
                </c:pt>
                <c:pt idx="393">
                  <c:v>0.20713210243055563</c:v>
                </c:pt>
                <c:pt idx="394">
                  <c:v>1.0821595555555557</c:v>
                </c:pt>
                <c:pt idx="395">
                  <c:v>3.2356758586033965</c:v>
                </c:pt>
                <c:pt idx="396">
                  <c:v>7.1058992690972236</c:v>
                </c:pt>
                <c:pt idx="397">
                  <c:v>12.942703434413586</c:v>
                </c:pt>
                <c:pt idx="398">
                  <c:v>20.516411261381176</c:v>
                </c:pt>
                <c:pt idx="399">
                  <c:v>27.506767452932095</c:v>
                </c:pt>
                <c:pt idx="400">
                  <c:v>30.781427358024697</c:v>
                </c:pt>
                <c:pt idx="401">
                  <c:v>30.781427358024697</c:v>
                </c:pt>
                <c:pt idx="402">
                  <c:v>29.121082727430554</c:v>
                </c:pt>
                <c:pt idx="403">
                  <c:v>25.498854215084883</c:v>
                </c:pt>
                <c:pt idx="404">
                  <c:v>21.913731000000002</c:v>
                </c:pt>
                <c:pt idx="405">
                  <c:v>19.165120878858023</c:v>
                </c:pt>
                <c:pt idx="406">
                  <c:v>16.424495441936728</c:v>
                </c:pt>
                <c:pt idx="407">
                  <c:v>13.573963175154322</c:v>
                </c:pt>
                <c:pt idx="408">
                  <c:v>10.994910171875002</c:v>
                </c:pt>
                <c:pt idx="409">
                  <c:v>9.4707748603395068</c:v>
                </c:pt>
                <c:pt idx="410">
                  <c:v>9.0748284604552474</c:v>
                </c:pt>
                <c:pt idx="411">
                  <c:v>9.205871219135803</c:v>
                </c:pt>
                <c:pt idx="412">
                  <c:v>9.4707748603395068</c:v>
                </c:pt>
                <c:pt idx="413">
                  <c:v>9.875175631751544</c:v>
                </c:pt>
                <c:pt idx="414">
                  <c:v>10.427527904899696</c:v>
                </c:pt>
                <c:pt idx="415">
                  <c:v>11.874164810763892</c:v>
                </c:pt>
                <c:pt idx="416">
                  <c:v>14.220252909722221</c:v>
                </c:pt>
                <c:pt idx="417">
                  <c:v>16.424495441936728</c:v>
                </c:pt>
                <c:pt idx="418">
                  <c:v>17.134662650270069</c:v>
                </c:pt>
                <c:pt idx="419">
                  <c:v>16.600628182098767</c:v>
                </c:pt>
                <c:pt idx="420">
                  <c:v>14.549034024691363</c:v>
                </c:pt>
                <c:pt idx="421">
                  <c:v>12.942703434413586</c:v>
                </c:pt>
                <c:pt idx="422">
                  <c:v>12.326473687500002</c:v>
                </c:pt>
                <c:pt idx="423">
                  <c:v>12.632709811728397</c:v>
                </c:pt>
                <c:pt idx="424">
                  <c:v>13.895229293209876</c:v>
                </c:pt>
                <c:pt idx="425">
                  <c:v>17.134662650270069</c:v>
                </c:pt>
                <c:pt idx="426">
                  <c:v>23.989748897376547</c:v>
                </c:pt>
                <c:pt idx="427">
                  <c:v>35.262244267746915</c:v>
                </c:pt>
                <c:pt idx="428">
                  <c:v>46.901095737654337</c:v>
                </c:pt>
                <c:pt idx="429">
                  <c:v>52.396437230709871</c:v>
                </c:pt>
                <c:pt idx="430">
                  <c:v>52.710658039158957</c:v>
                </c:pt>
                <c:pt idx="431">
                  <c:v>50.530839246913587</c:v>
                </c:pt>
                <c:pt idx="432">
                  <c:v>47.79585005767747</c:v>
                </c:pt>
                <c:pt idx="433">
                  <c:v>46.01479578915896</c:v>
                </c:pt>
                <c:pt idx="434">
                  <c:v>45.428626029899704</c:v>
                </c:pt>
                <c:pt idx="435">
                  <c:v>43.979640687500009</c:v>
                </c:pt>
                <c:pt idx="436">
                  <c:v>40.047418552469132</c:v>
                </c:pt>
                <c:pt idx="437">
                  <c:v>33.48353843576389</c:v>
                </c:pt>
                <c:pt idx="438">
                  <c:v>24.846458545524694</c:v>
                </c:pt>
                <c:pt idx="439">
                  <c:v>15.557922360339507</c:v>
                </c:pt>
                <c:pt idx="440">
                  <c:v>7.8160664774305575</c:v>
                </c:pt>
                <c:pt idx="441">
                  <c:v>2.7847760437885807</c:v>
                </c:pt>
                <c:pt idx="442">
                  <c:v>0.67822847145061738</c:v>
                </c:pt>
                <c:pt idx="443">
                  <c:v>7.9377154899691368E-2</c:v>
                </c:pt>
                <c:pt idx="444">
                  <c:v>1.8787492283950621E-3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1.1742182677469138E-2</c:v>
                </c:pt>
                <c:pt idx="513">
                  <c:v>0.29355456693672843</c:v>
                </c:pt>
                <c:pt idx="514">
                  <c:v>2.0459579097222225</c:v>
                </c:pt>
                <c:pt idx="515">
                  <c:v>6.5399260640432102</c:v>
                </c:pt>
                <c:pt idx="516">
                  <c:v>13.25645455555556</c:v>
                </c:pt>
                <c:pt idx="517">
                  <c:v>19.738609080825622</c:v>
                </c:pt>
                <c:pt idx="518">
                  <c:v>22.526672935763891</c:v>
                </c:pt>
                <c:pt idx="519">
                  <c:v>22.526672935763891</c:v>
                </c:pt>
                <c:pt idx="520">
                  <c:v>21.309243435763896</c:v>
                </c:pt>
                <c:pt idx="521">
                  <c:v>19.35534423823303</c:v>
                </c:pt>
                <c:pt idx="522">
                  <c:v>17.31455288888889</c:v>
                </c:pt>
                <c:pt idx="523">
                  <c:v>14.881572638117287</c:v>
                </c:pt>
                <c:pt idx="524">
                  <c:v>11.28423755304784</c:v>
                </c:pt>
                <c:pt idx="525">
                  <c:v>6.6512419558256175</c:v>
                </c:pt>
                <c:pt idx="526">
                  <c:v>2.7129138858024695</c:v>
                </c:pt>
                <c:pt idx="527">
                  <c:v>0.75149969135802486</c:v>
                </c:pt>
                <c:pt idx="528">
                  <c:v>0.18787492283950621</c:v>
                </c:pt>
                <c:pt idx="529">
                  <c:v>4.6968730709876554E-2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1.8787492283950621E-3</c:v>
                </c:pt>
                <c:pt idx="534">
                  <c:v>6.7634972222222228E-2</c:v>
                </c:pt>
                <c:pt idx="535">
                  <c:v>0.48095980246913589</c:v>
                </c:pt>
                <c:pt idx="536">
                  <c:v>1.2700344783950619</c:v>
                </c:pt>
                <c:pt idx="537">
                  <c:v>3.1581774529320992</c:v>
                </c:pt>
                <c:pt idx="538">
                  <c:v>7.9377154899691371</c:v>
                </c:pt>
                <c:pt idx="539">
                  <c:v>16.600628182098767</c:v>
                </c:pt>
                <c:pt idx="540">
                  <c:v>25.062984394097228</c:v>
                </c:pt>
                <c:pt idx="541">
                  <c:v>28.192980608603396</c:v>
                </c:pt>
                <c:pt idx="542">
                  <c:v>28.192980608603396</c:v>
                </c:pt>
                <c:pt idx="543">
                  <c:v>27.734565796875003</c:v>
                </c:pt>
                <c:pt idx="544">
                  <c:v>26.159704256172841</c:v>
                </c:pt>
                <c:pt idx="545">
                  <c:v>23.357080094714512</c:v>
                </c:pt>
                <c:pt idx="546">
                  <c:v>18.975836894097228</c:v>
                </c:pt>
                <c:pt idx="547">
                  <c:v>16.075048085455247</c:v>
                </c:pt>
                <c:pt idx="548">
                  <c:v>13.895229293209876</c:v>
                </c:pt>
                <c:pt idx="549">
                  <c:v>12.4791220623071</c:v>
                </c:pt>
                <c:pt idx="550">
                  <c:v>11.139104175154323</c:v>
                </c:pt>
                <c:pt idx="551">
                  <c:v>10.149473019097222</c:v>
                </c:pt>
                <c:pt idx="552">
                  <c:v>9.6046357428626568</c:v>
                </c:pt>
                <c:pt idx="553">
                  <c:v>8.8155610669367288</c:v>
                </c:pt>
                <c:pt idx="554">
                  <c:v>8.3082987752700639</c:v>
                </c:pt>
                <c:pt idx="555">
                  <c:v>8.0603038771219158</c:v>
                </c:pt>
                <c:pt idx="556">
                  <c:v>8.0603038771219158</c:v>
                </c:pt>
                <c:pt idx="557">
                  <c:v>8.3082987752700639</c:v>
                </c:pt>
                <c:pt idx="558">
                  <c:v>8.9447250763888917</c:v>
                </c:pt>
                <c:pt idx="559">
                  <c:v>9.875175631751544</c:v>
                </c:pt>
                <c:pt idx="560">
                  <c:v>12.78723693576389</c:v>
                </c:pt>
                <c:pt idx="561">
                  <c:v>13.573963175154322</c:v>
                </c:pt>
                <c:pt idx="562">
                  <c:v>13.573963175154322</c:v>
                </c:pt>
                <c:pt idx="563">
                  <c:v>13.573963175154322</c:v>
                </c:pt>
                <c:pt idx="564">
                  <c:v>11.139104175154323</c:v>
                </c:pt>
                <c:pt idx="565">
                  <c:v>4.7912802197145057</c:v>
                </c:pt>
                <c:pt idx="566">
                  <c:v>1.0821595555555557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4.6968730709876554E-2</c:v>
                </c:pt>
                <c:pt idx="602">
                  <c:v>0.20713210243055563</c:v>
                </c:pt>
                <c:pt idx="603">
                  <c:v>1.0821595555555557</c:v>
                </c:pt>
                <c:pt idx="604">
                  <c:v>3.8894805900848768</c:v>
                </c:pt>
                <c:pt idx="605">
                  <c:v>9.4707748603395068</c:v>
                </c:pt>
                <c:pt idx="606">
                  <c:v>18.413621187500002</c:v>
                </c:pt>
                <c:pt idx="607">
                  <c:v>30.541417144097224</c:v>
                </c:pt>
                <c:pt idx="608">
                  <c:v>43.692661742862654</c:v>
                </c:pt>
                <c:pt idx="609">
                  <c:v>56.881011638888886</c:v>
                </c:pt>
                <c:pt idx="610">
                  <c:v>70.70860595987655</c:v>
                </c:pt>
                <c:pt idx="611">
                  <c:v>86.441721685763895</c:v>
                </c:pt>
                <c:pt idx="612">
                  <c:v>101.12179846913578</c:v>
                </c:pt>
                <c:pt idx="613">
                  <c:v>109.57288218576389</c:v>
                </c:pt>
                <c:pt idx="614">
                  <c:v>111.39526893730712</c:v>
                </c:pt>
                <c:pt idx="615">
                  <c:v>110.48219681230709</c:v>
                </c:pt>
                <c:pt idx="616">
                  <c:v>110.02706981172838</c:v>
                </c:pt>
                <c:pt idx="617">
                  <c:v>109.1196339344136</c:v>
                </c:pt>
                <c:pt idx="618">
                  <c:v>107.31603467515433</c:v>
                </c:pt>
                <c:pt idx="619">
                  <c:v>103.75392613811729</c:v>
                </c:pt>
                <c:pt idx="620">
                  <c:v>98.954191546875009</c:v>
                </c:pt>
                <c:pt idx="621">
                  <c:v>94.689430798418201</c:v>
                </c:pt>
                <c:pt idx="622">
                  <c:v>92.592276972222223</c:v>
                </c:pt>
                <c:pt idx="623">
                  <c:v>92.175664330825597</c:v>
                </c:pt>
                <c:pt idx="624">
                  <c:v>93.009828988233025</c:v>
                </c:pt>
                <c:pt idx="625">
                  <c:v>95.53486795119602</c:v>
                </c:pt>
                <c:pt idx="626">
                  <c:v>98.093724400270077</c:v>
                </c:pt>
                <c:pt idx="627">
                  <c:v>99.385834182098776</c:v>
                </c:pt>
                <c:pt idx="628">
                  <c:v>99.385834182098776</c:v>
                </c:pt>
                <c:pt idx="629">
                  <c:v>99.385834182098776</c:v>
                </c:pt>
                <c:pt idx="630">
                  <c:v>99.818416191936734</c:v>
                </c:pt>
                <c:pt idx="631">
                  <c:v>102.43363511786269</c:v>
                </c:pt>
                <c:pt idx="632">
                  <c:v>106.86748329687501</c:v>
                </c:pt>
                <c:pt idx="633">
                  <c:v>112.31209856076387</c:v>
                </c:pt>
                <c:pt idx="634">
                  <c:v>118.83511588175155</c:v>
                </c:pt>
                <c:pt idx="635">
                  <c:v>125.05706363888892</c:v>
                </c:pt>
                <c:pt idx="636">
                  <c:v>129.95120537885805</c:v>
                </c:pt>
                <c:pt idx="637">
                  <c:v>131.93516456404322</c:v>
                </c:pt>
                <c:pt idx="638">
                  <c:v>131.93516456404322</c:v>
                </c:pt>
                <c:pt idx="639">
                  <c:v>131.4377657058256</c:v>
                </c:pt>
                <c:pt idx="640">
                  <c:v>130.44578611323305</c:v>
                </c:pt>
                <c:pt idx="641">
                  <c:v>129.95120537885805</c:v>
                </c:pt>
                <c:pt idx="642">
                  <c:v>132.43350279687502</c:v>
                </c:pt>
                <c:pt idx="643">
                  <c:v>138.48683281076387</c:v>
                </c:pt>
                <c:pt idx="644">
                  <c:v>143.11560122222227</c:v>
                </c:pt>
                <c:pt idx="645">
                  <c:v>144.67543276909723</c:v>
                </c:pt>
                <c:pt idx="646">
                  <c:v>146.76835940952932</c:v>
                </c:pt>
                <c:pt idx="647">
                  <c:v>148.87631604378856</c:v>
                </c:pt>
                <c:pt idx="648">
                  <c:v>150.99930267187503</c:v>
                </c:pt>
                <c:pt idx="649">
                  <c:v>152.06643223360342</c:v>
                </c:pt>
                <c:pt idx="650">
                  <c:v>151.53239776543211</c:v>
                </c:pt>
                <c:pt idx="651">
                  <c:v>147.29393950617285</c:v>
                </c:pt>
                <c:pt idx="652">
                  <c:v>137.97722208256175</c:v>
                </c:pt>
                <c:pt idx="653">
                  <c:v>127.49239232619598</c:v>
                </c:pt>
                <c:pt idx="654">
                  <c:v>117.89198376909722</c:v>
                </c:pt>
                <c:pt idx="655">
                  <c:v>104.63881702469136</c:v>
                </c:pt>
                <c:pt idx="656">
                  <c:v>87.654924000000008</c:v>
                </c:pt>
                <c:pt idx="657">
                  <c:v>72.174030358024709</c:v>
                </c:pt>
                <c:pt idx="658">
                  <c:v>62.574091488233037</c:v>
                </c:pt>
                <c:pt idx="659">
                  <c:v>55.258241992862651</c:v>
                </c:pt>
                <c:pt idx="660">
                  <c:v>45.136950212191358</c:v>
                </c:pt>
                <c:pt idx="661">
                  <c:v>31.750861959876548</c:v>
                </c:pt>
                <c:pt idx="662">
                  <c:v>20.125631421875003</c:v>
                </c:pt>
                <c:pt idx="663">
                  <c:v>11.139104175154323</c:v>
                </c:pt>
                <c:pt idx="664">
                  <c:v>8.0603038771219158</c:v>
                </c:pt>
                <c:pt idx="665">
                  <c:v>6.763497222222222</c:v>
                </c:pt>
                <c:pt idx="666">
                  <c:v>7.3388641734182114</c:v>
                </c:pt>
                <c:pt idx="667">
                  <c:v>9.205871219135803</c:v>
                </c:pt>
                <c:pt idx="668">
                  <c:v>16.955711786265432</c:v>
                </c:pt>
                <c:pt idx="669">
                  <c:v>25.280449617283946</c:v>
                </c:pt>
                <c:pt idx="670">
                  <c:v>36.823484876543212</c:v>
                </c:pt>
                <c:pt idx="671">
                  <c:v>48.095980246913591</c:v>
                </c:pt>
                <c:pt idx="672">
                  <c:v>54.295852700617289</c:v>
                </c:pt>
                <c:pt idx="673">
                  <c:v>60.871475000000011</c:v>
                </c:pt>
                <c:pt idx="674">
                  <c:v>67.822847145061729</c:v>
                </c:pt>
                <c:pt idx="675">
                  <c:v>75.149969135802479</c:v>
                </c:pt>
                <c:pt idx="676">
                  <c:v>76.281445858603377</c:v>
                </c:pt>
                <c:pt idx="677">
                  <c:v>77.040460546875011</c:v>
                </c:pt>
                <c:pt idx="678">
                  <c:v>71.43943940972224</c:v>
                </c:pt>
                <c:pt idx="679">
                  <c:v>59.86117760243058</c:v>
                </c:pt>
                <c:pt idx="680">
                  <c:v>47.496659243055568</c:v>
                </c:pt>
                <c:pt idx="681">
                  <c:v>34.494305520640438</c:v>
                </c:pt>
                <c:pt idx="682">
                  <c:v>24.416224972222224</c:v>
                </c:pt>
                <c:pt idx="683">
                  <c:v>20.910948599344142</c:v>
                </c:pt>
                <c:pt idx="684">
                  <c:v>16.777700296874997</c:v>
                </c:pt>
                <c:pt idx="685">
                  <c:v>16.777700296874997</c:v>
                </c:pt>
                <c:pt idx="686">
                  <c:v>21.309243435763896</c:v>
                </c:pt>
                <c:pt idx="687">
                  <c:v>26.829008668788582</c:v>
                </c:pt>
                <c:pt idx="688">
                  <c:v>31.507094247492279</c:v>
                </c:pt>
                <c:pt idx="689">
                  <c:v>37.883099441358027</c:v>
                </c:pt>
                <c:pt idx="690">
                  <c:v>43.121521977430561</c:v>
                </c:pt>
                <c:pt idx="691">
                  <c:v>44.846213769097211</c:v>
                </c:pt>
                <c:pt idx="692">
                  <c:v>45.428626029899704</c:v>
                </c:pt>
                <c:pt idx="693">
                  <c:v>47.496659243055568</c:v>
                </c:pt>
                <c:pt idx="694">
                  <c:v>50.223194060763902</c:v>
                </c:pt>
                <c:pt idx="695">
                  <c:v>51.770813737654343</c:v>
                </c:pt>
                <c:pt idx="696">
                  <c:v>49.305894750000007</c:v>
                </c:pt>
                <c:pt idx="697">
                  <c:v>37.616786738233024</c:v>
                </c:pt>
                <c:pt idx="698">
                  <c:v>31.26426590972223</c:v>
                </c:pt>
                <c:pt idx="699">
                  <c:v>25.062984394097228</c:v>
                </c:pt>
                <c:pt idx="700">
                  <c:v>22.321419582561731</c:v>
                </c:pt>
                <c:pt idx="701">
                  <c:v>21.109626330246911</c:v>
                </c:pt>
                <c:pt idx="702">
                  <c:v>20.713210243055556</c:v>
                </c:pt>
                <c:pt idx="703">
                  <c:v>20.713210243055556</c:v>
                </c:pt>
                <c:pt idx="704">
                  <c:v>20.516411261381176</c:v>
                </c:pt>
                <c:pt idx="705">
                  <c:v>18.60008704841821</c:v>
                </c:pt>
                <c:pt idx="706">
                  <c:v>15.049251006751541</c:v>
                </c:pt>
                <c:pt idx="707">
                  <c:v>10.709340289158954</c:v>
                </c:pt>
                <c:pt idx="708">
                  <c:v>7.6953568395061742</c:v>
                </c:pt>
                <c:pt idx="709">
                  <c:v>6.763497222222222</c:v>
                </c:pt>
                <c:pt idx="710">
                  <c:v>8.1838316388888899</c:v>
                </c:pt>
                <c:pt idx="711">
                  <c:v>13.734126546875002</c:v>
                </c:pt>
                <c:pt idx="712">
                  <c:v>20.910948599344142</c:v>
                </c:pt>
                <c:pt idx="713">
                  <c:v>22.321419582561731</c:v>
                </c:pt>
                <c:pt idx="714">
                  <c:v>21.109626330246911</c:v>
                </c:pt>
                <c:pt idx="715">
                  <c:v>16.075048085455247</c:v>
                </c:pt>
                <c:pt idx="716">
                  <c:v>9.0748284604552474</c:v>
                </c:pt>
                <c:pt idx="717">
                  <c:v>6.763497222222222</c:v>
                </c:pt>
                <c:pt idx="718">
                  <c:v>6.763497222222222</c:v>
                </c:pt>
                <c:pt idx="719">
                  <c:v>7.9377154899691371</c:v>
                </c:pt>
                <c:pt idx="720">
                  <c:v>12.023995061728398</c:v>
                </c:pt>
                <c:pt idx="721">
                  <c:v>16.075048085455247</c:v>
                </c:pt>
                <c:pt idx="722">
                  <c:v>19.931650564043213</c:v>
                </c:pt>
                <c:pt idx="723">
                  <c:v>23.777919921875004</c:v>
                </c:pt>
                <c:pt idx="724">
                  <c:v>27.053988888888888</c:v>
                </c:pt>
                <c:pt idx="725">
                  <c:v>33.233195101080256</c:v>
                </c:pt>
                <c:pt idx="726">
                  <c:v>41.990514941936731</c:v>
                </c:pt>
                <c:pt idx="727">
                  <c:v>56.881011638888886</c:v>
                </c:pt>
                <c:pt idx="728">
                  <c:v>67.110801187499987</c:v>
                </c:pt>
                <c:pt idx="729">
                  <c:v>75.90334757638891</c:v>
                </c:pt>
                <c:pt idx="730">
                  <c:v>81.282206617283961</c:v>
                </c:pt>
                <c:pt idx="731">
                  <c:v>82.458773321566355</c:v>
                </c:pt>
                <c:pt idx="732">
                  <c:v>82.852840972222225</c:v>
                </c:pt>
                <c:pt idx="733">
                  <c:v>83.643794397376567</c:v>
                </c:pt>
                <c:pt idx="734">
                  <c:v>84.438505320987645</c:v>
                </c:pt>
                <c:pt idx="735">
                  <c:v>85.637617016010836</c:v>
                </c:pt>
                <c:pt idx="736">
                  <c:v>87.249583853973789</c:v>
                </c:pt>
                <c:pt idx="737">
                  <c:v>89.695715349344155</c:v>
                </c:pt>
                <c:pt idx="738">
                  <c:v>90.931462654320995</c:v>
                </c:pt>
                <c:pt idx="739">
                  <c:v>91.345257171875019</c:v>
                </c:pt>
                <c:pt idx="740">
                  <c:v>96.384062602430546</c:v>
                </c:pt>
                <c:pt idx="741">
                  <c:v>101.12179846913578</c:v>
                </c:pt>
                <c:pt idx="742">
                  <c:v>104.63881702469136</c:v>
                </c:pt>
                <c:pt idx="743">
                  <c:v>105.08267152989968</c:v>
                </c:pt>
                <c:pt idx="744">
                  <c:v>105.52746540972223</c:v>
                </c:pt>
                <c:pt idx="745">
                  <c:v>105.52746540972223</c:v>
                </c:pt>
                <c:pt idx="746">
                  <c:v>105.97319866415896</c:v>
                </c:pt>
                <c:pt idx="747">
                  <c:v>107.76552542804787</c:v>
                </c:pt>
                <c:pt idx="748">
                  <c:v>110.93826318750001</c:v>
                </c:pt>
                <c:pt idx="749">
                  <c:v>114.62061167515432</c:v>
                </c:pt>
                <c:pt idx="750">
                  <c:v>116.48433090972222</c:v>
                </c:pt>
                <c:pt idx="751">
                  <c:v>116.48433090972222</c:v>
                </c:pt>
                <c:pt idx="752">
                  <c:v>116.01699203915896</c:v>
                </c:pt>
                <c:pt idx="753">
                  <c:v>114.15703030304782</c:v>
                </c:pt>
                <c:pt idx="754">
                  <c:v>110.48219681230709</c:v>
                </c:pt>
                <c:pt idx="755">
                  <c:v>106.41987129320988</c:v>
                </c:pt>
                <c:pt idx="756">
                  <c:v>100.68639833545525</c:v>
                </c:pt>
                <c:pt idx="757">
                  <c:v>89.695715349344155</c:v>
                </c:pt>
                <c:pt idx="758">
                  <c:v>72.542734894097222</c:v>
                </c:pt>
                <c:pt idx="759">
                  <c:v>54.615709756751556</c:v>
                </c:pt>
                <c:pt idx="760">
                  <c:v>39.500702527006176</c:v>
                </c:pt>
                <c:pt idx="761">
                  <c:v>26.381866352430556</c:v>
                </c:pt>
                <c:pt idx="762">
                  <c:v>15.901733469135802</c:v>
                </c:pt>
                <c:pt idx="763">
                  <c:v>9.6046357428626568</c:v>
                </c:pt>
                <c:pt idx="764">
                  <c:v>6.763497222222222</c:v>
                </c:pt>
                <c:pt idx="765">
                  <c:v>7.6953568395061742</c:v>
                </c:pt>
                <c:pt idx="766">
                  <c:v>12.023995061728398</c:v>
                </c:pt>
                <c:pt idx="767">
                  <c:v>17.134662650270069</c:v>
                </c:pt>
                <c:pt idx="768">
                  <c:v>23.567030320987648</c:v>
                </c:pt>
                <c:pt idx="769">
                  <c:v>30.781427358024697</c:v>
                </c:pt>
                <c:pt idx="770">
                  <c:v>42.554139710455246</c:v>
                </c:pt>
                <c:pt idx="771">
                  <c:v>58.527265650270067</c:v>
                </c:pt>
                <c:pt idx="772">
                  <c:v>74.774688977430557</c:v>
                </c:pt>
                <c:pt idx="773">
                  <c:v>93.009828988233025</c:v>
                </c:pt>
                <c:pt idx="774">
                  <c:v>105.97319866415896</c:v>
                </c:pt>
                <c:pt idx="775">
                  <c:v>121.68705721045524</c:v>
                </c:pt>
                <c:pt idx="776">
                  <c:v>137.46855072897378</c:v>
                </c:pt>
                <c:pt idx="777">
                  <c:v>148.87631604378856</c:v>
                </c:pt>
                <c:pt idx="778">
                  <c:v>158.54811707156639</c:v>
                </c:pt>
                <c:pt idx="779">
                  <c:v>167.96205976774692</c:v>
                </c:pt>
                <c:pt idx="780">
                  <c:v>175.34413517341824</c:v>
                </c:pt>
                <c:pt idx="781">
                  <c:v>181.13068279687502</c:v>
                </c:pt>
                <c:pt idx="782">
                  <c:v>185.23715892283951</c:v>
                </c:pt>
                <c:pt idx="783">
                  <c:v>188.19853739409723</c:v>
                </c:pt>
                <c:pt idx="784">
                  <c:v>189.98663697222227</c:v>
                </c:pt>
                <c:pt idx="785">
                  <c:v>192.38392098765436</c:v>
                </c:pt>
                <c:pt idx="786">
                  <c:v>196.6153339373071</c:v>
                </c:pt>
                <c:pt idx="787">
                  <c:v>199.6659529969136</c:v>
                </c:pt>
                <c:pt idx="788">
                  <c:v>200.2788949326775</c:v>
                </c:pt>
                <c:pt idx="789">
                  <c:v>200.2788949326775</c:v>
                </c:pt>
                <c:pt idx="790">
                  <c:v>200.89277624305561</c:v>
                </c:pt>
                <c:pt idx="791">
                  <c:v>202.74005642187504</c:v>
                </c:pt>
                <c:pt idx="792">
                  <c:v>204.59579097222223</c:v>
                </c:pt>
                <c:pt idx="793">
                  <c:v>202.12335698765435</c:v>
                </c:pt>
                <c:pt idx="794">
                  <c:v>189.38966440489972</c:v>
                </c:pt>
                <c:pt idx="795">
                  <c:v>167.40078343576388</c:v>
                </c:pt>
                <c:pt idx="796">
                  <c:v>140.02130124305558</c:v>
                </c:pt>
                <c:pt idx="797">
                  <c:v>114.15703030304782</c:v>
                </c:pt>
                <c:pt idx="798">
                  <c:v>94.689430798418201</c:v>
                </c:pt>
                <c:pt idx="799">
                  <c:v>84.040680171874996</c:v>
                </c:pt>
                <c:pt idx="800">
                  <c:v>80.502525687500011</c:v>
                </c:pt>
                <c:pt idx="801">
                  <c:v>80.114094284529315</c:v>
                </c:pt>
                <c:pt idx="802">
                  <c:v>83.2478479974923</c:v>
                </c:pt>
                <c:pt idx="803">
                  <c:v>93.847751144097259</c:v>
                </c:pt>
                <c:pt idx="804">
                  <c:v>110.02706981172838</c:v>
                </c:pt>
                <c:pt idx="805">
                  <c:v>124.08950778626543</c:v>
                </c:pt>
                <c:pt idx="806">
                  <c:v>130.44578611323305</c:v>
                </c:pt>
                <c:pt idx="807">
                  <c:v>131.93516456404322</c:v>
                </c:pt>
                <c:pt idx="808">
                  <c:v>129.45756401909722</c:v>
                </c:pt>
                <c:pt idx="809">
                  <c:v>123.60713892187498</c:v>
                </c:pt>
                <c:pt idx="810">
                  <c:v>116.01699203915896</c:v>
                </c:pt>
                <c:pt idx="811">
                  <c:v>105.52746540972223</c:v>
                </c:pt>
                <c:pt idx="812">
                  <c:v>89.695715349344155</c:v>
                </c:pt>
                <c:pt idx="813">
                  <c:v>74.026946784529343</c:v>
                </c:pt>
                <c:pt idx="814">
                  <c:v>59.192342877121916</c:v>
                </c:pt>
                <c:pt idx="815">
                  <c:v>45.428626029899704</c:v>
                </c:pt>
                <c:pt idx="816">
                  <c:v>32.487801344714512</c:v>
                </c:pt>
                <c:pt idx="817">
                  <c:v>22.526672935763891</c:v>
                </c:pt>
                <c:pt idx="818">
                  <c:v>15.217868750000003</c:v>
                </c:pt>
                <c:pt idx="819">
                  <c:v>13.573963175154322</c:v>
                </c:pt>
                <c:pt idx="820">
                  <c:v>15.217868750000003</c:v>
                </c:pt>
                <c:pt idx="821">
                  <c:v>21.509799915895059</c:v>
                </c:pt>
                <c:pt idx="822">
                  <c:v>28.887648135802479</c:v>
                </c:pt>
                <c:pt idx="823">
                  <c:v>36.560929671874995</c:v>
                </c:pt>
                <c:pt idx="824">
                  <c:v>44.556416700617291</c:v>
                </c:pt>
                <c:pt idx="825">
                  <c:v>51.148947743055558</c:v>
                </c:pt>
                <c:pt idx="826">
                  <c:v>57.86594592187501</c:v>
                </c:pt>
                <c:pt idx="827">
                  <c:v>64.648230636381186</c:v>
                </c:pt>
                <c:pt idx="828">
                  <c:v>71.0735529974923</c:v>
                </c:pt>
                <c:pt idx="829">
                  <c:v>80.502525687500011</c:v>
                </c:pt>
                <c:pt idx="830">
                  <c:v>90.931462654320995</c:v>
                </c:pt>
                <c:pt idx="831">
                  <c:v>100.68639833545525</c:v>
                </c:pt>
                <c:pt idx="832">
                  <c:v>106.86748329687501</c:v>
                </c:pt>
                <c:pt idx="833">
                  <c:v>109.1196339344136</c:v>
                </c:pt>
                <c:pt idx="834">
                  <c:v>111.39526893730712</c:v>
                </c:pt>
                <c:pt idx="835">
                  <c:v>114.15703030304782</c:v>
                </c:pt>
                <c:pt idx="836">
                  <c:v>116.48433090972222</c:v>
                </c:pt>
                <c:pt idx="837">
                  <c:v>118.36308013811731</c:v>
                </c:pt>
                <c:pt idx="838">
                  <c:v>121.68705721045524</c:v>
                </c:pt>
                <c:pt idx="839">
                  <c:v>126.02837698996912</c:v>
                </c:pt>
                <c:pt idx="840">
                  <c:v>129.45756401909722</c:v>
                </c:pt>
                <c:pt idx="841">
                  <c:v>133.43299738638115</c:v>
                </c:pt>
                <c:pt idx="842">
                  <c:v>139.50887239101084</c:v>
                </c:pt>
                <c:pt idx="843">
                  <c:v>145.72001734008492</c:v>
                </c:pt>
                <c:pt idx="844">
                  <c:v>149.93593060860343</c:v>
                </c:pt>
                <c:pt idx="845">
                  <c:v>151.53239776543211</c:v>
                </c:pt>
                <c:pt idx="846">
                  <c:v>152.60140607638888</c:v>
                </c:pt>
                <c:pt idx="847">
                  <c:v>153.67417188580251</c:v>
                </c:pt>
                <c:pt idx="848">
                  <c:v>156.37252546508492</c:v>
                </c:pt>
                <c:pt idx="849">
                  <c:v>161.83968571971457</c:v>
                </c:pt>
                <c:pt idx="850">
                  <c:v>169.65152501138115</c:v>
                </c:pt>
                <c:pt idx="851">
                  <c:v>175.34413517341824</c:v>
                </c:pt>
                <c:pt idx="852">
                  <c:v>178.80479125212196</c:v>
                </c:pt>
                <c:pt idx="853">
                  <c:v>182.29926481693673</c:v>
                </c:pt>
                <c:pt idx="854">
                  <c:v>185.82755586786266</c:v>
                </c:pt>
                <c:pt idx="855">
                  <c:v>188.19853739409723</c:v>
                </c:pt>
                <c:pt idx="856">
                  <c:v>188.79363121219137</c:v>
                </c:pt>
                <c:pt idx="857">
                  <c:v>189.38966440489972</c:v>
                </c:pt>
                <c:pt idx="858">
                  <c:v>195.40166193576397</c:v>
                </c:pt>
                <c:pt idx="859">
                  <c:v>203.35769523070985</c:v>
                </c:pt>
                <c:pt idx="860">
                  <c:v>209.58574892283949</c:v>
                </c:pt>
                <c:pt idx="861">
                  <c:v>213.36767111959887</c:v>
                </c:pt>
                <c:pt idx="862">
                  <c:v>222.32366869135802</c:v>
                </c:pt>
                <c:pt idx="863">
                  <c:v>237.43679717187496</c:v>
                </c:pt>
                <c:pt idx="864">
                  <c:v>245.51917635243055</c:v>
                </c:pt>
                <c:pt idx="865">
                  <c:v>248.92675776543211</c:v>
                </c:pt>
                <c:pt idx="866">
                  <c:v>253.04685482330251</c:v>
                </c:pt>
                <c:pt idx="867">
                  <c:v>261.38850139737656</c:v>
                </c:pt>
                <c:pt idx="868">
                  <c:v>271.29138858024692</c:v>
                </c:pt>
                <c:pt idx="869">
                  <c:v>275.59184556404318</c:v>
                </c:pt>
                <c:pt idx="870">
                  <c:v>274.87275429687503</c:v>
                </c:pt>
                <c:pt idx="871">
                  <c:v>272.72111674305563</c:v>
                </c:pt>
                <c:pt idx="872">
                  <c:v>269.86541791589502</c:v>
                </c:pt>
                <c:pt idx="873">
                  <c:v>267.02474908256181</c:v>
                </c:pt>
                <c:pt idx="874">
                  <c:v>262.79192707098764</c:v>
                </c:pt>
                <c:pt idx="875">
                  <c:v>256.50610184008491</c:v>
                </c:pt>
                <c:pt idx="876">
                  <c:v>248.24336273360348</c:v>
                </c:pt>
                <c:pt idx="877">
                  <c:v>238.77446662249227</c:v>
                </c:pt>
                <c:pt idx="878">
                  <c:v>232.7845443950618</c:v>
                </c:pt>
                <c:pt idx="879">
                  <c:v>230.14678047839507</c:v>
                </c:pt>
                <c:pt idx="880">
                  <c:v>230.14678047839507</c:v>
                </c:pt>
                <c:pt idx="881">
                  <c:v>223.61812690972226</c:v>
                </c:pt>
                <c:pt idx="882">
                  <c:v>217.18341080246915</c:v>
                </c:pt>
                <c:pt idx="883">
                  <c:v>217.18341080246915</c:v>
                </c:pt>
                <c:pt idx="884">
                  <c:v>217.18341080246915</c:v>
                </c:pt>
                <c:pt idx="885">
                  <c:v>217.82265522743054</c:v>
                </c:pt>
                <c:pt idx="886">
                  <c:v>219.74602475000003</c:v>
                </c:pt>
                <c:pt idx="887">
                  <c:v>221.0329679714506</c:v>
                </c:pt>
                <c:pt idx="888">
                  <c:v>221.67784864409722</c:v>
                </c:pt>
                <c:pt idx="889">
                  <c:v>220.38902667341827</c:v>
                </c:pt>
                <c:pt idx="890">
                  <c:v>217.82265522743054</c:v>
                </c:pt>
                <c:pt idx="891">
                  <c:v>212.73500231693671</c:v>
                </c:pt>
                <c:pt idx="892">
                  <c:v>205.83764421219141</c:v>
                </c:pt>
                <c:pt idx="893">
                  <c:v>197.22357900000003</c:v>
                </c:pt>
                <c:pt idx="894">
                  <c:v>189.98663697222227</c:v>
                </c:pt>
                <c:pt idx="895">
                  <c:v>184.05918315663584</c:v>
                </c:pt>
                <c:pt idx="896">
                  <c:v>181.13068279687502</c:v>
                </c:pt>
                <c:pt idx="897">
                  <c:v>179.96585827527005</c:v>
                </c:pt>
                <c:pt idx="898">
                  <c:v>179.96585827527005</c:v>
                </c:pt>
                <c:pt idx="899">
                  <c:v>179.38485507638885</c:v>
                </c:pt>
                <c:pt idx="900">
                  <c:v>177.64748172743055</c:v>
                </c:pt>
                <c:pt idx="901">
                  <c:v>174.1980981440972</c:v>
                </c:pt>
                <c:pt idx="902">
                  <c:v>167.40078343576388</c:v>
                </c:pt>
                <c:pt idx="903">
                  <c:v>140.02130124305558</c:v>
                </c:pt>
                <c:pt idx="904">
                  <c:v>114.15703030304782</c:v>
                </c:pt>
                <c:pt idx="905">
                  <c:v>94.689430798418201</c:v>
                </c:pt>
                <c:pt idx="906">
                  <c:v>84.040680171874996</c:v>
                </c:pt>
                <c:pt idx="907">
                  <c:v>80.502525687500011</c:v>
                </c:pt>
                <c:pt idx="908">
                  <c:v>80.114094284529315</c:v>
                </c:pt>
                <c:pt idx="909">
                  <c:v>83.2478479974923</c:v>
                </c:pt>
                <c:pt idx="910">
                  <c:v>93.847751144097259</c:v>
                </c:pt>
                <c:pt idx="911">
                  <c:v>110.02706981172838</c:v>
                </c:pt>
                <c:pt idx="912">
                  <c:v>124.08950778626543</c:v>
                </c:pt>
                <c:pt idx="913">
                  <c:v>130.44578611323305</c:v>
                </c:pt>
                <c:pt idx="914">
                  <c:v>136.96081875000002</c:v>
                </c:pt>
                <c:pt idx="915">
                  <c:v>152.60140607638888</c:v>
                </c:pt>
                <c:pt idx="916">
                  <c:v>158.54811707156639</c:v>
                </c:pt>
                <c:pt idx="917">
                  <c:v>164.60849239506177</c:v>
                </c:pt>
                <c:pt idx="918">
                  <c:v>163.49815160108025</c:v>
                </c:pt>
                <c:pt idx="919">
                  <c:v>164.05285231076391</c:v>
                </c:pt>
                <c:pt idx="920">
                  <c:v>166.28104889564048</c:v>
                </c:pt>
                <c:pt idx="921">
                  <c:v>171.91729658082562</c:v>
                </c:pt>
                <c:pt idx="922">
                  <c:v>182.29926481693673</c:v>
                </c:pt>
                <c:pt idx="923">
                  <c:v>191.78319092187502</c:v>
                </c:pt>
                <c:pt idx="924">
                  <c:v>199.05395043576388</c:v>
                </c:pt>
                <c:pt idx="925">
                  <c:v>192.98559042804783</c:v>
                </c:pt>
                <c:pt idx="926">
                  <c:v>184.6477013524306</c:v>
                </c:pt>
                <c:pt idx="927">
                  <c:v>180.54780084876543</c:v>
                </c:pt>
                <c:pt idx="928">
                  <c:v>176.49392970119595</c:v>
                </c:pt>
                <c:pt idx="929">
                  <c:v>174.1980981440972</c:v>
                </c:pt>
                <c:pt idx="930">
                  <c:v>171.91729658082562</c:v>
                </c:pt>
                <c:pt idx="931">
                  <c:v>170.21655884182098</c:v>
                </c:pt>
                <c:pt idx="932">
                  <c:v>167.96205976774692</c:v>
                </c:pt>
                <c:pt idx="933">
                  <c:v>165.72259068750003</c:v>
                </c:pt>
                <c:pt idx="934">
                  <c:v>161.28874250848767</c:v>
                </c:pt>
                <c:pt idx="935">
                  <c:v>155.29036590952933</c:v>
                </c:pt>
                <c:pt idx="936">
                  <c:v>150.4671469529321</c:v>
                </c:pt>
                <c:pt idx="937">
                  <c:v>147.29393950617285</c:v>
                </c:pt>
                <c:pt idx="938">
                  <c:v>144.67543276909723</c:v>
                </c:pt>
                <c:pt idx="939">
                  <c:v>142.08041039737654</c:v>
                </c:pt>
                <c:pt idx="940">
                  <c:v>138.99738291358025</c:v>
                </c:pt>
                <c:pt idx="941">
                  <c:v>137.46855072897378</c:v>
                </c:pt>
                <c:pt idx="942">
                  <c:v>136.96081875000002</c:v>
                </c:pt>
                <c:pt idx="943">
                  <c:v>136.45402614564043</c:v>
                </c:pt>
                <c:pt idx="944">
                  <c:v>136.45402614564043</c:v>
                </c:pt>
                <c:pt idx="945">
                  <c:v>136.96081875000002</c:v>
                </c:pt>
                <c:pt idx="946">
                  <c:v>137.97722208256175</c:v>
                </c:pt>
                <c:pt idx="947">
                  <c:v>142.08041039737654</c:v>
                </c:pt>
                <c:pt idx="948">
                  <c:v>146.24371868749998</c:v>
                </c:pt>
                <c:pt idx="949">
                  <c:v>148.34791782330248</c:v>
                </c:pt>
                <c:pt idx="950">
                  <c:v>147.82045897743058</c:v>
                </c:pt>
                <c:pt idx="951">
                  <c:v>142.5975361224923</c:v>
                </c:pt>
                <c:pt idx="952">
                  <c:v>130.44578611323305</c:v>
                </c:pt>
                <c:pt idx="953">
                  <c:v>110.02706981172838</c:v>
                </c:pt>
                <c:pt idx="954">
                  <c:v>87.249583853973789</c:v>
                </c:pt>
                <c:pt idx="955">
                  <c:v>67.110801187499987</c:v>
                </c:pt>
                <c:pt idx="956">
                  <c:v>49.610721812307091</c:v>
                </c:pt>
                <c:pt idx="957">
                  <c:v>34.749345728395063</c:v>
                </c:pt>
                <c:pt idx="958">
                  <c:v>29.590770034529328</c:v>
                </c:pt>
                <c:pt idx="959">
                  <c:v>31.750861959876548</c:v>
                </c:pt>
                <c:pt idx="960">
                  <c:v>40.322185627121918</c:v>
                </c:pt>
                <c:pt idx="961">
                  <c:v>56.22908565663581</c:v>
                </c:pt>
                <c:pt idx="962">
                  <c:v>76.660483515432091</c:v>
                </c:pt>
                <c:pt idx="963">
                  <c:v>96.384062602430546</c:v>
                </c:pt>
                <c:pt idx="964">
                  <c:v>112.77192243441358</c:v>
                </c:pt>
                <c:pt idx="965">
                  <c:v>122.64521931693675</c:v>
                </c:pt>
                <c:pt idx="966">
                  <c:v>127.49239232619598</c:v>
                </c:pt>
                <c:pt idx="967">
                  <c:v>127.98227618750002</c:v>
                </c:pt>
                <c:pt idx="968">
                  <c:v>127.49239232619598</c:v>
                </c:pt>
                <c:pt idx="969">
                  <c:v>125.54225062712193</c:v>
                </c:pt>
                <c:pt idx="970">
                  <c:v>121.68705721045524</c:v>
                </c:pt>
                <c:pt idx="971">
                  <c:v>113.69438830555558</c:v>
                </c:pt>
                <c:pt idx="972">
                  <c:v>98.954191546875009</c:v>
                </c:pt>
                <c:pt idx="973">
                  <c:v>77.421376952932121</c:v>
                </c:pt>
                <c:pt idx="974">
                  <c:v>58.527265650270067</c:v>
                </c:pt>
                <c:pt idx="975">
                  <c:v>42.271857638888903</c:v>
                </c:pt>
                <c:pt idx="976">
                  <c:v>28.655152918788581</c:v>
                </c:pt>
                <c:pt idx="977">
                  <c:v>17.495382502121917</c:v>
                </c:pt>
                <c:pt idx="978">
                  <c:v>12.023995061728398</c:v>
                </c:pt>
                <c:pt idx="979">
                  <c:v>8.1838316388888899</c:v>
                </c:pt>
                <c:pt idx="980">
                  <c:v>5.3774499789737646</c:v>
                </c:pt>
                <c:pt idx="981">
                  <c:v>3.6372585061728406</c:v>
                </c:pt>
                <c:pt idx="982">
                  <c:v>2.4348590000000003</c:v>
                </c:pt>
                <c:pt idx="983">
                  <c:v>1.4208041039737656</c:v>
                </c:pt>
                <c:pt idx="984">
                  <c:v>0.48095980246913589</c:v>
                </c:pt>
                <c:pt idx="985">
                  <c:v>5.6832164158950635E-2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3.0059987654320993E-2</c:v>
                </c:pt>
                <c:pt idx="1028">
                  <c:v>0.60871475000000008</c:v>
                </c:pt>
                <c:pt idx="1029">
                  <c:v>3.4738073233024691</c:v>
                </c:pt>
                <c:pt idx="1030">
                  <c:v>10.011854638117283</c:v>
                </c:pt>
                <c:pt idx="1031">
                  <c:v>18.78749228395062</c:v>
                </c:pt>
                <c:pt idx="1032">
                  <c:v>27.963303515432095</c:v>
                </c:pt>
                <c:pt idx="1033">
                  <c:v>37.351413409722227</c:v>
                </c:pt>
                <c:pt idx="1034">
                  <c:v>47.198407803047843</c:v>
                </c:pt>
                <c:pt idx="1035">
                  <c:v>57.536695119598768</c:v>
                </c:pt>
                <c:pt idx="1036">
                  <c:v>66.402512728395067</c:v>
                </c:pt>
                <c:pt idx="1037">
                  <c:v>74.026946784529343</c:v>
                </c:pt>
                <c:pt idx="1038">
                  <c:v>80.891896465084869</c:v>
                </c:pt>
                <c:pt idx="1039">
                  <c:v>89.285678330246924</c:v>
                </c:pt>
                <c:pt idx="1040">
                  <c:v>99.385834182098776</c:v>
                </c:pt>
                <c:pt idx="1041">
                  <c:v>110.02706981172838</c:v>
                </c:pt>
                <c:pt idx="1042">
                  <c:v>119.78200549286265</c:v>
                </c:pt>
                <c:pt idx="1043">
                  <c:v>126.51544272743057</c:v>
                </c:pt>
                <c:pt idx="1044">
                  <c:v>129.95120537885805</c:v>
                </c:pt>
                <c:pt idx="1045">
                  <c:v>130.94130622222224</c:v>
                </c:pt>
                <c:pt idx="1046">
                  <c:v>131.4377657058256</c:v>
                </c:pt>
                <c:pt idx="1047">
                  <c:v>132.43350279687502</c:v>
                </c:pt>
                <c:pt idx="1048">
                  <c:v>133.43299738638115</c:v>
                </c:pt>
                <c:pt idx="1049">
                  <c:v>132.43350279687502</c:v>
                </c:pt>
                <c:pt idx="1050">
                  <c:v>128.4730994234182</c:v>
                </c:pt>
                <c:pt idx="1051">
                  <c:v>120.73265260243059</c:v>
                </c:pt>
                <c:pt idx="1052">
                  <c:v>111.85321406172838</c:v>
                </c:pt>
                <c:pt idx="1053">
                  <c:v>101.55813797743056</c:v>
                </c:pt>
                <c:pt idx="1054">
                  <c:v>90.106691743055563</c:v>
                </c:pt>
                <c:pt idx="1055">
                  <c:v>76.281445858603377</c:v>
                </c:pt>
                <c:pt idx="1056">
                  <c:v>60.871475000000011</c:v>
                </c:pt>
                <c:pt idx="1057">
                  <c:v>44.26755900675154</c:v>
                </c:pt>
                <c:pt idx="1058">
                  <c:v>30.302346304783953</c:v>
                </c:pt>
                <c:pt idx="1059">
                  <c:v>20.713210243055556</c:v>
                </c:pt>
                <c:pt idx="1060">
                  <c:v>13.099109307677468</c:v>
                </c:pt>
                <c:pt idx="1061">
                  <c:v>8.4337052862654325</c:v>
                </c:pt>
                <c:pt idx="1062">
                  <c:v>6.763497222222222</c:v>
                </c:pt>
                <c:pt idx="1063">
                  <c:v>6.8766918632330238</c:v>
                </c:pt>
                <c:pt idx="1064">
                  <c:v>7.6953568395061742</c:v>
                </c:pt>
                <c:pt idx="1065">
                  <c:v>11.430310305555555</c:v>
                </c:pt>
                <c:pt idx="1066">
                  <c:v>18.60008704841821</c:v>
                </c:pt>
                <c:pt idx="1067">
                  <c:v>25.718198187499993</c:v>
                </c:pt>
                <c:pt idx="1068">
                  <c:v>28.423597076388894</c:v>
                </c:pt>
                <c:pt idx="1069">
                  <c:v>29.827022750000005</c:v>
                </c:pt>
                <c:pt idx="1070">
                  <c:v>32.735326555555559</c:v>
                </c:pt>
                <c:pt idx="1071">
                  <c:v>38.957744000000005</c:v>
                </c:pt>
                <c:pt idx="1072">
                  <c:v>47.496659243055568</c:v>
                </c:pt>
                <c:pt idx="1073">
                  <c:v>58.527265650270067</c:v>
                </c:pt>
                <c:pt idx="1074">
                  <c:v>73.282962090084865</c:v>
                </c:pt>
                <c:pt idx="1075">
                  <c:v>93.009828988233025</c:v>
                </c:pt>
                <c:pt idx="1076">
                  <c:v>114.15703030304782</c:v>
                </c:pt>
                <c:pt idx="1077">
                  <c:v>133.43299738638115</c:v>
                </c:pt>
                <c:pt idx="1078">
                  <c:v>149.40565363888891</c:v>
                </c:pt>
                <c:pt idx="1079">
                  <c:v>162.94439026601083</c:v>
                </c:pt>
                <c:pt idx="1080">
                  <c:v>175.91856275000004</c:v>
                </c:pt>
                <c:pt idx="1081">
                  <c:v>184.05918315663584</c:v>
                </c:pt>
                <c:pt idx="1082">
                  <c:v>186.41889218750003</c:v>
                </c:pt>
                <c:pt idx="1083">
                  <c:v>183.47160433545525</c:v>
                </c:pt>
                <c:pt idx="1084">
                  <c:v>174.1980981440972</c:v>
                </c:pt>
                <c:pt idx="1085">
                  <c:v>165.16507185397379</c:v>
                </c:pt>
                <c:pt idx="1086">
                  <c:v>161.28874250848767</c:v>
                </c:pt>
                <c:pt idx="1087">
                  <c:v>161.28874250848767</c:v>
                </c:pt>
                <c:pt idx="1088">
                  <c:v>161.83968571971457</c:v>
                </c:pt>
                <c:pt idx="1089">
                  <c:v>162.39156830555555</c:v>
                </c:pt>
                <c:pt idx="1090">
                  <c:v>162.39156830555555</c:v>
                </c:pt>
                <c:pt idx="1091">
                  <c:v>162.39156830555555</c:v>
                </c:pt>
                <c:pt idx="1092">
                  <c:v>164.05285231076391</c:v>
                </c:pt>
                <c:pt idx="1093">
                  <c:v>169.65152501138115</c:v>
                </c:pt>
                <c:pt idx="1094">
                  <c:v>178.80479125212196</c:v>
                </c:pt>
                <c:pt idx="1095">
                  <c:v>186.41889218750003</c:v>
                </c:pt>
                <c:pt idx="1096">
                  <c:v>190.58454891415903</c:v>
                </c:pt>
                <c:pt idx="1097">
                  <c:v>191.78319092187502</c:v>
                </c:pt>
                <c:pt idx="1098">
                  <c:v>189.38966440489972</c:v>
                </c:pt>
                <c:pt idx="1099">
                  <c:v>182.29926481693673</c:v>
                </c:pt>
                <c:pt idx="1100">
                  <c:v>170.78253204687502</c:v>
                </c:pt>
                <c:pt idx="1101">
                  <c:v>162.94439026601083</c:v>
                </c:pt>
                <c:pt idx="1102">
                  <c:v>160.18967420987653</c:v>
                </c:pt>
                <c:pt idx="1103">
                  <c:v>162.39156830555555</c:v>
                </c:pt>
                <c:pt idx="1104">
                  <c:v>170.21655884182098</c:v>
                </c:pt>
                <c:pt idx="1105">
                  <c:v>182.29926481693673</c:v>
                </c:pt>
                <c:pt idx="1106">
                  <c:v>191.78319092187502</c:v>
                </c:pt>
                <c:pt idx="1107">
                  <c:v>195.40166193576397</c:v>
                </c:pt>
                <c:pt idx="1108">
                  <c:v>194.79623499691363</c:v>
                </c:pt>
                <c:pt idx="1109">
                  <c:v>189.38966440489972</c:v>
                </c:pt>
                <c:pt idx="1110">
                  <c:v>180.54780084876543</c:v>
                </c:pt>
                <c:pt idx="1111">
                  <c:v>175.91856275000004</c:v>
                </c:pt>
                <c:pt idx="1112">
                  <c:v>176.49392970119595</c:v>
                </c:pt>
                <c:pt idx="1113">
                  <c:v>184.05918315663584</c:v>
                </c:pt>
                <c:pt idx="1114">
                  <c:v>200.2788949326775</c:v>
                </c:pt>
                <c:pt idx="1115">
                  <c:v>217.18341080246915</c:v>
                </c:pt>
                <c:pt idx="1116">
                  <c:v>226.21831584182104</c:v>
                </c:pt>
                <c:pt idx="1117">
                  <c:v>228.17832097434416</c:v>
                </c:pt>
                <c:pt idx="1118">
                  <c:v>225.56685954687504</c:v>
                </c:pt>
                <c:pt idx="1119">
                  <c:v>217.82265522743054</c:v>
                </c:pt>
                <c:pt idx="1120">
                  <c:v>210.21372085243064</c:v>
                </c:pt>
                <c:pt idx="1121">
                  <c:v>205.83764421219141</c:v>
                </c:pt>
                <c:pt idx="1122">
                  <c:v>202.74005642187504</c:v>
                </c:pt>
                <c:pt idx="1123">
                  <c:v>197.83276343730714</c:v>
                </c:pt>
                <c:pt idx="1124">
                  <c:v>187.60438295061735</c:v>
                </c:pt>
                <c:pt idx="1125">
                  <c:v>170.78253204687502</c:v>
                </c:pt>
                <c:pt idx="1126">
                  <c:v>146.24371868749998</c:v>
                </c:pt>
                <c:pt idx="1127">
                  <c:v>119.78200549286265</c:v>
                </c:pt>
                <c:pt idx="1128">
                  <c:v>95.958995589506188</c:v>
                </c:pt>
                <c:pt idx="1129">
                  <c:v>75.526188668788592</c:v>
                </c:pt>
                <c:pt idx="1130">
                  <c:v>61.54970347145062</c:v>
                </c:pt>
                <c:pt idx="1131">
                  <c:v>50.839423807677463</c:v>
                </c:pt>
                <c:pt idx="1132">
                  <c:v>41.710111619598784</c:v>
                </c:pt>
                <c:pt idx="1133">
                  <c:v>33.233195101080256</c:v>
                </c:pt>
                <c:pt idx="1134">
                  <c:v>24.846458545524694</c:v>
                </c:pt>
                <c:pt idx="1135">
                  <c:v>17.677151489969138</c:v>
                </c:pt>
                <c:pt idx="1136">
                  <c:v>12.4791220623071</c:v>
                </c:pt>
                <c:pt idx="1137">
                  <c:v>10.011854638117283</c:v>
                </c:pt>
                <c:pt idx="1138">
                  <c:v>9.4707748603395068</c:v>
                </c:pt>
                <c:pt idx="1139">
                  <c:v>9.6046357428626568</c:v>
                </c:pt>
                <c:pt idx="1140">
                  <c:v>10.011854638117283</c:v>
                </c:pt>
                <c:pt idx="1141">
                  <c:v>10.709340289158954</c:v>
                </c:pt>
                <c:pt idx="1142">
                  <c:v>12.632709811728397</c:v>
                </c:pt>
                <c:pt idx="1143">
                  <c:v>17.134662650270069</c:v>
                </c:pt>
                <c:pt idx="1144">
                  <c:v>23.777919921875004</c:v>
                </c:pt>
                <c:pt idx="1145">
                  <c:v>27.963303515432095</c:v>
                </c:pt>
                <c:pt idx="1146">
                  <c:v>28.887648135802479</c:v>
                </c:pt>
                <c:pt idx="1147">
                  <c:v>24.202517247492288</c:v>
                </c:pt>
                <c:pt idx="1148">
                  <c:v>14.220252909722221</c:v>
                </c:pt>
                <c:pt idx="1149">
                  <c:v>8.9447250763888917</c:v>
                </c:pt>
                <c:pt idx="1150">
                  <c:v>6.763497222222222</c:v>
                </c:pt>
                <c:pt idx="1151">
                  <c:v>6.763497222222222</c:v>
                </c:pt>
                <c:pt idx="1152">
                  <c:v>6.763497222222222</c:v>
                </c:pt>
                <c:pt idx="1153">
                  <c:v>9.0748284604552474</c:v>
                </c:pt>
                <c:pt idx="1154">
                  <c:v>16.600628182098767</c:v>
                </c:pt>
                <c:pt idx="1155">
                  <c:v>29.590770034529328</c:v>
                </c:pt>
                <c:pt idx="1156">
                  <c:v>41.710111619598784</c:v>
                </c:pt>
                <c:pt idx="1157">
                  <c:v>53.658956712191355</c:v>
                </c:pt>
                <c:pt idx="1158">
                  <c:v>68.538650601080278</c:v>
                </c:pt>
                <c:pt idx="1159">
                  <c:v>88.468422415895063</c:v>
                </c:pt>
                <c:pt idx="1160">
                  <c:v>112.31209856076387</c:v>
                </c:pt>
                <c:pt idx="1161">
                  <c:v>135.94817291589504</c:v>
                </c:pt>
                <c:pt idx="1162">
                  <c:v>156.91501430478391</c:v>
                </c:pt>
                <c:pt idx="1163">
                  <c:v>177.64748172743055</c:v>
                </c:pt>
                <c:pt idx="1164">
                  <c:v>198.44288724922836</c:v>
                </c:pt>
                <c:pt idx="1165">
                  <c:v>219.74602475000003</c:v>
                </c:pt>
                <c:pt idx="1166">
                  <c:v>240.78801610802466</c:v>
                </c:pt>
                <c:pt idx="1167">
                  <c:v>250.29636595293215</c:v>
                </c:pt>
                <c:pt idx="1168">
                  <c:v>259.29040819656643</c:v>
                </c:pt>
                <c:pt idx="1169">
                  <c:v>272.72111674305563</c:v>
                </c:pt>
                <c:pt idx="1170">
                  <c:v>285.02551512712199</c:v>
                </c:pt>
                <c:pt idx="1171">
                  <c:v>296.85412026909722</c:v>
                </c:pt>
                <c:pt idx="1172">
                  <c:v>308.16184218750004</c:v>
                </c:pt>
                <c:pt idx="1173">
                  <c:v>318.13283402989975</c:v>
                </c:pt>
                <c:pt idx="1174">
                  <c:v>327.47773269193669</c:v>
                </c:pt>
                <c:pt idx="1175">
                  <c:v>336.16272068749998</c:v>
                </c:pt>
                <c:pt idx="1176">
                  <c:v>343.35316367187505</c:v>
                </c:pt>
                <c:pt idx="1177">
                  <c:v>349.80854602064045</c:v>
                </c:pt>
                <c:pt idx="1178">
                  <c:v>356.32404834471447</c:v>
                </c:pt>
                <c:pt idx="1179">
                  <c:v>364.55296996508491</c:v>
                </c:pt>
                <c:pt idx="1180">
                  <c:v>372.87582904687491</c:v>
                </c:pt>
                <c:pt idx="1181">
                  <c:v>381.29262559008487</c:v>
                </c:pt>
                <c:pt idx="1182">
                  <c:v>388.94805900848769</c:v>
                </c:pt>
                <c:pt idx="1183">
                  <c:v>394.95488997897382</c:v>
                </c:pt>
                <c:pt idx="1184">
                  <c:v>400.14023784934409</c:v>
                </c:pt>
                <c:pt idx="1185">
                  <c:v>404.48719387654313</c:v>
                </c:pt>
                <c:pt idx="1186">
                  <c:v>407.10663998823298</c:v>
                </c:pt>
                <c:pt idx="1187">
                  <c:v>407.10663998823298</c:v>
                </c:pt>
                <c:pt idx="1188">
                  <c:v>407.10663998823298</c:v>
                </c:pt>
                <c:pt idx="1189">
                  <c:v>407.10663998823298</c:v>
                </c:pt>
                <c:pt idx="1190">
                  <c:v>407.10663998823298</c:v>
                </c:pt>
                <c:pt idx="1191">
                  <c:v>407.10663998823298</c:v>
                </c:pt>
                <c:pt idx="1192">
                  <c:v>407.10663998823298</c:v>
                </c:pt>
                <c:pt idx="1193">
                  <c:v>407.10663998823298</c:v>
                </c:pt>
                <c:pt idx="1194">
                  <c:v>407.10663998823298</c:v>
                </c:pt>
                <c:pt idx="1195">
                  <c:v>407.10663998823298</c:v>
                </c:pt>
                <c:pt idx="1196">
                  <c:v>407.98166744135813</c:v>
                </c:pt>
                <c:pt idx="1197">
                  <c:v>407.98166744135813</c:v>
                </c:pt>
                <c:pt idx="1198">
                  <c:v>408.85763426909722</c:v>
                </c:pt>
                <c:pt idx="1199">
                  <c:v>412.37089532619609</c:v>
                </c:pt>
                <c:pt idx="1200">
                  <c:v>416.78360757638893</c:v>
                </c:pt>
                <c:pt idx="1201">
                  <c:v>423.89279465663583</c:v>
                </c:pt>
                <c:pt idx="1202">
                  <c:v>431.06210171219146</c:v>
                </c:pt>
                <c:pt idx="1203">
                  <c:v>436.4785357376544</c:v>
                </c:pt>
                <c:pt idx="1204">
                  <c:v>440.10827924691353</c:v>
                </c:pt>
                <c:pt idx="1205">
                  <c:v>441.92878724922838</c:v>
                </c:pt>
                <c:pt idx="1206">
                  <c:v>442.84045031230715</c:v>
                </c:pt>
                <c:pt idx="1207">
                  <c:v>443.75305275000005</c:v>
                </c:pt>
                <c:pt idx="1208">
                  <c:v>444.66659456230707</c:v>
                </c:pt>
                <c:pt idx="1209">
                  <c:v>445.58107574922849</c:v>
                </c:pt>
                <c:pt idx="1210">
                  <c:v>445.58107574922849</c:v>
                </c:pt>
                <c:pt idx="1211">
                  <c:v>445.58107574922849</c:v>
                </c:pt>
                <c:pt idx="1212">
                  <c:v>445.58107574922849</c:v>
                </c:pt>
                <c:pt idx="1213">
                  <c:v>444.66659456230707</c:v>
                </c:pt>
                <c:pt idx="1214">
                  <c:v>444.66659456230707</c:v>
                </c:pt>
                <c:pt idx="1215">
                  <c:v>444.66659456230707</c:v>
                </c:pt>
                <c:pt idx="1216">
                  <c:v>444.66659456230707</c:v>
                </c:pt>
                <c:pt idx="1217">
                  <c:v>443.75305275000005</c:v>
                </c:pt>
                <c:pt idx="1218">
                  <c:v>442.84045031230715</c:v>
                </c:pt>
                <c:pt idx="1219">
                  <c:v>441.92878724922838</c:v>
                </c:pt>
                <c:pt idx="1220">
                  <c:v>441.01806356076395</c:v>
                </c:pt>
                <c:pt idx="1221">
                  <c:v>439.19943430767756</c:v>
                </c:pt>
                <c:pt idx="1222">
                  <c:v>436.4785357376544</c:v>
                </c:pt>
                <c:pt idx="1223">
                  <c:v>433.76609153915899</c:v>
                </c:pt>
                <c:pt idx="1224">
                  <c:v>430.16265051909727</c:v>
                </c:pt>
                <c:pt idx="1225">
                  <c:v>428.36656625675158</c:v>
                </c:pt>
                <c:pt idx="1226">
                  <c:v>426.57423949286272</c:v>
                </c:pt>
                <c:pt idx="1227">
                  <c:v>425.67948517283952</c:v>
                </c:pt>
                <c:pt idx="1228">
                  <c:v>423.89279465663583</c:v>
                </c:pt>
                <c:pt idx="1229">
                  <c:v>423.00085846045528</c:v>
                </c:pt>
                <c:pt idx="1230">
                  <c:v>421.21980419193687</c:v>
                </c:pt>
                <c:pt idx="1231">
                  <c:v>419.44250742187506</c:v>
                </c:pt>
                <c:pt idx="1232">
                  <c:v>418.55526809876545</c:v>
                </c:pt>
                <c:pt idx="1233">
                  <c:v>418.55526809876545</c:v>
                </c:pt>
                <c:pt idx="1234">
                  <c:v>417.66896815027008</c:v>
                </c:pt>
                <c:pt idx="1235">
                  <c:v>417.66896815027008</c:v>
                </c:pt>
                <c:pt idx="1236">
                  <c:v>415.89918637712191</c:v>
                </c:pt>
                <c:pt idx="1237">
                  <c:v>414.13316210243073</c:v>
                </c:pt>
                <c:pt idx="1238">
                  <c:v>409.73454047145077</c:v>
                </c:pt>
                <c:pt idx="1239">
                  <c:v>404.48719387654313</c:v>
                </c:pt>
                <c:pt idx="1240">
                  <c:v>397.5433367283951</c:v>
                </c:pt>
                <c:pt idx="1241">
                  <c:v>391.51677889101086</c:v>
                </c:pt>
                <c:pt idx="1242">
                  <c:v>385.53625040972219</c:v>
                </c:pt>
                <c:pt idx="1243">
                  <c:v>380.44671875000006</c:v>
                </c:pt>
                <c:pt idx="1244">
                  <c:v>374.55167335860341</c:v>
                </c:pt>
                <c:pt idx="1245">
                  <c:v>369.53541291878861</c:v>
                </c:pt>
                <c:pt idx="1246">
                  <c:v>364.55296996508491</c:v>
                </c:pt>
                <c:pt idx="1247">
                  <c:v>358.78286139737662</c:v>
                </c:pt>
                <c:pt idx="1248">
                  <c:v>353.0587821857639</c:v>
                </c:pt>
                <c:pt idx="1249">
                  <c:v>347.38073233024693</c:v>
                </c:pt>
                <c:pt idx="1250">
                  <c:v>341.74871183082558</c:v>
                </c:pt>
                <c:pt idx="1251">
                  <c:v>336.95790129841828</c:v>
                </c:pt>
                <c:pt idx="1252">
                  <c:v>332.20090825212196</c:v>
                </c:pt>
                <c:pt idx="1253">
                  <c:v>327.47773269193669</c:v>
                </c:pt>
                <c:pt idx="1254">
                  <c:v>322.7883746178627</c:v>
                </c:pt>
                <c:pt idx="1255">
                  <c:v>318.13283402989975</c:v>
                </c:pt>
                <c:pt idx="1256">
                  <c:v>313.51111092804791</c:v>
                </c:pt>
                <c:pt idx="1257">
                  <c:v>308.92320531230706</c:v>
                </c:pt>
                <c:pt idx="1258">
                  <c:v>304.36911718267748</c:v>
                </c:pt>
                <c:pt idx="1259">
                  <c:v>299.84884653915901</c:v>
                </c:pt>
                <c:pt idx="1260">
                  <c:v>296.10778713811737</c:v>
                </c:pt>
                <c:pt idx="1261">
                  <c:v>293.13184836033946</c:v>
                </c:pt>
                <c:pt idx="1262">
                  <c:v>290.90975771045527</c:v>
                </c:pt>
                <c:pt idx="1263">
                  <c:v>290.90975771045527</c:v>
                </c:pt>
                <c:pt idx="1264">
                  <c:v>291.64951521913588</c:v>
                </c:pt>
                <c:pt idx="1265">
                  <c:v>293.87442399286266</c:v>
                </c:pt>
                <c:pt idx="1266">
                  <c:v>296.10778713811737</c:v>
                </c:pt>
                <c:pt idx="1267">
                  <c:v>297.60139277469136</c:v>
                </c:pt>
                <c:pt idx="1268">
                  <c:v>299.09875590972223</c:v>
                </c:pt>
                <c:pt idx="1269">
                  <c:v>299.09875590972223</c:v>
                </c:pt>
                <c:pt idx="1270">
                  <c:v>297.60139277469136</c:v>
                </c:pt>
                <c:pt idx="1271">
                  <c:v>295.36239338175153</c:v>
                </c:pt>
                <c:pt idx="1272">
                  <c:v>292.39021210243061</c:v>
                </c:pt>
                <c:pt idx="1273">
                  <c:v>289.43306081693675</c:v>
                </c:pt>
                <c:pt idx="1274">
                  <c:v>287.22506078626543</c:v>
                </c:pt>
                <c:pt idx="1275">
                  <c:v>285.02551512712199</c:v>
                </c:pt>
                <c:pt idx="1276">
                  <c:v>283.56384822743058</c:v>
                </c:pt>
                <c:pt idx="1277">
                  <c:v>283.56384822743058</c:v>
                </c:pt>
                <c:pt idx="1278">
                  <c:v>284.2942119899692</c:v>
                </c:pt>
                <c:pt idx="1279">
                  <c:v>285.02551512712199</c:v>
                </c:pt>
                <c:pt idx="1280">
                  <c:v>286.49093952527005</c:v>
                </c:pt>
                <c:pt idx="1281">
                  <c:v>287.96012142187504</c:v>
                </c:pt>
                <c:pt idx="1282">
                  <c:v>287.96012142187504</c:v>
                </c:pt>
                <c:pt idx="1283">
                  <c:v>288.69612143209883</c:v>
                </c:pt>
                <c:pt idx="1284">
                  <c:v>288.69612143209883</c:v>
                </c:pt>
                <c:pt idx="1285">
                  <c:v>288.69612143209883</c:v>
                </c:pt>
                <c:pt idx="1286">
                  <c:v>287.22506078626543</c:v>
                </c:pt>
                <c:pt idx="1287">
                  <c:v>285.75775763888896</c:v>
                </c:pt>
                <c:pt idx="1288">
                  <c:v>283.56384822743058</c:v>
                </c:pt>
                <c:pt idx="1289">
                  <c:v>280.65178692341823</c:v>
                </c:pt>
                <c:pt idx="1290">
                  <c:v>277.75475561323304</c:v>
                </c:pt>
                <c:pt idx="1291">
                  <c:v>275.59184556404318</c:v>
                </c:pt>
                <c:pt idx="1292">
                  <c:v>272.72111674305563</c:v>
                </c:pt>
                <c:pt idx="1293">
                  <c:v>269.15384164564051</c:v>
                </c:pt>
                <c:pt idx="1294">
                  <c:v>265.61005091358027</c:v>
                </c:pt>
                <c:pt idx="1295">
                  <c:v>262.08974454687501</c:v>
                </c:pt>
                <c:pt idx="1296">
                  <c:v>259.9888332222223</c:v>
                </c:pt>
                <c:pt idx="1297">
                  <c:v>259.29040819656643</c:v>
                </c:pt>
                <c:pt idx="1298">
                  <c:v>259.9888332222223</c:v>
                </c:pt>
                <c:pt idx="1299">
                  <c:v>261.38850139737656</c:v>
                </c:pt>
                <c:pt idx="1300">
                  <c:v>263.49504896971456</c:v>
                </c:pt>
                <c:pt idx="1301">
                  <c:v>264.90411089101082</c:v>
                </c:pt>
                <c:pt idx="1302">
                  <c:v>266.31693031076384</c:v>
                </c:pt>
                <c:pt idx="1303">
                  <c:v>267.73350722897379</c:v>
                </c:pt>
                <c:pt idx="1304">
                  <c:v>269.86541791589502</c:v>
                </c:pt>
                <c:pt idx="1305">
                  <c:v>270.577933560764</c:v>
                </c:pt>
                <c:pt idx="1306">
                  <c:v>271.29138858024692</c:v>
                </c:pt>
                <c:pt idx="1307">
                  <c:v>271.29138858024692</c:v>
                </c:pt>
                <c:pt idx="1308">
                  <c:v>271.29138858024692</c:v>
                </c:pt>
                <c:pt idx="1309">
                  <c:v>270.577933560764</c:v>
                </c:pt>
                <c:pt idx="1310">
                  <c:v>270.577933560764</c:v>
                </c:pt>
                <c:pt idx="1311">
                  <c:v>269.86541791589502</c:v>
                </c:pt>
                <c:pt idx="1312">
                  <c:v>269.15384164564051</c:v>
                </c:pt>
                <c:pt idx="1313">
                  <c:v>267.73350722897379</c:v>
                </c:pt>
                <c:pt idx="1314">
                  <c:v>265.61005091358027</c:v>
                </c:pt>
                <c:pt idx="1315">
                  <c:v>264.19911024305554</c:v>
                </c:pt>
                <c:pt idx="1316">
                  <c:v>262.08974454687501</c:v>
                </c:pt>
                <c:pt idx="1317">
                  <c:v>257.89637626909723</c:v>
                </c:pt>
                <c:pt idx="1318">
                  <c:v>255.11958490952935</c:v>
                </c:pt>
                <c:pt idx="1319">
                  <c:v>252.35782354378861</c:v>
                </c:pt>
                <c:pt idx="1320">
                  <c:v>253.73682547743061</c:v>
                </c:pt>
                <c:pt idx="1321">
                  <c:v>257.20076936728395</c:v>
                </c:pt>
                <c:pt idx="1322">
                  <c:v>263.49504896971456</c:v>
                </c:pt>
                <c:pt idx="1323">
                  <c:v>272.00578297434413</c:v>
                </c:pt>
                <c:pt idx="1324">
                  <c:v>283.56384822743058</c:v>
                </c:pt>
                <c:pt idx="1325">
                  <c:v>294.61793900000004</c:v>
                </c:pt>
                <c:pt idx="1326">
                  <c:v>302.85860280304786</c:v>
                </c:pt>
                <c:pt idx="1327">
                  <c:v>306.64193406172836</c:v>
                </c:pt>
                <c:pt idx="1328">
                  <c:v>308.16184218750004</c:v>
                </c:pt>
                <c:pt idx="1329">
                  <c:v>308.16184218750004</c:v>
                </c:pt>
                <c:pt idx="1330">
                  <c:v>308.16184218750004</c:v>
                </c:pt>
                <c:pt idx="1331">
                  <c:v>308.16184218750004</c:v>
                </c:pt>
                <c:pt idx="1332">
                  <c:v>308.16184218750004</c:v>
                </c:pt>
                <c:pt idx="1333">
                  <c:v>307.4014184373072</c:v>
                </c:pt>
                <c:pt idx="1334">
                  <c:v>305.12578343441351</c:v>
                </c:pt>
                <c:pt idx="1335">
                  <c:v>302.85860280304786</c:v>
                </c:pt>
                <c:pt idx="1336">
                  <c:v>300.59987654320992</c:v>
                </c:pt>
                <c:pt idx="1337">
                  <c:v>299.84884653915901</c:v>
                </c:pt>
                <c:pt idx="1338">
                  <c:v>299.09875590972223</c:v>
                </c:pt>
                <c:pt idx="1339">
                  <c:v>299.09875590972223</c:v>
                </c:pt>
                <c:pt idx="1340">
                  <c:v>299.09875590972223</c:v>
                </c:pt>
                <c:pt idx="1341">
                  <c:v>299.84884653915901</c:v>
                </c:pt>
                <c:pt idx="1342">
                  <c:v>300.59987654320992</c:v>
                </c:pt>
                <c:pt idx="1343">
                  <c:v>303.61339030555564</c:v>
                </c:pt>
                <c:pt idx="1344">
                  <c:v>306.64193406172836</c:v>
                </c:pt>
                <c:pt idx="1345">
                  <c:v>309.68550781172848</c:v>
                </c:pt>
                <c:pt idx="1346">
                  <c:v>311.97805155767753</c:v>
                </c:pt>
                <c:pt idx="1347">
                  <c:v>312.74411155555555</c:v>
                </c:pt>
                <c:pt idx="1348">
                  <c:v>312.74411155555555</c:v>
                </c:pt>
                <c:pt idx="1349">
                  <c:v>311.21293093441363</c:v>
                </c:pt>
                <c:pt idx="1350">
                  <c:v>305.88338906076399</c:v>
                </c:pt>
                <c:pt idx="1351">
                  <c:v>297.60139277469136</c:v>
                </c:pt>
                <c:pt idx="1352">
                  <c:v>287.22506078626543</c:v>
                </c:pt>
                <c:pt idx="1353">
                  <c:v>277.03284622222225</c:v>
                </c:pt>
                <c:pt idx="1354">
                  <c:v>266.31693031076384</c:v>
                </c:pt>
                <c:pt idx="1355">
                  <c:v>255.81237368750004</c:v>
                </c:pt>
                <c:pt idx="1356">
                  <c:v>244.16271940952927</c:v>
                </c:pt>
                <c:pt idx="1357">
                  <c:v>231.46378368750004</c:v>
                </c:pt>
                <c:pt idx="1358">
                  <c:v>218.46283902700623</c:v>
                </c:pt>
                <c:pt idx="1359">
                  <c:v>205.21624790489972</c:v>
                </c:pt>
                <c:pt idx="1360">
                  <c:v>191.18340023070988</c:v>
                </c:pt>
                <c:pt idx="1361">
                  <c:v>178.22566680246916</c:v>
                </c:pt>
                <c:pt idx="1362">
                  <c:v>170.21655884182098</c:v>
                </c:pt>
                <c:pt idx="1363">
                  <c:v>167.96205976774692</c:v>
                </c:pt>
                <c:pt idx="1364">
                  <c:v>171.34944462654326</c:v>
                </c:pt>
                <c:pt idx="1365">
                  <c:v>179.38485507638885</c:v>
                </c:pt>
                <c:pt idx="1366">
                  <c:v>184.05918315663584</c:v>
                </c:pt>
                <c:pt idx="1367">
                  <c:v>184.6477013524306</c:v>
                </c:pt>
                <c:pt idx="1368">
                  <c:v>179.96585827527005</c:v>
                </c:pt>
                <c:pt idx="1369">
                  <c:v>169.08743055555561</c:v>
                </c:pt>
                <c:pt idx="1370">
                  <c:v>160.18967420987653</c:v>
                </c:pt>
                <c:pt idx="1371">
                  <c:v>156.91501430478391</c:v>
                </c:pt>
                <c:pt idx="1372">
                  <c:v>156.91501430478391</c:v>
                </c:pt>
                <c:pt idx="1373">
                  <c:v>156.91501430478391</c:v>
                </c:pt>
                <c:pt idx="1374">
                  <c:v>154.21196385243059</c:v>
                </c:pt>
                <c:pt idx="1375">
                  <c:v>148.34791782330248</c:v>
                </c:pt>
                <c:pt idx="1376">
                  <c:v>138.48683281076387</c:v>
                </c:pt>
                <c:pt idx="1377">
                  <c:v>121.20938521913581</c:v>
                </c:pt>
                <c:pt idx="1378">
                  <c:v>97.237014752121922</c:v>
                </c:pt>
                <c:pt idx="1379">
                  <c:v>75.90334757638891</c:v>
                </c:pt>
                <c:pt idx="1380">
                  <c:v>57.208383691936739</c:v>
                </c:pt>
                <c:pt idx="1381">
                  <c:v>41.152123098765443</c:v>
                </c:pt>
                <c:pt idx="1382">
                  <c:v>35.005325310763894</c:v>
                </c:pt>
                <c:pt idx="1383">
                  <c:v>40.322185627121918</c:v>
                </c:pt>
                <c:pt idx="1384">
                  <c:v>50.839423807677463</c:v>
                </c:pt>
                <c:pt idx="1385">
                  <c:v>59.526290552469149</c:v>
                </c:pt>
                <c:pt idx="1386">
                  <c:v>63.261713705825628</c:v>
                </c:pt>
                <c:pt idx="1387">
                  <c:v>66.402512728395067</c:v>
                </c:pt>
                <c:pt idx="1388">
                  <c:v>72.91237880478397</c:v>
                </c:pt>
                <c:pt idx="1389">
                  <c:v>84.837269844714513</c:v>
                </c:pt>
                <c:pt idx="1390">
                  <c:v>101.55813797743056</c:v>
                </c:pt>
                <c:pt idx="1391">
                  <c:v>118.36308013811731</c:v>
                </c:pt>
                <c:pt idx="1392">
                  <c:v>130.94130622222224</c:v>
                </c:pt>
                <c:pt idx="1393">
                  <c:v>138.48683281076387</c:v>
                </c:pt>
                <c:pt idx="1394">
                  <c:v>141.56422404687501</c:v>
                </c:pt>
                <c:pt idx="1395">
                  <c:v>141.56422404687501</c:v>
                </c:pt>
                <c:pt idx="1396">
                  <c:v>140.53466946971454</c:v>
                </c:pt>
                <c:pt idx="1397">
                  <c:v>137.46855072897378</c:v>
                </c:pt>
                <c:pt idx="1398">
                  <c:v>132.93278040432102</c:v>
                </c:pt>
                <c:pt idx="1399">
                  <c:v>127.49239232619598</c:v>
                </c:pt>
                <c:pt idx="1400">
                  <c:v>120.73265260243059</c:v>
                </c:pt>
                <c:pt idx="1401">
                  <c:v>113.2326856826775</c:v>
                </c:pt>
                <c:pt idx="1402">
                  <c:v>105.52746540972223</c:v>
                </c:pt>
                <c:pt idx="1403">
                  <c:v>95.958995589506188</c:v>
                </c:pt>
                <c:pt idx="1404">
                  <c:v>82.065645045524704</c:v>
                </c:pt>
                <c:pt idx="1405">
                  <c:v>62.574091488233037</c:v>
                </c:pt>
                <c:pt idx="1406">
                  <c:v>45.721241222222218</c:v>
                </c:pt>
                <c:pt idx="1407">
                  <c:v>35.778900305555567</c:v>
                </c:pt>
                <c:pt idx="1408">
                  <c:v>33.987043228973761</c:v>
                </c:pt>
                <c:pt idx="1409">
                  <c:v>35.005325310763894</c:v>
                </c:pt>
                <c:pt idx="1410">
                  <c:v>35.520102599344135</c:v>
                </c:pt>
                <c:pt idx="1411">
                  <c:v>35.262244267746915</c:v>
                </c:pt>
                <c:pt idx="1412">
                  <c:v>34.494305520640438</c:v>
                </c:pt>
                <c:pt idx="1413">
                  <c:v>33.48353843576389</c:v>
                </c:pt>
                <c:pt idx="1414">
                  <c:v>33.73482114506173</c:v>
                </c:pt>
                <c:pt idx="1415">
                  <c:v>37.351413409722227</c:v>
                </c:pt>
                <c:pt idx="1416">
                  <c:v>45.428626029899704</c:v>
                </c:pt>
                <c:pt idx="1417">
                  <c:v>56.881011638888886</c:v>
                </c:pt>
                <c:pt idx="1418">
                  <c:v>69.258211555555562</c:v>
                </c:pt>
                <c:pt idx="1419">
                  <c:v>78.569762418788585</c:v>
                </c:pt>
                <c:pt idx="1420">
                  <c:v>81.67345614409723</c:v>
                </c:pt>
                <c:pt idx="1421">
                  <c:v>78.569762418788585</c:v>
                </c:pt>
                <c:pt idx="1422">
                  <c:v>68.897961391010796</c:v>
                </c:pt>
                <c:pt idx="1423">
                  <c:v>58.527265650270067</c:v>
                </c:pt>
                <c:pt idx="1424">
                  <c:v>55.258241992862651</c:v>
                </c:pt>
                <c:pt idx="1425">
                  <c:v>56.22908565663581</c:v>
                </c:pt>
                <c:pt idx="1426">
                  <c:v>61.890226769097218</c:v>
                </c:pt>
                <c:pt idx="1427">
                  <c:v>73.282962090084865</c:v>
                </c:pt>
                <c:pt idx="1428">
                  <c:v>82.065645045524704</c:v>
                </c:pt>
                <c:pt idx="1429">
                  <c:v>84.837269844714513</c:v>
                </c:pt>
                <c:pt idx="1430">
                  <c:v>82.458773321566355</c:v>
                </c:pt>
                <c:pt idx="1431">
                  <c:v>75.526188668788592</c:v>
                </c:pt>
                <c:pt idx="1432">
                  <c:v>62.917432909722223</c:v>
                </c:pt>
                <c:pt idx="1433">
                  <c:v>46.01479578915896</c:v>
                </c:pt>
                <c:pt idx="1434">
                  <c:v>31.750861959876548</c:v>
                </c:pt>
                <c:pt idx="1435">
                  <c:v>19.931650564043213</c:v>
                </c:pt>
                <c:pt idx="1436">
                  <c:v>17.134662650270069</c:v>
                </c:pt>
                <c:pt idx="1437">
                  <c:v>18.228094701195992</c:v>
                </c:pt>
                <c:pt idx="1438">
                  <c:v>20.910948599344142</c:v>
                </c:pt>
                <c:pt idx="1439">
                  <c:v>22.732865663580249</c:v>
                </c:pt>
                <c:pt idx="1440">
                  <c:v>22.939997766010809</c:v>
                </c:pt>
                <c:pt idx="1441">
                  <c:v>21.509799915895059</c:v>
                </c:pt>
                <c:pt idx="1442">
                  <c:v>18.043507589506177</c:v>
                </c:pt>
                <c:pt idx="1443">
                  <c:v>15.729358227430556</c:v>
                </c:pt>
                <c:pt idx="1444">
                  <c:v>15.217868750000003</c:v>
                </c:pt>
                <c:pt idx="1445">
                  <c:v>15.729358227430556</c:v>
                </c:pt>
                <c:pt idx="1446">
                  <c:v>16.075048085455247</c:v>
                </c:pt>
                <c:pt idx="1447">
                  <c:v>15.049251006751541</c:v>
                </c:pt>
                <c:pt idx="1448">
                  <c:v>10.567964409722226</c:v>
                </c:pt>
                <c:pt idx="1449">
                  <c:v>4.6034052968750006</c:v>
                </c:pt>
                <c:pt idx="1450">
                  <c:v>0.99385834182098765</c:v>
                </c:pt>
                <c:pt idx="1451">
                  <c:v>6.7634972222222228E-2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0.22732865663580254</c:v>
                </c:pt>
                <c:pt idx="1480">
                  <c:v>0.90931462654321016</c:v>
                </c:pt>
                <c:pt idx="1481">
                  <c:v>1.8641889218750003</c:v>
                </c:pt>
                <c:pt idx="1482">
                  <c:v>2.9313184836033961</c:v>
                </c:pt>
                <c:pt idx="1483">
                  <c:v>3.9754333672839506</c:v>
                </c:pt>
                <c:pt idx="1484">
                  <c:v>5.0801379135802476</c:v>
                </c:pt>
                <c:pt idx="1485">
                  <c:v>6.2116146363811735</c:v>
                </c:pt>
                <c:pt idx="1486">
                  <c:v>7.8160664774305575</c:v>
                </c:pt>
                <c:pt idx="1487">
                  <c:v>10.149473019097222</c:v>
                </c:pt>
                <c:pt idx="1488">
                  <c:v>13.573963175154322</c:v>
                </c:pt>
                <c:pt idx="1489">
                  <c:v>18.413621187500002</c:v>
                </c:pt>
                <c:pt idx="1490">
                  <c:v>25.062984394097228</c:v>
                </c:pt>
                <c:pt idx="1491">
                  <c:v>33.48353843576389</c:v>
                </c:pt>
                <c:pt idx="1492">
                  <c:v>43.692661742862654</c:v>
                </c:pt>
                <c:pt idx="1493">
                  <c:v>54.615709756751556</c:v>
                </c:pt>
                <c:pt idx="1494">
                  <c:v>66.049777560763886</c:v>
                </c:pt>
                <c:pt idx="1495">
                  <c:v>77.421376952932121</c:v>
                </c:pt>
                <c:pt idx="1496">
                  <c:v>88.061203520640419</c:v>
                </c:pt>
                <c:pt idx="1497">
                  <c:v>98.093724400270077</c:v>
                </c:pt>
                <c:pt idx="1498">
                  <c:v>106.86748329687501</c:v>
                </c:pt>
                <c:pt idx="1499">
                  <c:v>114.15703030304782</c:v>
                </c:pt>
                <c:pt idx="1500">
                  <c:v>119.78200549286265</c:v>
                </c:pt>
                <c:pt idx="1501">
                  <c:v>123.60713892187498</c:v>
                </c:pt>
                <c:pt idx="1502">
                  <c:v>127.49239232619598</c:v>
                </c:pt>
                <c:pt idx="1503">
                  <c:v>130.44578611323305</c:v>
                </c:pt>
                <c:pt idx="1504">
                  <c:v>133.93415374305556</c:v>
                </c:pt>
                <c:pt idx="1505">
                  <c:v>136.96081875000002</c:v>
                </c:pt>
                <c:pt idx="1506">
                  <c:v>139.50887239101084</c:v>
                </c:pt>
                <c:pt idx="1507">
                  <c:v>142.08041039737654</c:v>
                </c:pt>
                <c:pt idx="1508">
                  <c:v>145.19725536728396</c:v>
                </c:pt>
                <c:pt idx="1509">
                  <c:v>148.87631604378856</c:v>
                </c:pt>
                <c:pt idx="1510">
                  <c:v>153.67417188580251</c:v>
                </c:pt>
                <c:pt idx="1511">
                  <c:v>160.73873867187501</c:v>
                </c:pt>
                <c:pt idx="1512">
                  <c:v>170.21655884182098</c:v>
                </c:pt>
                <c:pt idx="1513">
                  <c:v>182.29926481693673</c:v>
                </c:pt>
                <c:pt idx="1514">
                  <c:v>196.6153339373071</c:v>
                </c:pt>
                <c:pt idx="1515">
                  <c:v>211.4724828354552</c:v>
                </c:pt>
                <c:pt idx="1516">
                  <c:v>224.91634262654324</c:v>
                </c:pt>
                <c:pt idx="1517">
                  <c:v>234.77273076601085</c:v>
                </c:pt>
                <c:pt idx="1518">
                  <c:v>242.81001996508496</c:v>
                </c:pt>
                <c:pt idx="1519">
                  <c:v>248.24336273360348</c:v>
                </c:pt>
                <c:pt idx="1520">
                  <c:v>253.04685482330251</c:v>
                </c:pt>
                <c:pt idx="1521">
                  <c:v>255.81237368750004</c:v>
                </c:pt>
                <c:pt idx="1522">
                  <c:v>257.89637626909723</c:v>
                </c:pt>
                <c:pt idx="1523">
                  <c:v>257.20076936728395</c:v>
                </c:pt>
                <c:pt idx="1524">
                  <c:v>254.42773550617284</c:v>
                </c:pt>
                <c:pt idx="1525">
                  <c:v>246.87939079378862</c:v>
                </c:pt>
                <c:pt idx="1526">
                  <c:v>235.43733830555553</c:v>
                </c:pt>
                <c:pt idx="1527">
                  <c:v>221.0329679714506</c:v>
                </c:pt>
                <c:pt idx="1528">
                  <c:v>205.83764421219141</c:v>
                </c:pt>
                <c:pt idx="1529">
                  <c:v>192.38392098765436</c:v>
                </c:pt>
                <c:pt idx="1530">
                  <c:v>181.71450411959881</c:v>
                </c:pt>
                <c:pt idx="1531">
                  <c:v>174.1980981440972</c:v>
                </c:pt>
                <c:pt idx="1532">
                  <c:v>170.21655884182098</c:v>
                </c:pt>
                <c:pt idx="1533">
                  <c:v>169.08743055555561</c:v>
                </c:pt>
                <c:pt idx="1534">
                  <c:v>171.34944462654326</c:v>
                </c:pt>
                <c:pt idx="1535">
                  <c:v>177.07023602700616</c:v>
                </c:pt>
                <c:pt idx="1536">
                  <c:v>187.60438295061735</c:v>
                </c:pt>
                <c:pt idx="1537">
                  <c:v>202.12335698765435</c:v>
                </c:pt>
                <c:pt idx="1538">
                  <c:v>219.74602475000003</c:v>
                </c:pt>
                <c:pt idx="1539">
                  <c:v>240.78801610802466</c:v>
                </c:pt>
                <c:pt idx="1540">
                  <c:v>263.49504896971456</c:v>
                </c:pt>
                <c:pt idx="1541">
                  <c:v>288.69612143209883</c:v>
                </c:pt>
                <c:pt idx="1542">
                  <c:v>314.27904967515434</c:v>
                </c:pt>
                <c:pt idx="1543">
                  <c:v>338.55108064409734</c:v>
                </c:pt>
                <c:pt idx="1544">
                  <c:v>358.78286139737662</c:v>
                </c:pt>
                <c:pt idx="1545">
                  <c:v>372.0393159529321</c:v>
                </c:pt>
                <c:pt idx="1546">
                  <c:v>380.44671875000006</c:v>
                </c:pt>
                <c:pt idx="1547">
                  <c:v>385.53625040972219</c:v>
                </c:pt>
                <c:pt idx="1548">
                  <c:v>388.94805900848769</c:v>
                </c:pt>
                <c:pt idx="1549">
                  <c:v>393.23395568576387</c:v>
                </c:pt>
                <c:pt idx="1550">
                  <c:v>397.5433367283951</c:v>
                </c:pt>
                <c:pt idx="1551">
                  <c:v>403.61592392187504</c:v>
                </c:pt>
                <c:pt idx="1552">
                  <c:v>409.73454047145077</c:v>
                </c:pt>
                <c:pt idx="1553">
                  <c:v>416.78360757638893</c:v>
                </c:pt>
                <c:pt idx="1554">
                  <c:v>423.00085846045528</c:v>
                </c:pt>
                <c:pt idx="1555">
                  <c:v>430.16265051909727</c:v>
                </c:pt>
                <c:pt idx="1556">
                  <c:v>438.29152874305555</c:v>
                </c:pt>
                <c:pt idx="1557">
                  <c:v>448.33015555767753</c:v>
                </c:pt>
                <c:pt idx="1558">
                  <c:v>459.41101850675153</c:v>
                </c:pt>
                <c:pt idx="1559">
                  <c:v>473.45232055246925</c:v>
                </c:pt>
                <c:pt idx="1560">
                  <c:v>488.66267430555558</c:v>
                </c:pt>
                <c:pt idx="1561">
                  <c:v>504.11350795987647</c:v>
                </c:pt>
                <c:pt idx="1562">
                  <c:v>519.8048215154322</c:v>
                </c:pt>
                <c:pt idx="1563">
                  <c:v>535.73661497222224</c:v>
                </c:pt>
                <c:pt idx="1564">
                  <c:v>552.92764009934422</c:v>
                </c:pt>
                <c:pt idx="1565">
                  <c:v>570.3901444899692</c:v>
                </c:pt>
                <c:pt idx="1566">
                  <c:v>588.12412814409743</c:v>
                </c:pt>
                <c:pt idx="1567">
                  <c:v>607.19719031076386</c:v>
                </c:pt>
                <c:pt idx="1568">
                  <c:v>624.40653324286279</c:v>
                </c:pt>
                <c:pt idx="1569">
                  <c:v>640.75869683950611</c:v>
                </c:pt>
                <c:pt idx="1570">
                  <c:v>656.21140924305564</c:v>
                </c:pt>
                <c:pt idx="1571">
                  <c:v>670.72521671971458</c:v>
                </c:pt>
                <c:pt idx="1572">
                  <c:v>684.26348365952947</c:v>
                </c:pt>
                <c:pt idx="1573">
                  <c:v>696.79239257638881</c:v>
                </c:pt>
                <c:pt idx="1574">
                  <c:v>705.97571880478381</c:v>
                </c:pt>
                <c:pt idx="1575">
                  <c:v>712.90266720987665</c:v>
                </c:pt>
                <c:pt idx="1576">
                  <c:v>717.53942030555538</c:v>
                </c:pt>
                <c:pt idx="1577">
                  <c:v>718.7009570160111</c:v>
                </c:pt>
                <c:pt idx="1578">
                  <c:v>717.53942030555538</c:v>
                </c:pt>
                <c:pt idx="1579">
                  <c:v>714.0604464218751</c:v>
                </c:pt>
                <c:pt idx="1580">
                  <c:v>710.58992690972218</c:v>
                </c:pt>
                <c:pt idx="1581">
                  <c:v>704.82451521508506</c:v>
                </c:pt>
                <c:pt idx="1582">
                  <c:v>700.22909460243056</c:v>
                </c:pt>
                <c:pt idx="1583">
                  <c:v>693.36414492187509</c:v>
                </c:pt>
                <c:pt idx="1584">
                  <c:v>685.39777850617304</c:v>
                </c:pt>
                <c:pt idx="1585">
                  <c:v>676.34972222222245</c:v>
                </c:pt>
                <c:pt idx="1586">
                  <c:v>666.24252106076381</c:v>
                </c:pt>
                <c:pt idx="1587">
                  <c:v>655.10153813638101</c:v>
                </c:pt>
                <c:pt idx="1588">
                  <c:v>644.05449267341828</c:v>
                </c:pt>
                <c:pt idx="1589">
                  <c:v>634.19246828626558</c:v>
                </c:pt>
                <c:pt idx="1590">
                  <c:v>626.57460985243063</c:v>
                </c:pt>
                <c:pt idx="1591">
                  <c:v>620.08165251909736</c:v>
                </c:pt>
                <c:pt idx="1592">
                  <c:v>615.77180178915899</c:v>
                </c:pt>
                <c:pt idx="1593">
                  <c:v>611.47698105304789</c:v>
                </c:pt>
                <c:pt idx="1594">
                  <c:v>609.33520693267758</c:v>
                </c:pt>
                <c:pt idx="1595">
                  <c:v>607.19719031076386</c:v>
                </c:pt>
                <c:pt idx="1596">
                  <c:v>602.93242956230711</c:v>
                </c:pt>
                <c:pt idx="1597">
                  <c:v>598.68269880767753</c:v>
                </c:pt>
                <c:pt idx="1598">
                  <c:v>591.2818359097223</c:v>
                </c:pt>
                <c:pt idx="1599">
                  <c:v>582.88006936033969</c:v>
                </c:pt>
                <c:pt idx="1600">
                  <c:v>573.49994415027015</c:v>
                </c:pt>
                <c:pt idx="1601">
                  <c:v>563.16682339409726</c:v>
                </c:pt>
                <c:pt idx="1602">
                  <c:v>552.92764009934422</c:v>
                </c:pt>
                <c:pt idx="1603">
                  <c:v>544.80392843576408</c:v>
                </c:pt>
                <c:pt idx="1604">
                  <c:v>538.75059842187488</c:v>
                </c:pt>
                <c:pt idx="1605">
                  <c:v>533.73198954552458</c:v>
                </c:pt>
                <c:pt idx="1606">
                  <c:v>531.73112161728409</c:v>
                </c:pt>
                <c:pt idx="1607">
                  <c:v>529.73401118750007</c:v>
                </c:pt>
                <c:pt idx="1608">
                  <c:v>529.73401118750007</c:v>
                </c:pt>
                <c:pt idx="1609">
                  <c:v>529.73401118750007</c:v>
                </c:pt>
                <c:pt idx="1610">
                  <c:v>531.73112161728409</c:v>
                </c:pt>
                <c:pt idx="1611">
                  <c:v>532.7310858940973</c:v>
                </c:pt>
                <c:pt idx="1612">
                  <c:v>535.73661497222224</c:v>
                </c:pt>
                <c:pt idx="1613">
                  <c:v>539.75713832098768</c:v>
                </c:pt>
                <c:pt idx="1614">
                  <c:v>545.81610458256171</c:v>
                </c:pt>
                <c:pt idx="1615">
                  <c:v>552.92764009934422</c:v>
                </c:pt>
                <c:pt idx="1616">
                  <c:v>562.13867787885818</c:v>
                </c:pt>
                <c:pt idx="1617">
                  <c:v>573.49994415027015</c:v>
                </c:pt>
                <c:pt idx="1618">
                  <c:v>586.02368650675169</c:v>
                </c:pt>
                <c:pt idx="1619">
                  <c:v>599.74372243441371</c:v>
                </c:pt>
                <c:pt idx="1620">
                  <c:v>611.47698105304789</c:v>
                </c:pt>
                <c:pt idx="1621">
                  <c:v>622.24221413175155</c:v>
                </c:pt>
                <c:pt idx="1622">
                  <c:v>630.92203556693676</c:v>
                </c:pt>
                <c:pt idx="1623">
                  <c:v>637.47135537712188</c:v>
                </c:pt>
                <c:pt idx="1624">
                  <c:v>639.66197697743053</c:v>
                </c:pt>
                <c:pt idx="1625">
                  <c:v>638.566196489969</c:v>
                </c:pt>
                <c:pt idx="1626">
                  <c:v>634.19246828626558</c:v>
                </c:pt>
                <c:pt idx="1627">
                  <c:v>623.32390400000008</c:v>
                </c:pt>
                <c:pt idx="1628">
                  <c:v>608.26572893441369</c:v>
                </c:pt>
                <c:pt idx="1629">
                  <c:v>589.17575802469139</c:v>
                </c:pt>
                <c:pt idx="1630">
                  <c:v>569.35542335243065</c:v>
                </c:pt>
                <c:pt idx="1631">
                  <c:v>550.89107593576387</c:v>
                </c:pt>
                <c:pt idx="1632">
                  <c:v>537.74499789737661</c:v>
                </c:pt>
                <c:pt idx="1633">
                  <c:v>528.73686503452939</c:v>
                </c:pt>
                <c:pt idx="1634">
                  <c:v>525.75106282330239</c:v>
                </c:pt>
                <c:pt idx="1635">
                  <c:v>524.75767416878864</c:v>
                </c:pt>
                <c:pt idx="1636">
                  <c:v>524.75767416878864</c:v>
                </c:pt>
                <c:pt idx="1637">
                  <c:v>523.76522488888895</c:v>
                </c:pt>
                <c:pt idx="1638">
                  <c:v>520.79351329687506</c:v>
                </c:pt>
                <c:pt idx="1639">
                  <c:v>516.84438241878865</c:v>
                </c:pt>
                <c:pt idx="1640">
                  <c:v>511.92910475000008</c:v>
                </c:pt>
                <c:pt idx="1641">
                  <c:v>508.01379135802478</c:v>
                </c:pt>
                <c:pt idx="1642">
                  <c:v>506.06177090972227</c:v>
                </c:pt>
                <c:pt idx="1643">
                  <c:v>507.03731144656638</c:v>
                </c:pt>
                <c:pt idx="1644">
                  <c:v>511.92910475000008</c:v>
                </c:pt>
                <c:pt idx="1645">
                  <c:v>518.81706910860339</c:v>
                </c:pt>
                <c:pt idx="1646">
                  <c:v>528.73686503452939</c:v>
                </c:pt>
                <c:pt idx="1647">
                  <c:v>539.75713832098768</c:v>
                </c:pt>
                <c:pt idx="1648">
                  <c:v>552.92764009934422</c:v>
                </c:pt>
                <c:pt idx="1649">
                  <c:v>567.28879920119607</c:v>
                </c:pt>
                <c:pt idx="1650">
                  <c:v>581.83407572743056</c:v>
                </c:pt>
                <c:pt idx="1651">
                  <c:v>596.56346967804802</c:v>
                </c:pt>
                <c:pt idx="1652">
                  <c:v>609.33520693267758</c:v>
                </c:pt>
                <c:pt idx="1653">
                  <c:v>621.16146363811731</c:v>
                </c:pt>
                <c:pt idx="1654">
                  <c:v>632.01124043209882</c:v>
                </c:pt>
                <c:pt idx="1655">
                  <c:v>640.75869683950611</c:v>
                </c:pt>
                <c:pt idx="1656">
                  <c:v>649.56627322222221</c:v>
                </c:pt>
                <c:pt idx="1657">
                  <c:v>658.43396958024709</c:v>
                </c:pt>
                <c:pt idx="1658">
                  <c:v>667.36178591358055</c:v>
                </c:pt>
                <c:pt idx="1659">
                  <c:v>676.34972222222245</c:v>
                </c:pt>
                <c:pt idx="1660">
                  <c:v>685.39777850617304</c:v>
                </c:pt>
                <c:pt idx="1661">
                  <c:v>694.50595476543219</c:v>
                </c:pt>
                <c:pt idx="1662">
                  <c:v>702.5249261595294</c:v>
                </c:pt>
                <c:pt idx="1663">
                  <c:v>711.74582737249239</c:v>
                </c:pt>
                <c:pt idx="1664">
                  <c:v>719.8634331010802</c:v>
                </c:pt>
                <c:pt idx="1665">
                  <c:v>726.85801647839526</c:v>
                </c:pt>
                <c:pt idx="1666">
                  <c:v>733.88641734182102</c:v>
                </c:pt>
                <c:pt idx="1667">
                  <c:v>738.59080540972241</c:v>
                </c:pt>
                <c:pt idx="1668">
                  <c:v>743.31022347145063</c:v>
                </c:pt>
                <c:pt idx="1669">
                  <c:v>746.8596504511961</c:v>
                </c:pt>
                <c:pt idx="1670">
                  <c:v>750.4175318024694</c:v>
                </c:pt>
                <c:pt idx="1671">
                  <c:v>752.79414957638892</c:v>
                </c:pt>
                <c:pt idx="1672">
                  <c:v>753.98386752527017</c:v>
                </c:pt>
                <c:pt idx="1673">
                  <c:v>755.17452484876549</c:v>
                </c:pt>
                <c:pt idx="1674">
                  <c:v>756.36612154687509</c:v>
                </c:pt>
                <c:pt idx="1675">
                  <c:v>756.36612154687509</c:v>
                </c:pt>
                <c:pt idx="1676">
                  <c:v>756.36612154687509</c:v>
                </c:pt>
                <c:pt idx="1677">
                  <c:v>755.17452484876549</c:v>
                </c:pt>
                <c:pt idx="1678">
                  <c:v>752.79414957638892</c:v>
                </c:pt>
                <c:pt idx="1679">
                  <c:v>749.23063197743045</c:v>
                </c:pt>
                <c:pt idx="1680">
                  <c:v>745.67556875000014</c:v>
                </c:pt>
                <c:pt idx="1681">
                  <c:v>742.12895989409719</c:v>
                </c:pt>
                <c:pt idx="1682">
                  <c:v>740.94863569135805</c:v>
                </c:pt>
                <c:pt idx="1683">
                  <c:v>740.94863569135805</c:v>
                </c:pt>
                <c:pt idx="1684">
                  <c:v>743.31022347145063</c:v>
                </c:pt>
                <c:pt idx="1685">
                  <c:v>748.04467152700636</c:v>
                </c:pt>
                <c:pt idx="1686">
                  <c:v>752.79414957638892</c:v>
                </c:pt>
                <c:pt idx="1687">
                  <c:v>757.55865761959888</c:v>
                </c:pt>
                <c:pt idx="1688">
                  <c:v>762.33819565663612</c:v>
                </c:pt>
                <c:pt idx="1689">
                  <c:v>764.73360092283951</c:v>
                </c:pt>
                <c:pt idx="1690">
                  <c:v>767.13276368750007</c:v>
                </c:pt>
                <c:pt idx="1691">
                  <c:v>768.33375413175168</c:v>
                </c:pt>
                <c:pt idx="1692">
                  <c:v>769.53568395061745</c:v>
                </c:pt>
                <c:pt idx="1693">
                  <c:v>770.73855314409718</c:v>
                </c:pt>
                <c:pt idx="1694">
                  <c:v>771.94236171219131</c:v>
                </c:pt>
                <c:pt idx="1695">
                  <c:v>773.14710965489996</c:v>
                </c:pt>
                <c:pt idx="1696">
                  <c:v>774.35279697222222</c:v>
                </c:pt>
                <c:pt idx="1697">
                  <c:v>775.559423664159</c:v>
                </c:pt>
                <c:pt idx="1698">
                  <c:v>776.76698973070995</c:v>
                </c:pt>
                <c:pt idx="1699">
                  <c:v>776.76698973070995</c:v>
                </c:pt>
                <c:pt idx="1700">
                  <c:v>775.559423664159</c:v>
                </c:pt>
                <c:pt idx="1701">
                  <c:v>773.14710965489996</c:v>
                </c:pt>
                <c:pt idx="1702">
                  <c:v>770.73855314409718</c:v>
                </c:pt>
                <c:pt idx="1703">
                  <c:v>768.33375413175168</c:v>
                </c:pt>
                <c:pt idx="1704">
                  <c:v>764.73360092283951</c:v>
                </c:pt>
                <c:pt idx="1705">
                  <c:v>762.33819565663612</c:v>
                </c:pt>
                <c:pt idx="1706">
                  <c:v>759.94654788888909</c:v>
                </c:pt>
                <c:pt idx="1707">
                  <c:v>757.55865761959888</c:v>
                </c:pt>
                <c:pt idx="1708">
                  <c:v>756.36612154687509</c:v>
                </c:pt>
                <c:pt idx="1709">
                  <c:v>755.17452484876549</c:v>
                </c:pt>
                <c:pt idx="1710">
                  <c:v>753.98386752527017</c:v>
                </c:pt>
                <c:pt idx="1711">
                  <c:v>755.17452484876549</c:v>
                </c:pt>
                <c:pt idx="1712">
                  <c:v>756.36612154687509</c:v>
                </c:pt>
                <c:pt idx="1713">
                  <c:v>758.75213306693661</c:v>
                </c:pt>
                <c:pt idx="1714">
                  <c:v>762.33819565663612</c:v>
                </c:pt>
                <c:pt idx="1715">
                  <c:v>765.93271261786265</c:v>
                </c:pt>
                <c:pt idx="1716">
                  <c:v>770.73855314409718</c:v>
                </c:pt>
                <c:pt idx="1717">
                  <c:v>775.559423664159</c:v>
                </c:pt>
                <c:pt idx="1718">
                  <c:v>781.60664774305587</c:v>
                </c:pt>
                <c:pt idx="1719">
                  <c:v>787.67735618730705</c:v>
                </c:pt>
                <c:pt idx="1720">
                  <c:v>794.9932056826774</c:v>
                </c:pt>
                <c:pt idx="1721">
                  <c:v>801.11557973071001</c:v>
                </c:pt>
                <c:pt idx="1722">
                  <c:v>806.03038771219133</c:v>
                </c:pt>
                <c:pt idx="1723">
                  <c:v>808.49342795061739</c:v>
                </c:pt>
                <c:pt idx="1724">
                  <c:v>809.72635713175168</c:v>
                </c:pt>
                <c:pt idx="1725">
                  <c:v>808.49342795061739</c:v>
                </c:pt>
                <c:pt idx="1726">
                  <c:v>802.34287266415879</c:v>
                </c:pt>
                <c:pt idx="1727">
                  <c:v>791.33105374922854</c:v>
                </c:pt>
                <c:pt idx="1728">
                  <c:v>774.35279697222222</c:v>
                </c:pt>
                <c:pt idx="1729">
                  <c:v>751.60537100212184</c:v>
                </c:pt>
                <c:pt idx="1730">
                  <c:v>723.35649760397382</c:v>
                </c:pt>
                <c:pt idx="1731">
                  <c:v>694.50595476543219</c:v>
                </c:pt>
                <c:pt idx="1732">
                  <c:v>665.12419558256192</c:v>
                </c:pt>
                <c:pt idx="1733">
                  <c:v>637.47135537712188</c:v>
                </c:pt>
                <c:pt idx="1734">
                  <c:v>611.47698105304789</c:v>
                </c:pt>
                <c:pt idx="1735">
                  <c:v>587.0734376381173</c:v>
                </c:pt>
                <c:pt idx="1736">
                  <c:v>563.16682339409726</c:v>
                </c:pt>
                <c:pt idx="1737">
                  <c:v>538.75059842187488</c:v>
                </c:pt>
                <c:pt idx="1738">
                  <c:v>515.85944813580261</c:v>
                </c:pt>
                <c:pt idx="1739">
                  <c:v>493.46522702064044</c:v>
                </c:pt>
                <c:pt idx="1740">
                  <c:v>473.45232055246925</c:v>
                </c:pt>
                <c:pt idx="1741">
                  <c:v>456.62812121219127</c:v>
                </c:pt>
                <c:pt idx="1742">
                  <c:v>443.75305275000005</c:v>
                </c:pt>
                <c:pt idx="1743">
                  <c:v>431.96249227989972</c:v>
                </c:pt>
                <c:pt idx="1744">
                  <c:v>422.1098616388889</c:v>
                </c:pt>
                <c:pt idx="1745">
                  <c:v>413.25155902700618</c:v>
                </c:pt>
                <c:pt idx="1746">
                  <c:v>404.48719387654313</c:v>
                </c:pt>
                <c:pt idx="1747">
                  <c:v>395.81676618750004</c:v>
                </c:pt>
                <c:pt idx="1748">
                  <c:v>388.94805900848769</c:v>
                </c:pt>
                <c:pt idx="1749">
                  <c:v>382.13947180478408</c:v>
                </c:pt>
                <c:pt idx="1750">
                  <c:v>377.07248513580237</c:v>
                </c:pt>
                <c:pt idx="1751">
                  <c:v>372.87582904687491</c:v>
                </c:pt>
                <c:pt idx="1752">
                  <c:v>368.70265732330239</c:v>
                </c:pt>
                <c:pt idx="1753">
                  <c:v>364.55296996508491</c:v>
                </c:pt>
                <c:pt idx="1754">
                  <c:v>360.42676697222225</c:v>
                </c:pt>
                <c:pt idx="1755">
                  <c:v>356.32404834471447</c:v>
                </c:pt>
                <c:pt idx="1756">
                  <c:v>352.24481408256167</c:v>
                </c:pt>
                <c:pt idx="1757">
                  <c:v>348.18906418576387</c:v>
                </c:pt>
                <c:pt idx="1758">
                  <c:v>343.35316367187505</c:v>
                </c:pt>
                <c:pt idx="1759">
                  <c:v>339.34907937885805</c:v>
                </c:pt>
                <c:pt idx="1760">
                  <c:v>334.57517758950627</c:v>
                </c:pt>
                <c:pt idx="1761">
                  <c:v>329.83509328626542</c:v>
                </c:pt>
                <c:pt idx="1762">
                  <c:v>325.12882646913584</c:v>
                </c:pt>
                <c:pt idx="1763">
                  <c:v>320.45637713811726</c:v>
                </c:pt>
                <c:pt idx="1764">
                  <c:v>315.81774529320995</c:v>
                </c:pt>
                <c:pt idx="1765">
                  <c:v>310.44874968576391</c:v>
                </c:pt>
                <c:pt idx="1766">
                  <c:v>303.61339030555564</c:v>
                </c:pt>
                <c:pt idx="1767">
                  <c:v>293.87442399286266</c:v>
                </c:pt>
                <c:pt idx="1768">
                  <c:v>281.37839318750002</c:v>
                </c:pt>
                <c:pt idx="1769">
                  <c:v>264.90411089101082</c:v>
                </c:pt>
                <c:pt idx="1770">
                  <c:v>245.51917635243055</c:v>
                </c:pt>
                <c:pt idx="1771">
                  <c:v>224.26676508082562</c:v>
                </c:pt>
                <c:pt idx="1772">
                  <c:v>203.97627341415904</c:v>
                </c:pt>
                <c:pt idx="1773">
                  <c:v>184.6477013524306</c:v>
                </c:pt>
                <c:pt idx="1774">
                  <c:v>167.40078343576388</c:v>
                </c:pt>
                <c:pt idx="1775">
                  <c:v>152.60140607638888</c:v>
                </c:pt>
                <c:pt idx="1776">
                  <c:v>140.02130124305558</c:v>
                </c:pt>
                <c:pt idx="1777">
                  <c:v>127.98227618750002</c:v>
                </c:pt>
                <c:pt idx="1778">
                  <c:v>116.01699203915896</c:v>
                </c:pt>
                <c:pt idx="1779">
                  <c:v>102.87279274999997</c:v>
                </c:pt>
                <c:pt idx="1780">
                  <c:v>88.876580685763898</c:v>
                </c:pt>
                <c:pt idx="1781">
                  <c:v>74.774688977430557</c:v>
                </c:pt>
                <c:pt idx="1782">
                  <c:v>62.231689441358029</c:v>
                </c:pt>
                <c:pt idx="1783">
                  <c:v>51.770813737654343</c:v>
                </c:pt>
                <c:pt idx="1784">
                  <c:v>43.692661742862654</c:v>
                </c:pt>
                <c:pt idx="1785">
                  <c:v>37.616786738233024</c:v>
                </c:pt>
                <c:pt idx="1786">
                  <c:v>32.487801344714512</c:v>
                </c:pt>
                <c:pt idx="1787">
                  <c:v>27.963303515432095</c:v>
                </c:pt>
                <c:pt idx="1788">
                  <c:v>23.777919921875004</c:v>
                </c:pt>
                <c:pt idx="1789">
                  <c:v>19.738609080825622</c:v>
                </c:pt>
                <c:pt idx="1790">
                  <c:v>15.557922360339507</c:v>
                </c:pt>
                <c:pt idx="1791">
                  <c:v>11.28423755304784</c:v>
                </c:pt>
                <c:pt idx="1792">
                  <c:v>7.1058992690972236</c:v>
                </c:pt>
                <c:pt idx="1793">
                  <c:v>3.5550632274305554</c:v>
                </c:pt>
                <c:pt idx="1794">
                  <c:v>1.2700344783950619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ABE-4C45-BE5A-85741C94596C}"/>
            </c:ext>
          </c:extLst>
        </c:ser>
        <c:ser>
          <c:idx val="4"/>
          <c:order val="4"/>
          <c:tx>
            <c:v>Total Resistnace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0.0</c:formatCode>
                <c:ptCount val="1801"/>
                <c:pt idx="0">
                  <c:v>211.01310000000001</c:v>
                </c:pt>
                <c:pt idx="1">
                  <c:v>211.01310000000001</c:v>
                </c:pt>
                <c:pt idx="2">
                  <c:v>211.01310000000001</c:v>
                </c:pt>
                <c:pt idx="3">
                  <c:v>211.01310000000001</c:v>
                </c:pt>
                <c:pt idx="4">
                  <c:v>211.01310000000001</c:v>
                </c:pt>
                <c:pt idx="5">
                  <c:v>211.01310000000001</c:v>
                </c:pt>
                <c:pt idx="6">
                  <c:v>211.01310000000001</c:v>
                </c:pt>
                <c:pt idx="7">
                  <c:v>211.01310000000001</c:v>
                </c:pt>
                <c:pt idx="8">
                  <c:v>211.01310000000001</c:v>
                </c:pt>
                <c:pt idx="9">
                  <c:v>211.01310000000001</c:v>
                </c:pt>
                <c:pt idx="10">
                  <c:v>211.01310000000001</c:v>
                </c:pt>
                <c:pt idx="11">
                  <c:v>250.84643333333335</c:v>
                </c:pt>
                <c:pt idx="12">
                  <c:v>549.59831208256173</c:v>
                </c:pt>
                <c:pt idx="13">
                  <c:v>1246.8155062984181</c:v>
                </c:pt>
                <c:pt idx="14">
                  <c:v>1845.5493748541671</c:v>
                </c:pt>
                <c:pt idx="15">
                  <c:v>1749.1998386302082</c:v>
                </c:pt>
                <c:pt idx="16">
                  <c:v>1613.2400705437881</c:v>
                </c:pt>
                <c:pt idx="17">
                  <c:v>1937.2611725113809</c:v>
                </c:pt>
                <c:pt idx="18">
                  <c:v>2045.546872270641</c:v>
                </c:pt>
                <c:pt idx="19">
                  <c:v>1397.9306286265432</c:v>
                </c:pt>
                <c:pt idx="20">
                  <c:v>664.78320259934446</c:v>
                </c:pt>
                <c:pt idx="21">
                  <c:v>407.43341278915909</c:v>
                </c:pt>
                <c:pt idx="22">
                  <c:v>388.04655340489956</c:v>
                </c:pt>
                <c:pt idx="23">
                  <c:v>409.30417733333348</c:v>
                </c:pt>
                <c:pt idx="24">
                  <c:v>649.1200241857639</c:v>
                </c:pt>
                <c:pt idx="25">
                  <c:v>813.2361833672835</c:v>
                </c:pt>
                <c:pt idx="26">
                  <c:v>916.05895005767763</c:v>
                </c:pt>
                <c:pt idx="27">
                  <c:v>1201.7121430900854</c:v>
                </c:pt>
                <c:pt idx="28">
                  <c:v>1269.7638662430554</c:v>
                </c:pt>
                <c:pt idx="29">
                  <c:v>1218.9026985298985</c:v>
                </c:pt>
                <c:pt idx="30">
                  <c:v>968.2938609511956</c:v>
                </c:pt>
                <c:pt idx="31">
                  <c:v>694.18370317804784</c:v>
                </c:pt>
                <c:pt idx="32">
                  <c:v>577.90763685397349</c:v>
                </c:pt>
                <c:pt idx="33">
                  <c:v>520.61504084471471</c:v>
                </c:pt>
                <c:pt idx="34">
                  <c:v>423.10537697222253</c:v>
                </c:pt>
                <c:pt idx="35">
                  <c:v>264.18959565490053</c:v>
                </c:pt>
                <c:pt idx="36">
                  <c:v>-55.726908935956189</c:v>
                </c:pt>
                <c:pt idx="37">
                  <c:v>-559.76594965065658</c:v>
                </c:pt>
                <c:pt idx="38">
                  <c:v>-849.46221102257016</c:v>
                </c:pt>
                <c:pt idx="39">
                  <c:v>-780.27004099151179</c:v>
                </c:pt>
                <c:pt idx="40">
                  <c:v>-668.84114767669803</c:v>
                </c:pt>
                <c:pt idx="41">
                  <c:v>-855.31822627102633</c:v>
                </c:pt>
                <c:pt idx="42">
                  <c:v>-1183.4861974729929</c:v>
                </c:pt>
                <c:pt idx="43">
                  <c:v>-1113.7294632988041</c:v>
                </c:pt>
                <c:pt idx="44">
                  <c:v>-602.33883075694496</c:v>
                </c:pt>
                <c:pt idx="45">
                  <c:v>-126.97048873861898</c:v>
                </c:pt>
                <c:pt idx="46">
                  <c:v>-48.27372636111086</c:v>
                </c:pt>
                <c:pt idx="47">
                  <c:v>-169.4603734809028</c:v>
                </c:pt>
                <c:pt idx="48">
                  <c:v>-111.66849986419733</c:v>
                </c:pt>
                <c:pt idx="49">
                  <c:v>106.39467263811773</c:v>
                </c:pt>
                <c:pt idx="50">
                  <c:v>146.22800597145022</c:v>
                </c:pt>
                <c:pt idx="51">
                  <c:v>-193.01664709027804</c:v>
                </c:pt>
                <c:pt idx="52">
                  <c:v>-633.82624423398909</c:v>
                </c:pt>
                <c:pt idx="53">
                  <c:v>-497.92659612287798</c:v>
                </c:pt>
                <c:pt idx="54">
                  <c:v>-1.1935414701002252</c:v>
                </c:pt>
                <c:pt idx="55">
                  <c:v>197.85993055555562</c:v>
                </c:pt>
                <c:pt idx="56">
                  <c:v>217.77659722222222</c:v>
                </c:pt>
                <c:pt idx="57">
                  <c:v>277.52659722222234</c:v>
                </c:pt>
                <c:pt idx="58">
                  <c:v>337.61899926909717</c:v>
                </c:pt>
                <c:pt idx="59">
                  <c:v>696.46985568749972</c:v>
                </c:pt>
                <c:pt idx="60">
                  <c:v>758.91257301909729</c:v>
                </c:pt>
                <c:pt idx="61">
                  <c:v>461.00801017187524</c:v>
                </c:pt>
                <c:pt idx="62">
                  <c:v>402.13726481076361</c:v>
                </c:pt>
                <c:pt idx="63">
                  <c:v>462.33957368750026</c:v>
                </c:pt>
                <c:pt idx="64">
                  <c:v>543.41389321354188</c:v>
                </c:pt>
                <c:pt idx="65">
                  <c:v>425.06133930478398</c:v>
                </c:pt>
                <c:pt idx="66">
                  <c:v>345.9005258678622</c:v>
                </c:pt>
                <c:pt idx="67">
                  <c:v>665.08150013580234</c:v>
                </c:pt>
                <c:pt idx="68">
                  <c:v>1186.3684442382332</c:v>
                </c:pt>
                <c:pt idx="69">
                  <c:v>1471.1268829506171</c:v>
                </c:pt>
                <c:pt idx="70">
                  <c:v>1558.496891141011</c:v>
                </c:pt>
                <c:pt idx="71">
                  <c:v>1467.6398782862659</c:v>
                </c:pt>
                <c:pt idx="72">
                  <c:v>1177.0962549158946</c:v>
                </c:pt>
                <c:pt idx="73">
                  <c:v>844.1773505061725</c:v>
                </c:pt>
                <c:pt idx="74">
                  <c:v>668.53877621045535</c:v>
                </c:pt>
                <c:pt idx="75">
                  <c:v>651.66145610802448</c:v>
                </c:pt>
                <c:pt idx="76">
                  <c:v>694.96108176774726</c:v>
                </c:pt>
                <c:pt idx="77">
                  <c:v>659.04916776138089</c:v>
                </c:pt>
                <c:pt idx="78">
                  <c:v>482.72250156076393</c:v>
                </c:pt>
                <c:pt idx="79">
                  <c:v>224.54606209008546</c:v>
                </c:pt>
                <c:pt idx="80">
                  <c:v>83.285872743055563</c:v>
                </c:pt>
                <c:pt idx="81">
                  <c:v>-57.950832238619356</c:v>
                </c:pt>
                <c:pt idx="82">
                  <c:v>-22.389774650655852</c:v>
                </c:pt>
                <c:pt idx="83">
                  <c:v>155.81329234182215</c:v>
                </c:pt>
                <c:pt idx="84">
                  <c:v>55.191480372492009</c:v>
                </c:pt>
                <c:pt idx="85">
                  <c:v>-7.2864635071384569</c:v>
                </c:pt>
                <c:pt idx="86">
                  <c:v>10.623698983603958</c:v>
                </c:pt>
                <c:pt idx="87">
                  <c:v>48.158852323303613</c:v>
                </c:pt>
                <c:pt idx="88">
                  <c:v>-271.80039381250054</c:v>
                </c:pt>
                <c:pt idx="89">
                  <c:v>-1115.4410499423229</c:v>
                </c:pt>
                <c:pt idx="90">
                  <c:v>-1725.7315746892359</c:v>
                </c:pt>
                <c:pt idx="91">
                  <c:v>-1817.6707010030862</c:v>
                </c:pt>
                <c:pt idx="92">
                  <c:v>-1328.9129368248459</c:v>
                </c:pt>
                <c:pt idx="93">
                  <c:v>-775.34945847299377</c:v>
                </c:pt>
                <c:pt idx="94">
                  <c:v>-797.97340277777766</c:v>
                </c:pt>
                <c:pt idx="95">
                  <c:v>-1019.9307527432486</c:v>
                </c:pt>
                <c:pt idx="96">
                  <c:v>-882.8235385655862</c:v>
                </c:pt>
                <c:pt idx="97">
                  <c:v>-505.37818524999989</c:v>
                </c:pt>
                <c:pt idx="98">
                  <c:v>-505.7595713433642</c:v>
                </c:pt>
                <c:pt idx="99">
                  <c:v>-227.15356666666668</c:v>
                </c:pt>
                <c:pt idx="100">
                  <c:v>211.01310000000001</c:v>
                </c:pt>
                <c:pt idx="101">
                  <c:v>211.01310000000001</c:v>
                </c:pt>
                <c:pt idx="102">
                  <c:v>211.01310000000001</c:v>
                </c:pt>
                <c:pt idx="103">
                  <c:v>211.01310000000001</c:v>
                </c:pt>
                <c:pt idx="104">
                  <c:v>211.01310000000001</c:v>
                </c:pt>
                <c:pt idx="105">
                  <c:v>211.01310000000001</c:v>
                </c:pt>
                <c:pt idx="106">
                  <c:v>211.01310000000001</c:v>
                </c:pt>
                <c:pt idx="107">
                  <c:v>211.01310000000001</c:v>
                </c:pt>
                <c:pt idx="108">
                  <c:v>211.01310000000001</c:v>
                </c:pt>
                <c:pt idx="109">
                  <c:v>211.01310000000001</c:v>
                </c:pt>
                <c:pt idx="110">
                  <c:v>211.01310000000001</c:v>
                </c:pt>
                <c:pt idx="111">
                  <c:v>211.01310000000001</c:v>
                </c:pt>
                <c:pt idx="112">
                  <c:v>211.01310000000001</c:v>
                </c:pt>
                <c:pt idx="113">
                  <c:v>211.01310000000001</c:v>
                </c:pt>
                <c:pt idx="114">
                  <c:v>211.01310000000001</c:v>
                </c:pt>
                <c:pt idx="115">
                  <c:v>211.01310000000001</c:v>
                </c:pt>
                <c:pt idx="116">
                  <c:v>211.01310000000001</c:v>
                </c:pt>
                <c:pt idx="117">
                  <c:v>211.01310000000001</c:v>
                </c:pt>
                <c:pt idx="118">
                  <c:v>211.01310000000001</c:v>
                </c:pt>
                <c:pt idx="119">
                  <c:v>211.01310000000001</c:v>
                </c:pt>
                <c:pt idx="120">
                  <c:v>211.01310000000001</c:v>
                </c:pt>
                <c:pt idx="121">
                  <c:v>211.01310000000001</c:v>
                </c:pt>
                <c:pt idx="122">
                  <c:v>211.01310000000001</c:v>
                </c:pt>
                <c:pt idx="123">
                  <c:v>211.01310000000001</c:v>
                </c:pt>
                <c:pt idx="124">
                  <c:v>211.01310000000001</c:v>
                </c:pt>
                <c:pt idx="125">
                  <c:v>211.01310000000001</c:v>
                </c:pt>
                <c:pt idx="126">
                  <c:v>211.01310000000001</c:v>
                </c:pt>
                <c:pt idx="127">
                  <c:v>211.01310000000001</c:v>
                </c:pt>
                <c:pt idx="128">
                  <c:v>211.01310000000001</c:v>
                </c:pt>
                <c:pt idx="129">
                  <c:v>211.01310000000001</c:v>
                </c:pt>
                <c:pt idx="130">
                  <c:v>211.01310000000001</c:v>
                </c:pt>
                <c:pt idx="131">
                  <c:v>211.01310000000001</c:v>
                </c:pt>
                <c:pt idx="132">
                  <c:v>211.01310000000001</c:v>
                </c:pt>
                <c:pt idx="133">
                  <c:v>211.01310000000001</c:v>
                </c:pt>
                <c:pt idx="134">
                  <c:v>211.01310000000001</c:v>
                </c:pt>
                <c:pt idx="135">
                  <c:v>211.01310000000001</c:v>
                </c:pt>
                <c:pt idx="136">
                  <c:v>211.01310000000001</c:v>
                </c:pt>
                <c:pt idx="137">
                  <c:v>250.84643333333335</c:v>
                </c:pt>
                <c:pt idx="138">
                  <c:v>589.43164541589499</c:v>
                </c:pt>
                <c:pt idx="139">
                  <c:v>1386.2659904511959</c:v>
                </c:pt>
                <c:pt idx="140">
                  <c:v>2164.5941398030477</c:v>
                </c:pt>
                <c:pt idx="141">
                  <c:v>2268.8593162135417</c:v>
                </c:pt>
                <c:pt idx="142">
                  <c:v>1657.645809811728</c:v>
                </c:pt>
                <c:pt idx="143">
                  <c:v>924.87413363020835</c:v>
                </c:pt>
                <c:pt idx="144">
                  <c:v>608.02985371508532</c:v>
                </c:pt>
                <c:pt idx="145">
                  <c:v>808.9169849876547</c:v>
                </c:pt>
                <c:pt idx="146">
                  <c:v>1151.5959916388883</c:v>
                </c:pt>
                <c:pt idx="147">
                  <c:v>1217.2321129714503</c:v>
                </c:pt>
                <c:pt idx="148">
                  <c:v>1003.8850707197147</c:v>
                </c:pt>
                <c:pt idx="149">
                  <c:v>669.31051855246949</c:v>
                </c:pt>
                <c:pt idx="150">
                  <c:v>292.55654495293197</c:v>
                </c:pt>
                <c:pt idx="151">
                  <c:v>-266.22234125694467</c:v>
                </c:pt>
                <c:pt idx="152">
                  <c:v>-1108.5708876049373</c:v>
                </c:pt>
                <c:pt idx="153">
                  <c:v>-1736.7471511026233</c:v>
                </c:pt>
                <c:pt idx="154">
                  <c:v>-1627.1796285858409</c:v>
                </c:pt>
                <c:pt idx="155">
                  <c:v>-836.26193455806344</c:v>
                </c:pt>
                <c:pt idx="156">
                  <c:v>78.35993055555538</c:v>
                </c:pt>
                <c:pt idx="157">
                  <c:v>636.71985568749994</c:v>
                </c:pt>
                <c:pt idx="158">
                  <c:v>1136.5176200190972</c:v>
                </c:pt>
                <c:pt idx="159">
                  <c:v>1419.9083292932105</c:v>
                </c:pt>
                <c:pt idx="160">
                  <c:v>1464.8222702274304</c:v>
                </c:pt>
                <c:pt idx="161">
                  <c:v>1312.2312981874998</c:v>
                </c:pt>
                <c:pt idx="162">
                  <c:v>1078.0545171440979</c:v>
                </c:pt>
                <c:pt idx="163">
                  <c:v>1043.4586669722223</c:v>
                </c:pt>
                <c:pt idx="164">
                  <c:v>948.97097123360345</c:v>
                </c:pt>
                <c:pt idx="165">
                  <c:v>774.27505936323337</c:v>
                </c:pt>
                <c:pt idx="166">
                  <c:v>677.66014981076421</c:v>
                </c:pt>
                <c:pt idx="167">
                  <c:v>880.20058040432127</c:v>
                </c:pt>
                <c:pt idx="168">
                  <c:v>1065.8759027654321</c:v>
                </c:pt>
                <c:pt idx="169">
                  <c:v>833.67697497222173</c:v>
                </c:pt>
                <c:pt idx="170">
                  <c:v>318.66928047839423</c:v>
                </c:pt>
                <c:pt idx="171">
                  <c:v>-300.87225156558611</c:v>
                </c:pt>
                <c:pt idx="172">
                  <c:v>-1005.7876207447914</c:v>
                </c:pt>
                <c:pt idx="173">
                  <c:v>-1337.183283121142</c:v>
                </c:pt>
                <c:pt idx="174">
                  <c:v>-889.74259447935935</c:v>
                </c:pt>
                <c:pt idx="175">
                  <c:v>-157.25601849324849</c:v>
                </c:pt>
                <c:pt idx="176">
                  <c:v>360.10387003452888</c:v>
                </c:pt>
                <c:pt idx="177">
                  <c:v>780.27019424749221</c:v>
                </c:pt>
                <c:pt idx="178">
                  <c:v>904.56241384182113</c:v>
                </c:pt>
                <c:pt idx="179">
                  <c:v>609.56051855246926</c:v>
                </c:pt>
                <c:pt idx="180">
                  <c:v>311.91522309876558</c:v>
                </c:pt>
                <c:pt idx="181">
                  <c:v>172.220971233603</c:v>
                </c:pt>
                <c:pt idx="182">
                  <c:v>12.060518552469283</c:v>
                </c:pt>
                <c:pt idx="183">
                  <c:v>-368.78677992843313</c:v>
                </c:pt>
                <c:pt idx="184">
                  <c:v>-693.07466428645807</c:v>
                </c:pt>
                <c:pt idx="185">
                  <c:v>-778.57719574382736</c:v>
                </c:pt>
                <c:pt idx="186">
                  <c:v>-704.35702309027829</c:v>
                </c:pt>
                <c:pt idx="187">
                  <c:v>-548.95919970312468</c:v>
                </c:pt>
                <c:pt idx="188">
                  <c:v>-412.58610678645812</c:v>
                </c:pt>
                <c:pt idx="189">
                  <c:v>-295.24291090065611</c:v>
                </c:pt>
                <c:pt idx="190">
                  <c:v>-177.44505770158182</c:v>
                </c:pt>
                <c:pt idx="191">
                  <c:v>-98.83800559972984</c:v>
                </c:pt>
                <c:pt idx="192">
                  <c:v>-20.170833522569293</c:v>
                </c:pt>
                <c:pt idx="193">
                  <c:v>78.935297506751368</c:v>
                </c:pt>
                <c:pt idx="194">
                  <c:v>118.42059254552468</c:v>
                </c:pt>
                <c:pt idx="195">
                  <c:v>177.94326388888902</c:v>
                </c:pt>
                <c:pt idx="196">
                  <c:v>217.77659722222222</c:v>
                </c:pt>
                <c:pt idx="197">
                  <c:v>217.77659722222222</c:v>
                </c:pt>
                <c:pt idx="198">
                  <c:v>317.35993055555559</c:v>
                </c:pt>
                <c:pt idx="199">
                  <c:v>417.51863084008488</c:v>
                </c:pt>
                <c:pt idx="200">
                  <c:v>517.70081548996916</c:v>
                </c:pt>
                <c:pt idx="201">
                  <c:v>618.5523045524692</c:v>
                </c:pt>
                <c:pt idx="202">
                  <c:v>719.49773107638885</c:v>
                </c:pt>
                <c:pt idx="203">
                  <c:v>1020.4670036024306</c:v>
                </c:pt>
                <c:pt idx="204">
                  <c:v>1164.0521451195987</c:v>
                </c:pt>
                <c:pt idx="205">
                  <c:v>1188.1227263302471</c:v>
                </c:pt>
                <c:pt idx="206">
                  <c:v>1372.8680678233022</c:v>
                </c:pt>
                <c:pt idx="207">
                  <c:v>1400.1668098956404</c:v>
                </c:pt>
                <c:pt idx="208">
                  <c:v>1267.9152230987656</c:v>
                </c:pt>
                <c:pt idx="209">
                  <c:v>1374.4424135802471</c:v>
                </c:pt>
                <c:pt idx="210">
                  <c:v>1364.6259027654321</c:v>
                </c:pt>
                <c:pt idx="211">
                  <c:v>1073.7295442274306</c:v>
                </c:pt>
                <c:pt idx="212">
                  <c:v>880.68713035802466</c:v>
                </c:pt>
                <c:pt idx="213">
                  <c:v>766.05356054687468</c:v>
                </c:pt>
                <c:pt idx="214">
                  <c:v>810.12863995061753</c:v>
                </c:pt>
                <c:pt idx="215">
                  <c:v>975.42935052064013</c:v>
                </c:pt>
                <c:pt idx="216">
                  <c:v>1102.7914463541667</c:v>
                </c:pt>
                <c:pt idx="217">
                  <c:v>1111.8756685607641</c:v>
                </c:pt>
                <c:pt idx="218">
                  <c:v>1020.8683557677469</c:v>
                </c:pt>
                <c:pt idx="219">
                  <c:v>888.93662602700567</c:v>
                </c:pt>
                <c:pt idx="220">
                  <c:v>755.29147698996951</c:v>
                </c:pt>
                <c:pt idx="221">
                  <c:v>600.37555277990054</c:v>
                </c:pt>
                <c:pt idx="222">
                  <c:v>502.77993613020783</c:v>
                </c:pt>
                <c:pt idx="223">
                  <c:v>484.86601614100999</c:v>
                </c:pt>
                <c:pt idx="224">
                  <c:v>486.37793958256225</c:v>
                </c:pt>
                <c:pt idx="225">
                  <c:v>548.1569887492285</c:v>
                </c:pt>
                <c:pt idx="226">
                  <c:v>571.14541040431993</c:v>
                </c:pt>
                <c:pt idx="227">
                  <c:v>553.81437236323302</c:v>
                </c:pt>
                <c:pt idx="228">
                  <c:v>536.5068186875011</c:v>
                </c:pt>
                <c:pt idx="229">
                  <c:v>498.77768448996972</c:v>
                </c:pt>
                <c:pt idx="230">
                  <c:v>420.69903060860287</c:v>
                </c:pt>
                <c:pt idx="231">
                  <c:v>301.19903060860401</c:v>
                </c:pt>
                <c:pt idx="232">
                  <c:v>40.694351156635577</c:v>
                </c:pt>
                <c:pt idx="233">
                  <c:v>-304.6726759531258</c:v>
                </c:pt>
                <c:pt idx="234">
                  <c:v>-434.29913429417405</c:v>
                </c:pt>
                <c:pt idx="235">
                  <c:v>-284.23789809027807</c:v>
                </c:pt>
                <c:pt idx="236">
                  <c:v>-31.002569090277206</c:v>
                </c:pt>
                <c:pt idx="237">
                  <c:v>45.874154972222499</c:v>
                </c:pt>
                <c:pt idx="238">
                  <c:v>-137.04316352160578</c:v>
                </c:pt>
                <c:pt idx="239">
                  <c:v>-502.25734357658206</c:v>
                </c:pt>
                <c:pt idx="240">
                  <c:v>-772.31123566917415</c:v>
                </c:pt>
                <c:pt idx="241">
                  <c:v>-664.09500353491455</c:v>
                </c:pt>
                <c:pt idx="242">
                  <c:v>-611.95393790991511</c:v>
                </c:pt>
                <c:pt idx="243">
                  <c:v>-700.60337432484539</c:v>
                </c:pt>
                <c:pt idx="244">
                  <c:v>-668.84114767669803</c:v>
                </c:pt>
                <c:pt idx="245">
                  <c:v>-855.31822627102633</c:v>
                </c:pt>
                <c:pt idx="246">
                  <c:v>-1183.4861974729929</c:v>
                </c:pt>
                <c:pt idx="247">
                  <c:v>-1113.7294632988041</c:v>
                </c:pt>
                <c:pt idx="248">
                  <c:v>-602.33883075694496</c:v>
                </c:pt>
                <c:pt idx="249">
                  <c:v>-126.97048873861898</c:v>
                </c:pt>
                <c:pt idx="250">
                  <c:v>-48.27372636111086</c:v>
                </c:pt>
                <c:pt idx="251">
                  <c:v>-169.4603734809028</c:v>
                </c:pt>
                <c:pt idx="252">
                  <c:v>-111.66849986419733</c:v>
                </c:pt>
                <c:pt idx="253">
                  <c:v>106.39467263811773</c:v>
                </c:pt>
                <c:pt idx="254">
                  <c:v>146.22800597145022</c:v>
                </c:pt>
                <c:pt idx="255">
                  <c:v>-193.01664709027804</c:v>
                </c:pt>
                <c:pt idx="256">
                  <c:v>-354.99291090065554</c:v>
                </c:pt>
                <c:pt idx="257">
                  <c:v>161.13827563175178</c:v>
                </c:pt>
                <c:pt idx="258">
                  <c:v>899.31887084182063</c:v>
                </c:pt>
                <c:pt idx="259">
                  <c:v>1261.7290176734182</c:v>
                </c:pt>
                <c:pt idx="260">
                  <c:v>1286.5280838973767</c:v>
                </c:pt>
                <c:pt idx="261">
                  <c:v>1252.0435496172836</c:v>
                </c:pt>
                <c:pt idx="262">
                  <c:v>1337.4521436132329</c:v>
                </c:pt>
                <c:pt idx="263">
                  <c:v>1604.0341071317519</c:v>
                </c:pt>
                <c:pt idx="264">
                  <c:v>1734.4571551456411</c:v>
                </c:pt>
                <c:pt idx="265">
                  <c:v>1566.8065528817515</c:v>
                </c:pt>
                <c:pt idx="266">
                  <c:v>1218.5358727430544</c:v>
                </c:pt>
                <c:pt idx="267">
                  <c:v>1065.9491278888886</c:v>
                </c:pt>
                <c:pt idx="268">
                  <c:v>1014.4548216857643</c:v>
                </c:pt>
                <c:pt idx="269">
                  <c:v>901.10537697222219</c:v>
                </c:pt>
                <c:pt idx="270">
                  <c:v>628.63395821354186</c:v>
                </c:pt>
                <c:pt idx="271">
                  <c:v>250.64893418209937</c:v>
                </c:pt>
                <c:pt idx="272">
                  <c:v>169.26133322222168</c:v>
                </c:pt>
                <c:pt idx="273">
                  <c:v>-71.01950406423579</c:v>
                </c:pt>
                <c:pt idx="274">
                  <c:v>-595.54118465065585</c:v>
                </c:pt>
                <c:pt idx="275">
                  <c:v>-846.05087211111174</c:v>
                </c:pt>
                <c:pt idx="276">
                  <c:v>-995.83071952160469</c:v>
                </c:pt>
                <c:pt idx="277">
                  <c:v>-1147.4893161604939</c:v>
                </c:pt>
                <c:pt idx="278">
                  <c:v>-1516.7240195642357</c:v>
                </c:pt>
                <c:pt idx="279">
                  <c:v>-1650.5288161892361</c:v>
                </c:pt>
                <c:pt idx="280">
                  <c:v>-823.06043341743839</c:v>
                </c:pt>
                <c:pt idx="281">
                  <c:v>528.92822087885804</c:v>
                </c:pt>
                <c:pt idx="282">
                  <c:v>1510.3106387382334</c:v>
                </c:pt>
                <c:pt idx="283">
                  <c:v>1698.1629617677474</c:v>
                </c:pt>
                <c:pt idx="284">
                  <c:v>1747.6004611566359</c:v>
                </c:pt>
                <c:pt idx="285">
                  <c:v>1699.6288097567513</c:v>
                </c:pt>
                <c:pt idx="286">
                  <c:v>1591.2110817677471</c:v>
                </c:pt>
                <c:pt idx="287">
                  <c:v>1603.3163327336035</c:v>
                </c:pt>
                <c:pt idx="288">
                  <c:v>1616.4445626543197</c:v>
                </c:pt>
                <c:pt idx="289">
                  <c:v>1351.7624381965668</c:v>
                </c:pt>
                <c:pt idx="290">
                  <c:v>822.62415497222219</c:v>
                </c:pt>
                <c:pt idx="291">
                  <c:v>327.4974309097222</c:v>
                </c:pt>
                <c:pt idx="292">
                  <c:v>-13.875845027776876</c:v>
                </c:pt>
                <c:pt idx="293">
                  <c:v>-58.736241608990284</c:v>
                </c:pt>
                <c:pt idx="294">
                  <c:v>57.179104863232212</c:v>
                </c:pt>
                <c:pt idx="295">
                  <c:v>194.38589275000112</c:v>
                </c:pt>
                <c:pt idx="296">
                  <c:v>313.44673511786272</c:v>
                </c:pt>
                <c:pt idx="297">
                  <c:v>393.55255941666638</c:v>
                </c:pt>
                <c:pt idx="298">
                  <c:v>414.79233522743061</c:v>
                </c:pt>
                <c:pt idx="299">
                  <c:v>355.92910486323217</c:v>
                </c:pt>
                <c:pt idx="300">
                  <c:v>276.26243819656719</c:v>
                </c:pt>
                <c:pt idx="301">
                  <c:v>175.79233522743144</c:v>
                </c:pt>
                <c:pt idx="302">
                  <c:v>54.091850193672059</c:v>
                </c:pt>
                <c:pt idx="303">
                  <c:v>-48.963411713735411</c:v>
                </c:pt>
                <c:pt idx="304">
                  <c:v>-192.63544538271603</c:v>
                </c:pt>
                <c:pt idx="305">
                  <c:v>-298.42569647935954</c:v>
                </c:pt>
                <c:pt idx="306">
                  <c:v>-204.8379216211419</c:v>
                </c:pt>
                <c:pt idx="307">
                  <c:v>-9.5508721111111043</c:v>
                </c:pt>
                <c:pt idx="308">
                  <c:v>147.87787919193758</c:v>
                </c:pt>
                <c:pt idx="309">
                  <c:v>167.03928866878974</c:v>
                </c:pt>
                <c:pt idx="310">
                  <c:v>105.79004678452964</c:v>
                </c:pt>
                <c:pt idx="311">
                  <c:v>44.187130358024177</c:v>
                </c:pt>
                <c:pt idx="312">
                  <c:v>-77.867498905286325</c:v>
                </c:pt>
                <c:pt idx="313">
                  <c:v>-221.20558489891971</c:v>
                </c:pt>
                <c:pt idx="314">
                  <c:v>-325.61542499999996</c:v>
                </c:pt>
                <c:pt idx="315">
                  <c:v>-330.90598282716047</c:v>
                </c:pt>
                <c:pt idx="316">
                  <c:v>-275.58795225694433</c:v>
                </c:pt>
                <c:pt idx="317">
                  <c:v>-339.28849219695212</c:v>
                </c:pt>
                <c:pt idx="318">
                  <c:v>-483.6317090277775</c:v>
                </c:pt>
                <c:pt idx="319">
                  <c:v>-528.91341512345639</c:v>
                </c:pt>
                <c:pt idx="320">
                  <c:v>-234.9913309531247</c:v>
                </c:pt>
                <c:pt idx="321">
                  <c:v>2.7945273580241654</c:v>
                </c:pt>
                <c:pt idx="322">
                  <c:v>100.71751606076333</c:v>
                </c:pt>
                <c:pt idx="323">
                  <c:v>120.63418272743098</c:v>
                </c:pt>
                <c:pt idx="324">
                  <c:v>39.580999130208326</c:v>
                </c:pt>
                <c:pt idx="325">
                  <c:v>158.17544200212151</c:v>
                </c:pt>
                <c:pt idx="326">
                  <c:v>178.09210866878917</c:v>
                </c:pt>
                <c:pt idx="327">
                  <c:v>117.67280425617328</c:v>
                </c:pt>
                <c:pt idx="328">
                  <c:v>-380.9047124515821</c:v>
                </c:pt>
                <c:pt idx="329">
                  <c:v>-924.41495758584108</c:v>
                </c:pt>
                <c:pt idx="330">
                  <c:v>-491.60272622010064</c:v>
                </c:pt>
                <c:pt idx="331">
                  <c:v>65.094505844714391</c:v>
                </c:pt>
                <c:pt idx="332">
                  <c:v>24.945542641011158</c:v>
                </c:pt>
                <c:pt idx="333">
                  <c:v>3.803931477430643</c:v>
                </c:pt>
                <c:pt idx="334">
                  <c:v>43.193410305555474</c:v>
                </c:pt>
                <c:pt idx="335">
                  <c:v>2.4977310763889768</c:v>
                </c:pt>
                <c:pt idx="336">
                  <c:v>81.471608965085011</c:v>
                </c:pt>
                <c:pt idx="337">
                  <c:v>220.61773574286266</c:v>
                </c:pt>
                <c:pt idx="338">
                  <c:v>439.97160896508478</c:v>
                </c:pt>
                <c:pt idx="339">
                  <c:v>879.40220417515445</c:v>
                </c:pt>
                <c:pt idx="340">
                  <c:v>1361.1446726381173</c:v>
                </c:pt>
                <c:pt idx="341">
                  <c:v>1486.6740485993444</c:v>
                </c:pt>
                <c:pt idx="342">
                  <c:v>1015.0430084836031</c:v>
                </c:pt>
                <c:pt idx="343">
                  <c:v>479.36855669367276</c:v>
                </c:pt>
                <c:pt idx="344">
                  <c:v>340.66064817341828</c:v>
                </c:pt>
                <c:pt idx="345">
                  <c:v>460.63785047743016</c:v>
                </c:pt>
                <c:pt idx="346">
                  <c:v>462.83175988888917</c:v>
                </c:pt>
                <c:pt idx="347">
                  <c:v>383.66296176774745</c:v>
                </c:pt>
                <c:pt idx="348">
                  <c:v>464.59073885397333</c:v>
                </c:pt>
                <c:pt idx="349">
                  <c:v>446.21840405304789</c:v>
                </c:pt>
                <c:pt idx="350">
                  <c:v>347.68341278915898</c:v>
                </c:pt>
                <c:pt idx="351">
                  <c:v>248.36451340972224</c:v>
                </c:pt>
                <c:pt idx="352">
                  <c:v>208.26674612249244</c:v>
                </c:pt>
                <c:pt idx="353">
                  <c:v>208.00325154320933</c:v>
                </c:pt>
                <c:pt idx="354">
                  <c:v>227.65736300520805</c:v>
                </c:pt>
                <c:pt idx="355">
                  <c:v>287.40736300520888</c:v>
                </c:pt>
                <c:pt idx="356">
                  <c:v>307.85007945582572</c:v>
                </c:pt>
                <c:pt idx="357">
                  <c:v>228.44784674305529</c:v>
                </c:pt>
                <c:pt idx="358">
                  <c:v>-11.080081790123579</c:v>
                </c:pt>
                <c:pt idx="359">
                  <c:v>-352.4998567710262</c:v>
                </c:pt>
                <c:pt idx="360">
                  <c:v>-496.54810997299353</c:v>
                </c:pt>
                <c:pt idx="361">
                  <c:v>-381.12311704938304</c:v>
                </c:pt>
                <c:pt idx="362">
                  <c:v>-184.71022706423565</c:v>
                </c:pt>
                <c:pt idx="363">
                  <c:v>-7.0759514006557076</c:v>
                </c:pt>
                <c:pt idx="364">
                  <c:v>151.47206475520792</c:v>
                </c:pt>
                <c:pt idx="365">
                  <c:v>251.05539808854195</c:v>
                </c:pt>
                <c:pt idx="366">
                  <c:v>330.91698498765436</c:v>
                </c:pt>
                <c:pt idx="367">
                  <c:v>491.0393929969137</c:v>
                </c:pt>
                <c:pt idx="368">
                  <c:v>692.03643109934433</c:v>
                </c:pt>
                <c:pt idx="369">
                  <c:v>675.1182482011958</c:v>
                </c:pt>
                <c:pt idx="370">
                  <c:v>437.91433246354171</c:v>
                </c:pt>
                <c:pt idx="371">
                  <c:v>139.62274727527006</c:v>
                </c:pt>
                <c:pt idx="372">
                  <c:v>-399.71526551003069</c:v>
                </c:pt>
                <c:pt idx="373">
                  <c:v>-982.59432323090311</c:v>
                </c:pt>
                <c:pt idx="374">
                  <c:v>-1148.5220663559026</c:v>
                </c:pt>
                <c:pt idx="375">
                  <c:v>-934.41413066666632</c:v>
                </c:pt>
                <c:pt idx="376">
                  <c:v>-618.83565804417458</c:v>
                </c:pt>
                <c:pt idx="377">
                  <c:v>-381.60027325694443</c:v>
                </c:pt>
                <c:pt idx="378">
                  <c:v>-223.43317350713718</c:v>
                </c:pt>
                <c:pt idx="379">
                  <c:v>-124.56423456790127</c:v>
                </c:pt>
                <c:pt idx="380">
                  <c:v>-164.96870766666675</c:v>
                </c:pt>
                <c:pt idx="381">
                  <c:v>-245.3225268636188</c:v>
                </c:pt>
                <c:pt idx="382">
                  <c:v>-265.85918077565572</c:v>
                </c:pt>
                <c:pt idx="383">
                  <c:v>-306.17723140991518</c:v>
                </c:pt>
                <c:pt idx="384">
                  <c:v>-346.4051020812114</c:v>
                </c:pt>
                <c:pt idx="385">
                  <c:v>-247.03218866145829</c:v>
                </c:pt>
                <c:pt idx="386">
                  <c:v>31.763100000000009</c:v>
                </c:pt>
                <c:pt idx="387">
                  <c:v>211.01310000000001</c:v>
                </c:pt>
                <c:pt idx="388">
                  <c:v>211.01310000000001</c:v>
                </c:pt>
                <c:pt idx="389">
                  <c:v>211.01310000000001</c:v>
                </c:pt>
                <c:pt idx="390">
                  <c:v>211.01310000000001</c:v>
                </c:pt>
                <c:pt idx="391">
                  <c:v>310.59643333333338</c:v>
                </c:pt>
                <c:pt idx="392">
                  <c:v>629.2748421826775</c:v>
                </c:pt>
                <c:pt idx="393">
                  <c:v>1067.6368987690971</c:v>
                </c:pt>
                <c:pt idx="394">
                  <c:v>1446.9285928888892</c:v>
                </c:pt>
                <c:pt idx="395">
                  <c:v>1707.9987758586035</c:v>
                </c:pt>
                <c:pt idx="396">
                  <c:v>1871.2023326024309</c:v>
                </c:pt>
                <c:pt idx="397">
                  <c:v>1936.7891367677466</c:v>
                </c:pt>
                <c:pt idx="398">
                  <c:v>1745.1961779280473</c:v>
                </c:pt>
                <c:pt idx="399">
                  <c:v>1174.6032007862659</c:v>
                </c:pt>
                <c:pt idx="400">
                  <c:v>520.62786069135836</c:v>
                </c:pt>
                <c:pt idx="401">
                  <c:v>102.37786069135748</c:v>
                </c:pt>
                <c:pt idx="402">
                  <c:v>-217.94915060590293</c:v>
                </c:pt>
                <c:pt idx="403">
                  <c:v>-420.73804578491456</c:v>
                </c:pt>
                <c:pt idx="404">
                  <c:v>-384.48983566666698</c:v>
                </c:pt>
                <c:pt idx="405">
                  <c:v>-347.40511245447567</c:v>
                </c:pt>
                <c:pt idx="406">
                  <c:v>-409.89573789139638</c:v>
                </c:pt>
                <c:pt idx="407">
                  <c:v>-452.57960349151193</c:v>
                </c:pt>
                <c:pt idx="408">
                  <c:v>-335.65865649479173</c:v>
                </c:pt>
                <c:pt idx="409">
                  <c:v>-58.349458472993859</c:v>
                </c:pt>
                <c:pt idx="410">
                  <c:v>180.25459512712206</c:v>
                </c:pt>
                <c:pt idx="411">
                  <c:v>279.9689712191356</c:v>
                </c:pt>
                <c:pt idx="412">
                  <c:v>320.06720819367291</c:v>
                </c:pt>
                <c:pt idx="413">
                  <c:v>360.30494229841838</c:v>
                </c:pt>
                <c:pt idx="414">
                  <c:v>500.27396123823308</c:v>
                </c:pt>
                <c:pt idx="415">
                  <c:v>720.8039314774303</c:v>
                </c:pt>
                <c:pt idx="416">
                  <c:v>782.90001957638867</c:v>
                </c:pt>
                <c:pt idx="417">
                  <c:v>566.02092877527059</c:v>
                </c:pt>
                <c:pt idx="418">
                  <c:v>248.06442931693701</c:v>
                </c:pt>
                <c:pt idx="419">
                  <c:v>-71.136271817901218</c:v>
                </c:pt>
                <c:pt idx="420">
                  <c:v>-212.60453264197514</c:v>
                </c:pt>
                <c:pt idx="421">
                  <c:v>-54.877529898920116</c:v>
                </c:pt>
                <c:pt idx="422">
                  <c:v>183.50624035416612</c:v>
                </c:pt>
                <c:pt idx="423">
                  <c:v>422.81247647839507</c:v>
                </c:pt>
                <c:pt idx="424">
                  <c:v>762.6583292932105</c:v>
                </c:pt>
                <c:pt idx="425">
                  <c:v>1303.6477626502701</c:v>
                </c:pt>
                <c:pt idx="426">
                  <c:v>1888.0861822307093</c:v>
                </c:pt>
                <c:pt idx="427">
                  <c:v>2038.775344267747</c:v>
                </c:pt>
                <c:pt idx="428">
                  <c:v>1452.9141957376544</c:v>
                </c:pt>
                <c:pt idx="429">
                  <c:v>641.82620389737633</c:v>
                </c:pt>
                <c:pt idx="430">
                  <c:v>144.2237580391587</c:v>
                </c:pt>
                <c:pt idx="431">
                  <c:v>-57.122727419753318</c:v>
                </c:pt>
                <c:pt idx="432">
                  <c:v>-39.94104994232184</c:v>
                </c:pt>
                <c:pt idx="433">
                  <c:v>97.694562455826201</c:v>
                </c:pt>
                <c:pt idx="434">
                  <c:v>117.02505936323317</c:v>
                </c:pt>
                <c:pt idx="435">
                  <c:v>-123.42392597916707</c:v>
                </c:pt>
                <c:pt idx="436">
                  <c:v>-525.68948144753131</c:v>
                </c:pt>
                <c:pt idx="437">
                  <c:v>-990.33669489756915</c:v>
                </c:pt>
                <c:pt idx="438">
                  <c:v>-1457.0571081211422</c:v>
                </c:pt>
                <c:pt idx="439">
                  <c:v>-1785.0123109729939</c:v>
                </c:pt>
                <c:pt idx="440">
                  <c:v>-1872.4208335225694</c:v>
                </c:pt>
                <c:pt idx="441">
                  <c:v>-1598.6187906228784</c:v>
                </c:pt>
                <c:pt idx="442">
                  <c:v>-1062.9753381952162</c:v>
                </c:pt>
                <c:pt idx="443">
                  <c:v>-505.90752284510017</c:v>
                </c:pt>
                <c:pt idx="444">
                  <c:v>-47.901687917438281</c:v>
                </c:pt>
                <c:pt idx="445">
                  <c:v>171.17976666666667</c:v>
                </c:pt>
                <c:pt idx="446">
                  <c:v>211.01310000000001</c:v>
                </c:pt>
                <c:pt idx="447">
                  <c:v>211.01310000000001</c:v>
                </c:pt>
                <c:pt idx="448">
                  <c:v>211.01310000000001</c:v>
                </c:pt>
                <c:pt idx="449">
                  <c:v>211.01310000000001</c:v>
                </c:pt>
                <c:pt idx="450">
                  <c:v>211.01310000000001</c:v>
                </c:pt>
                <c:pt idx="451">
                  <c:v>211.01310000000001</c:v>
                </c:pt>
                <c:pt idx="452">
                  <c:v>211.01310000000001</c:v>
                </c:pt>
                <c:pt idx="453">
                  <c:v>211.01310000000001</c:v>
                </c:pt>
                <c:pt idx="454">
                  <c:v>211.01310000000001</c:v>
                </c:pt>
                <c:pt idx="455">
                  <c:v>211.01310000000001</c:v>
                </c:pt>
                <c:pt idx="456">
                  <c:v>211.01310000000001</c:v>
                </c:pt>
                <c:pt idx="457">
                  <c:v>211.01310000000001</c:v>
                </c:pt>
                <c:pt idx="458">
                  <c:v>211.01310000000001</c:v>
                </c:pt>
                <c:pt idx="459">
                  <c:v>211.01310000000001</c:v>
                </c:pt>
                <c:pt idx="460">
                  <c:v>211.01310000000001</c:v>
                </c:pt>
                <c:pt idx="461">
                  <c:v>211.01310000000001</c:v>
                </c:pt>
                <c:pt idx="462">
                  <c:v>211.01310000000001</c:v>
                </c:pt>
                <c:pt idx="463">
                  <c:v>211.01310000000001</c:v>
                </c:pt>
                <c:pt idx="464">
                  <c:v>211.01310000000001</c:v>
                </c:pt>
                <c:pt idx="465">
                  <c:v>211.01310000000001</c:v>
                </c:pt>
                <c:pt idx="466">
                  <c:v>211.01310000000001</c:v>
                </c:pt>
                <c:pt idx="467">
                  <c:v>211.01310000000001</c:v>
                </c:pt>
                <c:pt idx="468">
                  <c:v>211.01310000000001</c:v>
                </c:pt>
                <c:pt idx="469">
                  <c:v>211.01310000000001</c:v>
                </c:pt>
                <c:pt idx="470">
                  <c:v>211.01310000000001</c:v>
                </c:pt>
                <c:pt idx="471">
                  <c:v>211.01310000000001</c:v>
                </c:pt>
                <c:pt idx="472">
                  <c:v>211.01310000000001</c:v>
                </c:pt>
                <c:pt idx="473">
                  <c:v>211.01310000000001</c:v>
                </c:pt>
                <c:pt idx="474">
                  <c:v>211.01310000000001</c:v>
                </c:pt>
                <c:pt idx="475">
                  <c:v>211.01310000000001</c:v>
                </c:pt>
                <c:pt idx="476">
                  <c:v>211.01310000000001</c:v>
                </c:pt>
                <c:pt idx="477">
                  <c:v>211.01310000000001</c:v>
                </c:pt>
                <c:pt idx="478">
                  <c:v>211.01310000000001</c:v>
                </c:pt>
                <c:pt idx="479">
                  <c:v>211.01310000000001</c:v>
                </c:pt>
                <c:pt idx="480">
                  <c:v>211.01310000000001</c:v>
                </c:pt>
                <c:pt idx="481">
                  <c:v>211.01310000000001</c:v>
                </c:pt>
                <c:pt idx="482">
                  <c:v>211.01310000000001</c:v>
                </c:pt>
                <c:pt idx="483">
                  <c:v>211.01310000000001</c:v>
                </c:pt>
                <c:pt idx="484">
                  <c:v>211.01310000000001</c:v>
                </c:pt>
                <c:pt idx="485">
                  <c:v>211.01310000000001</c:v>
                </c:pt>
                <c:pt idx="486">
                  <c:v>211.01310000000001</c:v>
                </c:pt>
                <c:pt idx="487">
                  <c:v>211.01310000000001</c:v>
                </c:pt>
                <c:pt idx="488">
                  <c:v>211.01310000000001</c:v>
                </c:pt>
                <c:pt idx="489">
                  <c:v>211.01310000000001</c:v>
                </c:pt>
                <c:pt idx="490">
                  <c:v>211.01310000000001</c:v>
                </c:pt>
                <c:pt idx="491">
                  <c:v>211.01310000000001</c:v>
                </c:pt>
                <c:pt idx="492">
                  <c:v>211.01310000000001</c:v>
                </c:pt>
                <c:pt idx="493">
                  <c:v>211.01310000000001</c:v>
                </c:pt>
                <c:pt idx="494">
                  <c:v>211.01310000000001</c:v>
                </c:pt>
                <c:pt idx="495">
                  <c:v>211.01310000000001</c:v>
                </c:pt>
                <c:pt idx="496">
                  <c:v>211.01310000000001</c:v>
                </c:pt>
                <c:pt idx="497">
                  <c:v>211.01310000000001</c:v>
                </c:pt>
                <c:pt idx="498">
                  <c:v>211.01310000000001</c:v>
                </c:pt>
                <c:pt idx="499">
                  <c:v>211.01310000000001</c:v>
                </c:pt>
                <c:pt idx="500">
                  <c:v>211.01310000000001</c:v>
                </c:pt>
                <c:pt idx="501">
                  <c:v>211.01310000000001</c:v>
                </c:pt>
                <c:pt idx="502">
                  <c:v>211.01310000000001</c:v>
                </c:pt>
                <c:pt idx="503">
                  <c:v>211.01310000000001</c:v>
                </c:pt>
                <c:pt idx="504">
                  <c:v>211.01310000000001</c:v>
                </c:pt>
                <c:pt idx="505">
                  <c:v>211.01310000000001</c:v>
                </c:pt>
                <c:pt idx="506">
                  <c:v>211.01310000000001</c:v>
                </c:pt>
                <c:pt idx="507">
                  <c:v>211.01310000000001</c:v>
                </c:pt>
                <c:pt idx="508">
                  <c:v>211.01310000000001</c:v>
                </c:pt>
                <c:pt idx="509">
                  <c:v>211.01310000000001</c:v>
                </c:pt>
                <c:pt idx="510">
                  <c:v>211.01310000000001</c:v>
                </c:pt>
                <c:pt idx="511">
                  <c:v>310.59643333333338</c:v>
                </c:pt>
                <c:pt idx="512">
                  <c:v>708.94150884934413</c:v>
                </c:pt>
                <c:pt idx="513">
                  <c:v>1426.2233212336034</c:v>
                </c:pt>
                <c:pt idx="514">
                  <c:v>2065.3090579097225</c:v>
                </c:pt>
                <c:pt idx="515">
                  <c:v>2249.0530260640435</c:v>
                </c:pt>
                <c:pt idx="516">
                  <c:v>1957.0195545555557</c:v>
                </c:pt>
                <c:pt idx="517">
                  <c:v>1246.5017090808253</c:v>
                </c:pt>
                <c:pt idx="518">
                  <c:v>512.37310626909698</c:v>
                </c:pt>
                <c:pt idx="519">
                  <c:v>114.03977293576432</c:v>
                </c:pt>
                <c:pt idx="520">
                  <c:v>-86.344323230902319</c:v>
                </c:pt>
                <c:pt idx="521">
                  <c:v>-187.88155576176723</c:v>
                </c:pt>
                <c:pt idx="522">
                  <c:v>-269.58901377777772</c:v>
                </c:pt>
                <c:pt idx="523">
                  <c:v>-511.0219940285491</c:v>
                </c:pt>
                <c:pt idx="524">
                  <c:v>-952.78599578028536</c:v>
                </c:pt>
                <c:pt idx="525">
                  <c:v>-1355.7523247108413</c:v>
                </c:pt>
                <c:pt idx="526">
                  <c:v>-1359.6906527808644</c:v>
                </c:pt>
                <c:pt idx="527">
                  <c:v>-903.5687336419752</c:v>
                </c:pt>
                <c:pt idx="528">
                  <c:v>-386.29902507716048</c:v>
                </c:pt>
                <c:pt idx="529">
                  <c:v>-187.2732646026235</c:v>
                </c:pt>
                <c:pt idx="530">
                  <c:v>11.846433333333323</c:v>
                </c:pt>
                <c:pt idx="531">
                  <c:v>211.01310000000001</c:v>
                </c:pt>
                <c:pt idx="532">
                  <c:v>250.84643333333335</c:v>
                </c:pt>
                <c:pt idx="533">
                  <c:v>450.01497874922842</c:v>
                </c:pt>
                <c:pt idx="534">
                  <c:v>808.58073497222222</c:v>
                </c:pt>
                <c:pt idx="535">
                  <c:v>1008.1607264691359</c:v>
                </c:pt>
                <c:pt idx="536">
                  <c:v>1208.1164678117282</c:v>
                </c:pt>
                <c:pt idx="537">
                  <c:v>1767.6712774529321</c:v>
                </c:pt>
                <c:pt idx="538">
                  <c:v>2330.117482156636</c:v>
                </c:pt>
                <c:pt idx="539">
                  <c:v>2239.1970615154323</c:v>
                </c:pt>
                <c:pt idx="540">
                  <c:v>1371.3260843940968</c:v>
                </c:pt>
                <c:pt idx="541">
                  <c:v>518.03941394193646</c:v>
                </c:pt>
                <c:pt idx="542">
                  <c:v>199.3727472752702</c:v>
                </c:pt>
                <c:pt idx="543">
                  <c:v>59.497665796875296</c:v>
                </c:pt>
                <c:pt idx="544">
                  <c:v>-161.16052907716053</c:v>
                </c:pt>
                <c:pt idx="545">
                  <c:v>-462.71315323861887</c:v>
                </c:pt>
                <c:pt idx="546">
                  <c:v>-526.84439643923622</c:v>
                </c:pt>
                <c:pt idx="547">
                  <c:v>-350.49518524787845</c:v>
                </c:pt>
                <c:pt idx="548">
                  <c:v>-213.25833737345664</c:v>
                </c:pt>
                <c:pt idx="549">
                  <c:v>-135.00777793769265</c:v>
                </c:pt>
                <c:pt idx="550">
                  <c:v>-96.514462491512575</c:v>
                </c:pt>
                <c:pt idx="551">
                  <c:v>2.079239685763973</c:v>
                </c:pt>
                <c:pt idx="552">
                  <c:v>21.451069076195978</c:v>
                </c:pt>
                <c:pt idx="553">
                  <c:v>20.661994400270054</c:v>
                </c:pt>
                <c:pt idx="554">
                  <c:v>99.82139877527014</c:v>
                </c:pt>
                <c:pt idx="555">
                  <c:v>179.24007054378839</c:v>
                </c:pt>
                <c:pt idx="556">
                  <c:v>258.90673721045545</c:v>
                </c:pt>
                <c:pt idx="557">
                  <c:v>358.73806544193695</c:v>
                </c:pt>
                <c:pt idx="558">
                  <c:v>458.95782507638876</c:v>
                </c:pt>
                <c:pt idx="559">
                  <c:v>758.63827563175141</c:v>
                </c:pt>
                <c:pt idx="560">
                  <c:v>721.71700360243051</c:v>
                </c:pt>
                <c:pt idx="561">
                  <c:v>324.17039650848773</c:v>
                </c:pt>
                <c:pt idx="562">
                  <c:v>224.58706317515433</c:v>
                </c:pt>
                <c:pt idx="563">
                  <c:v>-94.079603491512245</c:v>
                </c:pt>
                <c:pt idx="564">
                  <c:v>-1152.0977958248457</c:v>
                </c:pt>
                <c:pt idx="565">
                  <c:v>-1895.3622864469523</c:v>
                </c:pt>
                <c:pt idx="566">
                  <c:v>-1799.4880737777778</c:v>
                </c:pt>
                <c:pt idx="567">
                  <c:v>-744.98689999999999</c:v>
                </c:pt>
                <c:pt idx="568">
                  <c:v>211.01310000000001</c:v>
                </c:pt>
                <c:pt idx="569">
                  <c:v>211.01310000000001</c:v>
                </c:pt>
                <c:pt idx="570">
                  <c:v>211.01310000000001</c:v>
                </c:pt>
                <c:pt idx="571">
                  <c:v>211.01310000000001</c:v>
                </c:pt>
                <c:pt idx="572">
                  <c:v>211.01310000000001</c:v>
                </c:pt>
                <c:pt idx="573">
                  <c:v>211.01310000000001</c:v>
                </c:pt>
                <c:pt idx="574">
                  <c:v>211.01310000000001</c:v>
                </c:pt>
                <c:pt idx="575">
                  <c:v>211.01310000000001</c:v>
                </c:pt>
                <c:pt idx="576">
                  <c:v>211.01310000000001</c:v>
                </c:pt>
                <c:pt idx="577">
                  <c:v>211.01310000000001</c:v>
                </c:pt>
                <c:pt idx="578">
                  <c:v>211.01310000000001</c:v>
                </c:pt>
                <c:pt idx="579">
                  <c:v>211.01310000000001</c:v>
                </c:pt>
                <c:pt idx="580">
                  <c:v>211.01310000000001</c:v>
                </c:pt>
                <c:pt idx="581">
                  <c:v>211.01310000000001</c:v>
                </c:pt>
                <c:pt idx="582">
                  <c:v>211.01310000000001</c:v>
                </c:pt>
                <c:pt idx="583">
                  <c:v>211.01310000000001</c:v>
                </c:pt>
                <c:pt idx="584">
                  <c:v>211.01310000000001</c:v>
                </c:pt>
                <c:pt idx="585">
                  <c:v>211.01310000000001</c:v>
                </c:pt>
                <c:pt idx="586">
                  <c:v>211.01310000000001</c:v>
                </c:pt>
                <c:pt idx="587">
                  <c:v>211.01310000000001</c:v>
                </c:pt>
                <c:pt idx="588">
                  <c:v>211.01310000000001</c:v>
                </c:pt>
                <c:pt idx="589">
                  <c:v>211.01310000000001</c:v>
                </c:pt>
                <c:pt idx="590">
                  <c:v>211.01310000000001</c:v>
                </c:pt>
                <c:pt idx="591">
                  <c:v>211.01310000000001</c:v>
                </c:pt>
                <c:pt idx="592">
                  <c:v>211.01310000000001</c:v>
                </c:pt>
                <c:pt idx="593">
                  <c:v>211.01310000000001</c:v>
                </c:pt>
                <c:pt idx="594">
                  <c:v>211.01310000000001</c:v>
                </c:pt>
                <c:pt idx="595">
                  <c:v>211.01310000000001</c:v>
                </c:pt>
                <c:pt idx="596">
                  <c:v>211.01310000000001</c:v>
                </c:pt>
                <c:pt idx="597">
                  <c:v>211.01310000000001</c:v>
                </c:pt>
                <c:pt idx="598">
                  <c:v>211.01310000000001</c:v>
                </c:pt>
                <c:pt idx="599">
                  <c:v>211.01310000000001</c:v>
                </c:pt>
                <c:pt idx="600">
                  <c:v>410.17976666666669</c:v>
                </c:pt>
                <c:pt idx="601">
                  <c:v>629.31006873070987</c:v>
                </c:pt>
                <c:pt idx="602">
                  <c:v>968.05356543576397</c:v>
                </c:pt>
                <c:pt idx="603">
                  <c:v>1606.2619262222222</c:v>
                </c:pt>
                <c:pt idx="604">
                  <c:v>2087.0692472567512</c:v>
                </c:pt>
                <c:pt idx="605">
                  <c:v>2351.5672081936732</c:v>
                </c:pt>
                <c:pt idx="606">
                  <c:v>2480.0100545208338</c:v>
                </c:pt>
                <c:pt idx="607">
                  <c:v>2372.6378504774302</c:v>
                </c:pt>
                <c:pt idx="608">
                  <c:v>2106.9557617428623</c:v>
                </c:pt>
                <c:pt idx="609">
                  <c:v>1920.9774449722215</c:v>
                </c:pt>
                <c:pt idx="610">
                  <c:v>1894.9717059598768</c:v>
                </c:pt>
                <c:pt idx="611">
                  <c:v>1811.121488352431</c:v>
                </c:pt>
                <c:pt idx="612">
                  <c:v>1387.6348984691354</c:v>
                </c:pt>
                <c:pt idx="613">
                  <c:v>778.66931551909806</c:v>
                </c:pt>
                <c:pt idx="614">
                  <c:v>362.24170227064099</c:v>
                </c:pt>
                <c:pt idx="615">
                  <c:v>261.74529681230626</c:v>
                </c:pt>
                <c:pt idx="616">
                  <c:v>261.29016981172896</c:v>
                </c:pt>
                <c:pt idx="617">
                  <c:v>200.63273393441335</c:v>
                </c:pt>
                <c:pt idx="618">
                  <c:v>79.329134675153796</c:v>
                </c:pt>
                <c:pt idx="619">
                  <c:v>-63.649640528549043</c:v>
                </c:pt>
                <c:pt idx="620">
                  <c:v>-108.28270845312527</c:v>
                </c:pt>
                <c:pt idx="621">
                  <c:v>6.9525307984182092</c:v>
                </c:pt>
                <c:pt idx="622">
                  <c:v>184.10537697222196</c:v>
                </c:pt>
                <c:pt idx="623">
                  <c:v>323.10543099749253</c:v>
                </c:pt>
                <c:pt idx="624">
                  <c:v>463.35626232156721</c:v>
                </c:pt>
                <c:pt idx="625">
                  <c:v>545.5479679511966</c:v>
                </c:pt>
                <c:pt idx="626">
                  <c:v>488.35682440026983</c:v>
                </c:pt>
                <c:pt idx="627">
                  <c:v>370.14893418209823</c:v>
                </c:pt>
                <c:pt idx="628">
                  <c:v>310.3989341820988</c:v>
                </c:pt>
                <c:pt idx="629">
                  <c:v>330.31560084876571</c:v>
                </c:pt>
                <c:pt idx="630">
                  <c:v>450.24818285860397</c:v>
                </c:pt>
                <c:pt idx="631">
                  <c:v>632.11340178452951</c:v>
                </c:pt>
                <c:pt idx="632">
                  <c:v>756.04724996354082</c:v>
                </c:pt>
                <c:pt idx="633">
                  <c:v>841.15853189409609</c:v>
                </c:pt>
                <c:pt idx="634">
                  <c:v>867.59821588175214</c:v>
                </c:pt>
                <c:pt idx="635">
                  <c:v>794.15349697222314</c:v>
                </c:pt>
                <c:pt idx="636">
                  <c:v>619.7976387121912</c:v>
                </c:pt>
                <c:pt idx="637">
                  <c:v>422.61493123070966</c:v>
                </c:pt>
                <c:pt idx="638">
                  <c:v>323.03159789737629</c:v>
                </c:pt>
                <c:pt idx="639">
                  <c:v>282.70086570582617</c:v>
                </c:pt>
                <c:pt idx="640">
                  <c:v>281.70888611323363</c:v>
                </c:pt>
                <c:pt idx="641">
                  <c:v>420.63097204552446</c:v>
                </c:pt>
                <c:pt idx="642">
                  <c:v>682.02993613020749</c:v>
                </c:pt>
                <c:pt idx="643">
                  <c:v>767.74993281076422</c:v>
                </c:pt>
                <c:pt idx="644">
                  <c:v>593.12870122222284</c:v>
                </c:pt>
                <c:pt idx="645">
                  <c:v>495.1051994357631</c:v>
                </c:pt>
                <c:pt idx="646">
                  <c:v>517.11479274286216</c:v>
                </c:pt>
                <c:pt idx="647">
                  <c:v>519.22274937712268</c:v>
                </c:pt>
                <c:pt idx="648">
                  <c:v>481.51240267187529</c:v>
                </c:pt>
                <c:pt idx="649">
                  <c:v>382.99619890026895</c:v>
                </c:pt>
                <c:pt idx="650">
                  <c:v>183.2954977654324</c:v>
                </c:pt>
                <c:pt idx="651">
                  <c:v>-159.52629382715938</c:v>
                </c:pt>
                <c:pt idx="652">
                  <c:v>-427.7596779174379</c:v>
                </c:pt>
                <c:pt idx="653">
                  <c:v>-478.07784100713764</c:v>
                </c:pt>
                <c:pt idx="654">
                  <c:v>-647.01158289756916</c:v>
                </c:pt>
                <c:pt idx="655">
                  <c:v>-1058.5980829753084</c:v>
                </c:pt>
                <c:pt idx="656">
                  <c:v>-1294.6653093333334</c:v>
                </c:pt>
                <c:pt idx="657">
                  <c:v>-1051.2295363086425</c:v>
                </c:pt>
                <c:pt idx="658">
                  <c:v>-702.32947517843468</c:v>
                </c:pt>
                <c:pt idx="659">
                  <c:v>-829.14532467380388</c:v>
                </c:pt>
                <c:pt idx="660">
                  <c:v>-1396.9332831211416</c:v>
                </c:pt>
                <c:pt idx="661">
                  <c:v>-1808.6527047067898</c:v>
                </c:pt>
                <c:pt idx="662">
                  <c:v>-1880.0279352447915</c:v>
                </c:pt>
                <c:pt idx="663">
                  <c:v>-1291.5144624915126</c:v>
                </c:pt>
                <c:pt idx="664">
                  <c:v>-458.09326278954484</c:v>
                </c:pt>
                <c:pt idx="665">
                  <c:v>98.276597222222307</c:v>
                </c:pt>
                <c:pt idx="666">
                  <c:v>616.68529750675157</c:v>
                </c:pt>
                <c:pt idx="667">
                  <c:v>1514.802304552469</c:v>
                </c:pt>
                <c:pt idx="668">
                  <c:v>2060.3021451195987</c:v>
                </c:pt>
                <c:pt idx="669">
                  <c:v>2028.793549617284</c:v>
                </c:pt>
                <c:pt idx="670">
                  <c:v>2000.5032515432099</c:v>
                </c:pt>
                <c:pt idx="671">
                  <c:v>1454.1090802469137</c:v>
                </c:pt>
                <c:pt idx="672">
                  <c:v>1061.975619367284</c:v>
                </c:pt>
                <c:pt idx="673">
                  <c:v>1068.5512416666668</c:v>
                </c:pt>
                <c:pt idx="674">
                  <c:v>1075.5026138117285</c:v>
                </c:pt>
                <c:pt idx="675">
                  <c:v>744.24640246913521</c:v>
                </c:pt>
                <c:pt idx="676">
                  <c:v>386.87787919193676</c:v>
                </c:pt>
                <c:pt idx="677">
                  <c:v>29.136893880208902</c:v>
                </c:pt>
                <c:pt idx="678">
                  <c:v>-673.54746059027718</c:v>
                </c:pt>
                <c:pt idx="679">
                  <c:v>-1163.1257223975692</c:v>
                </c:pt>
                <c:pt idx="680">
                  <c:v>-1454.3235740902783</c:v>
                </c:pt>
                <c:pt idx="681">
                  <c:v>-1546.9925944793595</c:v>
                </c:pt>
                <c:pt idx="682">
                  <c:v>-959.57067502777772</c:v>
                </c:pt>
                <c:pt idx="683">
                  <c:v>-544.82595140065632</c:v>
                </c:pt>
                <c:pt idx="684">
                  <c:v>-210.37586636979225</c:v>
                </c:pt>
                <c:pt idx="685">
                  <c:v>705.79080029687543</c:v>
                </c:pt>
                <c:pt idx="686">
                  <c:v>1228.155676769097</c:v>
                </c:pt>
                <c:pt idx="687">
                  <c:v>1154.0087753354549</c:v>
                </c:pt>
                <c:pt idx="688">
                  <c:v>1138.7701942474923</c:v>
                </c:pt>
                <c:pt idx="689">
                  <c:v>1125.2295327746917</c:v>
                </c:pt>
                <c:pt idx="690">
                  <c:v>752.05128864409721</c:v>
                </c:pt>
                <c:pt idx="691">
                  <c:v>415.19264710243073</c:v>
                </c:pt>
                <c:pt idx="692">
                  <c:v>435.69172602990017</c:v>
                </c:pt>
                <c:pt idx="693">
                  <c:v>577.17642590972241</c:v>
                </c:pt>
                <c:pt idx="694">
                  <c:v>540.06962739409767</c:v>
                </c:pt>
                <c:pt idx="695">
                  <c:v>203.03391373765351</c:v>
                </c:pt>
                <c:pt idx="696">
                  <c:v>-715.59767191666697</c:v>
                </c:pt>
                <c:pt idx="697">
                  <c:v>-1065.8701132617664</c:v>
                </c:pt>
                <c:pt idx="698">
                  <c:v>-793.38930075694429</c:v>
                </c:pt>
                <c:pt idx="699">
                  <c:v>-560.59058227256946</c:v>
                </c:pt>
                <c:pt idx="700">
                  <c:v>-145.08214708410534</c:v>
                </c:pt>
                <c:pt idx="701">
                  <c:v>72.789392996913463</c:v>
                </c:pt>
                <c:pt idx="702">
                  <c:v>191.89297690972236</c:v>
                </c:pt>
                <c:pt idx="703">
                  <c:v>211.80964357638862</c:v>
                </c:pt>
                <c:pt idx="704">
                  <c:v>12.446177928047558</c:v>
                </c:pt>
                <c:pt idx="705">
                  <c:v>-367.88681295158176</c:v>
                </c:pt>
                <c:pt idx="706">
                  <c:v>-729.93764899324822</c:v>
                </c:pt>
                <c:pt idx="707">
                  <c:v>-794.02755971084059</c:v>
                </c:pt>
                <c:pt idx="708">
                  <c:v>-398.70820982716032</c:v>
                </c:pt>
                <c:pt idx="709">
                  <c:v>297.44326388888862</c:v>
                </c:pt>
                <c:pt idx="710">
                  <c:v>1234.9469316388891</c:v>
                </c:pt>
                <c:pt idx="711">
                  <c:v>1798.163893213542</c:v>
                </c:pt>
                <c:pt idx="712">
                  <c:v>1168.0073819326774</c:v>
                </c:pt>
                <c:pt idx="713">
                  <c:v>253.25118624922797</c:v>
                </c:pt>
                <c:pt idx="714">
                  <c:v>-425.12727366975321</c:v>
                </c:pt>
                <c:pt idx="715">
                  <c:v>-1226.8285185812113</c:v>
                </c:pt>
                <c:pt idx="716">
                  <c:v>-1074.4954048728782</c:v>
                </c:pt>
                <c:pt idx="717">
                  <c:v>-160.64006944444452</c:v>
                </c:pt>
                <c:pt idx="718">
                  <c:v>416.94326388888891</c:v>
                </c:pt>
                <c:pt idx="719">
                  <c:v>1015.6174821566359</c:v>
                </c:pt>
                <c:pt idx="720">
                  <c:v>1318.453761728395</c:v>
                </c:pt>
                <c:pt idx="721">
                  <c:v>1143.2548147521222</c:v>
                </c:pt>
                <c:pt idx="722">
                  <c:v>1027.61141723071</c:v>
                </c:pt>
                <c:pt idx="723">
                  <c:v>911.95768658854126</c:v>
                </c:pt>
                <c:pt idx="724">
                  <c:v>1054.6504222222225</c:v>
                </c:pt>
                <c:pt idx="725">
                  <c:v>1419.3296284344135</c:v>
                </c:pt>
                <c:pt idx="726">
                  <c:v>1886.1702816086024</c:v>
                </c:pt>
                <c:pt idx="727">
                  <c:v>1841.3107783055555</c:v>
                </c:pt>
                <c:pt idx="728">
                  <c:v>1353.6239011875009</c:v>
                </c:pt>
                <c:pt idx="729">
                  <c:v>1043.7497809097231</c:v>
                </c:pt>
                <c:pt idx="730">
                  <c:v>630.87863995061639</c:v>
                </c:pt>
                <c:pt idx="731">
                  <c:v>373.13853998823276</c:v>
                </c:pt>
                <c:pt idx="732">
                  <c:v>353.61594097222309</c:v>
                </c:pt>
                <c:pt idx="733">
                  <c:v>374.32356106404296</c:v>
                </c:pt>
                <c:pt idx="734">
                  <c:v>395.03493865432102</c:v>
                </c:pt>
                <c:pt idx="735">
                  <c:v>436.06738368267804</c:v>
                </c:pt>
                <c:pt idx="736">
                  <c:v>497.42935052064047</c:v>
                </c:pt>
                <c:pt idx="737">
                  <c:v>479.95881534934387</c:v>
                </c:pt>
                <c:pt idx="738">
                  <c:v>381.61122932098738</c:v>
                </c:pt>
                <c:pt idx="739">
                  <c:v>561.27502383854119</c:v>
                </c:pt>
                <c:pt idx="740">
                  <c:v>765.4804959357632</c:v>
                </c:pt>
                <c:pt idx="741">
                  <c:v>690.55156513580357</c:v>
                </c:pt>
                <c:pt idx="742">
                  <c:v>494.9019170246911</c:v>
                </c:pt>
                <c:pt idx="743">
                  <c:v>355.92910486323217</c:v>
                </c:pt>
                <c:pt idx="744">
                  <c:v>336.45723207638918</c:v>
                </c:pt>
                <c:pt idx="745">
                  <c:v>336.45723207638918</c:v>
                </c:pt>
                <c:pt idx="746">
                  <c:v>416.56963199749237</c:v>
                </c:pt>
                <c:pt idx="747">
                  <c:v>537.86195876138152</c:v>
                </c:pt>
                <c:pt idx="748">
                  <c:v>620.70136318749996</c:v>
                </c:pt>
                <c:pt idx="749">
                  <c:v>564.63371167515345</c:v>
                </c:pt>
                <c:pt idx="750">
                  <c:v>407.1640975763886</c:v>
                </c:pt>
                <c:pt idx="751">
                  <c:v>307.58076424305671</c:v>
                </c:pt>
                <c:pt idx="752">
                  <c:v>227.44675870582563</c:v>
                </c:pt>
                <c:pt idx="753">
                  <c:v>86.170130303047287</c:v>
                </c:pt>
                <c:pt idx="754">
                  <c:v>-17.088036521025359</c:v>
                </c:pt>
                <c:pt idx="755">
                  <c:v>-120.73369537345737</c:v>
                </c:pt>
                <c:pt idx="756">
                  <c:v>-465.05050166454441</c:v>
                </c:pt>
                <c:pt idx="757">
                  <c:v>-1093.4578513173226</c:v>
                </c:pt>
                <c:pt idx="758">
                  <c:v>-1628.444165105903</c:v>
                </c:pt>
                <c:pt idx="759">
                  <c:v>-1785.7878569099144</c:v>
                </c:pt>
                <c:pt idx="760">
                  <c:v>-1820.8195308063273</c:v>
                </c:pt>
                <c:pt idx="761">
                  <c:v>-1873.7717003142363</c:v>
                </c:pt>
                <c:pt idx="762">
                  <c:v>-1645.2518331975307</c:v>
                </c:pt>
                <c:pt idx="763">
                  <c:v>-1054.0489309238037</c:v>
                </c:pt>
                <c:pt idx="764">
                  <c:v>-80.973402777777764</c:v>
                </c:pt>
                <c:pt idx="765">
                  <c:v>1015.3751235061729</c:v>
                </c:pt>
                <c:pt idx="766">
                  <c:v>1477.7870950617285</c:v>
                </c:pt>
                <c:pt idx="767">
                  <c:v>1502.8144293169362</c:v>
                </c:pt>
                <c:pt idx="768">
                  <c:v>1529.1634636543208</c:v>
                </c:pt>
                <c:pt idx="769">
                  <c:v>1775.3778606913588</c:v>
                </c:pt>
                <c:pt idx="770">
                  <c:v>2185.483906377121</c:v>
                </c:pt>
                <c:pt idx="771">
                  <c:v>2221.3736989836029</c:v>
                </c:pt>
                <c:pt idx="772">
                  <c:v>2118.1211223107648</c:v>
                </c:pt>
                <c:pt idx="773">
                  <c:v>1817.6895956549001</c:v>
                </c:pt>
                <c:pt idx="774">
                  <c:v>1591.6529653308251</c:v>
                </c:pt>
                <c:pt idx="775">
                  <c:v>1647.2001572104555</c:v>
                </c:pt>
                <c:pt idx="776">
                  <c:v>1423.9816507289734</c:v>
                </c:pt>
                <c:pt idx="777">
                  <c:v>1156.5560827104553</c:v>
                </c:pt>
                <c:pt idx="778">
                  <c:v>1066.6445504048997</c:v>
                </c:pt>
                <c:pt idx="779">
                  <c:v>976.47515976774696</c:v>
                </c:pt>
                <c:pt idx="780">
                  <c:v>844.44056850675247</c:v>
                </c:pt>
                <c:pt idx="781">
                  <c:v>730.72711613020749</c:v>
                </c:pt>
                <c:pt idx="782">
                  <c:v>635.25025892283861</c:v>
                </c:pt>
                <c:pt idx="783">
                  <c:v>558.54497072743141</c:v>
                </c:pt>
                <c:pt idx="784">
                  <c:v>540.41640363888951</c:v>
                </c:pt>
                <c:pt idx="785">
                  <c:v>622.480354320988</c:v>
                </c:pt>
                <c:pt idx="786">
                  <c:v>646.6284339373077</c:v>
                </c:pt>
                <c:pt idx="787">
                  <c:v>530.17905299691245</c:v>
                </c:pt>
                <c:pt idx="788">
                  <c:v>431.20866159934303</c:v>
                </c:pt>
                <c:pt idx="789">
                  <c:v>431.20866159934587</c:v>
                </c:pt>
                <c:pt idx="790">
                  <c:v>491.57254290972338</c:v>
                </c:pt>
                <c:pt idx="791">
                  <c:v>533.25315642187388</c:v>
                </c:pt>
                <c:pt idx="792">
                  <c:v>395.69222430555385</c:v>
                </c:pt>
                <c:pt idx="793">
                  <c:v>-84.780209679012273</c:v>
                </c:pt>
                <c:pt idx="794">
                  <c:v>-774.68056892843174</c:v>
                </c:pt>
                <c:pt idx="795">
                  <c:v>-1394.1694498975689</c:v>
                </c:pt>
                <c:pt idx="796">
                  <c:v>-1720.2989320902786</c:v>
                </c:pt>
                <c:pt idx="797">
                  <c:v>-1606.7465363636195</c:v>
                </c:pt>
                <c:pt idx="798">
                  <c:v>-1088.4641358682486</c:v>
                </c:pt>
                <c:pt idx="799">
                  <c:v>-402.02955316145835</c:v>
                </c:pt>
                <c:pt idx="800">
                  <c:v>92.348959020833334</c:v>
                </c:pt>
                <c:pt idx="801">
                  <c:v>430.54386095119651</c:v>
                </c:pt>
                <c:pt idx="802">
                  <c:v>971.42761466416005</c:v>
                </c:pt>
                <c:pt idx="803">
                  <c:v>1559.6108511440964</c:v>
                </c:pt>
                <c:pt idx="804">
                  <c:v>1655.4568364783941</c:v>
                </c:pt>
                <c:pt idx="805">
                  <c:v>1191.5192744529329</c:v>
                </c:pt>
                <c:pt idx="806">
                  <c:v>660.12555277989986</c:v>
                </c:pt>
                <c:pt idx="807">
                  <c:v>303.11493123070932</c:v>
                </c:pt>
                <c:pt idx="808">
                  <c:v>1.8873306857633452</c:v>
                </c:pt>
                <c:pt idx="809">
                  <c:v>-223.04642774479117</c:v>
                </c:pt>
                <c:pt idx="810">
                  <c:v>-449.71990796084071</c:v>
                </c:pt>
                <c:pt idx="811">
                  <c:v>-878.45943459027774</c:v>
                </c:pt>
                <c:pt idx="812">
                  <c:v>-1232.8745179839882</c:v>
                </c:pt>
                <c:pt idx="813">
                  <c:v>-1348.1266198821379</c:v>
                </c:pt>
                <c:pt idx="814">
                  <c:v>-1442.6278904562118</c:v>
                </c:pt>
                <c:pt idx="815">
                  <c:v>-1575.8916073034336</c:v>
                </c:pt>
                <c:pt idx="816">
                  <c:v>-1588.8324319886192</c:v>
                </c:pt>
                <c:pt idx="817">
                  <c:v>-1419.5435603975695</c:v>
                </c:pt>
                <c:pt idx="818">
                  <c:v>-749.68569791666641</c:v>
                </c:pt>
                <c:pt idx="819">
                  <c:v>224.58706317515433</c:v>
                </c:pt>
                <c:pt idx="820">
                  <c:v>1102.5643020833331</c:v>
                </c:pt>
                <c:pt idx="821">
                  <c:v>1586.8562332492286</c:v>
                </c:pt>
                <c:pt idx="822">
                  <c:v>1534.4840814691356</c:v>
                </c:pt>
                <c:pt idx="823">
                  <c:v>1442.5740296718752</c:v>
                </c:pt>
                <c:pt idx="824">
                  <c:v>1271.3195167006174</c:v>
                </c:pt>
                <c:pt idx="825">
                  <c:v>1118.5787144097224</c:v>
                </c:pt>
                <c:pt idx="826">
                  <c:v>1085.4623792552086</c:v>
                </c:pt>
                <c:pt idx="827">
                  <c:v>1032.4946639697139</c:v>
                </c:pt>
                <c:pt idx="828">
                  <c:v>1138.5033196641584</c:v>
                </c:pt>
                <c:pt idx="829">
                  <c:v>1307.2656256875002</c:v>
                </c:pt>
                <c:pt idx="830">
                  <c:v>1277.8612293209874</c:v>
                </c:pt>
                <c:pt idx="831">
                  <c:v>1048.6161650021224</c:v>
                </c:pt>
                <c:pt idx="832">
                  <c:v>696.29724996354275</c:v>
                </c:pt>
                <c:pt idx="833">
                  <c:v>519.29940060108027</c:v>
                </c:pt>
                <c:pt idx="834">
                  <c:v>541.49170227063939</c:v>
                </c:pt>
                <c:pt idx="835">
                  <c:v>544.25346363638005</c:v>
                </c:pt>
                <c:pt idx="836">
                  <c:v>506.74743090972333</c:v>
                </c:pt>
                <c:pt idx="837">
                  <c:v>548.45951347145092</c:v>
                </c:pt>
                <c:pt idx="838">
                  <c:v>651.36682387712074</c:v>
                </c:pt>
                <c:pt idx="839">
                  <c:v>655.70814365663603</c:v>
                </c:pt>
                <c:pt idx="840">
                  <c:v>639.22066401909728</c:v>
                </c:pt>
                <c:pt idx="841">
                  <c:v>742.77943071971458</c:v>
                </c:pt>
                <c:pt idx="842">
                  <c:v>828.5219723910119</c:v>
                </c:pt>
                <c:pt idx="843">
                  <c:v>755.06645067341833</c:v>
                </c:pt>
                <c:pt idx="844">
                  <c:v>580.03236394193573</c:v>
                </c:pt>
                <c:pt idx="845">
                  <c:v>462.12883109876549</c:v>
                </c:pt>
                <c:pt idx="846">
                  <c:v>443.28117274305669</c:v>
                </c:pt>
                <c:pt idx="847">
                  <c:v>504.10393855246969</c:v>
                </c:pt>
                <c:pt idx="848">
                  <c:v>666.1356254650849</c:v>
                </c:pt>
                <c:pt idx="849">
                  <c:v>850.85278571971423</c:v>
                </c:pt>
                <c:pt idx="850">
                  <c:v>858.66462501138085</c:v>
                </c:pt>
                <c:pt idx="851">
                  <c:v>705.02390184008505</c:v>
                </c:pt>
                <c:pt idx="852">
                  <c:v>628.81789125212117</c:v>
                </c:pt>
                <c:pt idx="853">
                  <c:v>632.31236481693588</c:v>
                </c:pt>
                <c:pt idx="854">
                  <c:v>596.00732253452929</c:v>
                </c:pt>
                <c:pt idx="855">
                  <c:v>498.79497072743061</c:v>
                </c:pt>
                <c:pt idx="856">
                  <c:v>439.64006454552526</c:v>
                </c:pt>
                <c:pt idx="857">
                  <c:v>619.4860977382333</c:v>
                </c:pt>
                <c:pt idx="858">
                  <c:v>864.49809526909667</c:v>
                </c:pt>
                <c:pt idx="859">
                  <c:v>872.45412856404255</c:v>
                </c:pt>
                <c:pt idx="860">
                  <c:v>739.2655155895078</c:v>
                </c:pt>
                <c:pt idx="861">
                  <c:v>822.71410445293225</c:v>
                </c:pt>
                <c:pt idx="862">
                  <c:v>1170.2534353580224</c:v>
                </c:pt>
                <c:pt idx="863">
                  <c:v>1145.5332305052084</c:v>
                </c:pt>
                <c:pt idx="864">
                  <c:v>795.11560968576441</c:v>
                </c:pt>
                <c:pt idx="865">
                  <c:v>679.02319109876714</c:v>
                </c:pt>
                <c:pt idx="866">
                  <c:v>822.55995482330195</c:v>
                </c:pt>
                <c:pt idx="867">
                  <c:v>990.2349347307088</c:v>
                </c:pt>
                <c:pt idx="868">
                  <c:v>880.6378219135803</c:v>
                </c:pt>
                <c:pt idx="869">
                  <c:v>586.18827889737656</c:v>
                </c:pt>
                <c:pt idx="870">
                  <c:v>406.21918763021006</c:v>
                </c:pt>
                <c:pt idx="871">
                  <c:v>344.31755007638844</c:v>
                </c:pt>
                <c:pt idx="872">
                  <c:v>321.54518458256223</c:v>
                </c:pt>
                <c:pt idx="873">
                  <c:v>278.87118241589513</c:v>
                </c:pt>
                <c:pt idx="874">
                  <c:v>175.05502707098765</c:v>
                </c:pt>
                <c:pt idx="875">
                  <c:v>49.269201840086112</c:v>
                </c:pt>
                <c:pt idx="876">
                  <c:v>-58.576870599731478</c:v>
                </c:pt>
                <c:pt idx="877">
                  <c:v>-8.2957667108404678</c:v>
                </c:pt>
                <c:pt idx="878">
                  <c:v>184.88097772839569</c:v>
                </c:pt>
                <c:pt idx="879">
                  <c:v>361.49321381172729</c:v>
                </c:pt>
                <c:pt idx="880">
                  <c:v>241.9932138117284</c:v>
                </c:pt>
                <c:pt idx="881">
                  <c:v>36.297893576388901</c:v>
                </c:pt>
                <c:pt idx="882">
                  <c:v>229.02984413580248</c:v>
                </c:pt>
                <c:pt idx="883">
                  <c:v>428.19651080246916</c:v>
                </c:pt>
                <c:pt idx="884">
                  <c:v>448.11317746913471</c:v>
                </c:pt>
                <c:pt idx="885">
                  <c:v>508.50242189409835</c:v>
                </c:pt>
                <c:pt idx="886">
                  <c:v>530.34245808333344</c:v>
                </c:pt>
                <c:pt idx="887">
                  <c:v>491.79606797145004</c:v>
                </c:pt>
                <c:pt idx="888">
                  <c:v>412.77428197743166</c:v>
                </c:pt>
                <c:pt idx="889">
                  <c:v>311.90212667341655</c:v>
                </c:pt>
                <c:pt idx="890">
                  <c:v>189.83575522743001</c:v>
                </c:pt>
                <c:pt idx="891">
                  <c:v>45.3314356502718</c:v>
                </c:pt>
                <c:pt idx="892">
                  <c:v>-81.065922454475213</c:v>
                </c:pt>
                <c:pt idx="893">
                  <c:v>-109.59665433333356</c:v>
                </c:pt>
                <c:pt idx="894">
                  <c:v>-37.166929694443553</c:v>
                </c:pt>
                <c:pt idx="895">
                  <c:v>96.322283156635848</c:v>
                </c:pt>
                <c:pt idx="896">
                  <c:v>252.7271161302078</c:v>
                </c:pt>
                <c:pt idx="897">
                  <c:v>351.14562494193615</c:v>
                </c:pt>
                <c:pt idx="898">
                  <c:v>371.06229160860312</c:v>
                </c:pt>
                <c:pt idx="899">
                  <c:v>310.73128840972242</c:v>
                </c:pt>
                <c:pt idx="900">
                  <c:v>209.41058172743084</c:v>
                </c:pt>
                <c:pt idx="901">
                  <c:v>26.711198144097779</c:v>
                </c:pt>
                <c:pt idx="902">
                  <c:v>-876.33611656423557</c:v>
                </c:pt>
                <c:pt idx="903">
                  <c:v>-1720.2989320902786</c:v>
                </c:pt>
                <c:pt idx="904">
                  <c:v>-1606.7465363636195</c:v>
                </c:pt>
                <c:pt idx="905">
                  <c:v>-1088.4641358682486</c:v>
                </c:pt>
                <c:pt idx="906">
                  <c:v>-402.02955316145835</c:v>
                </c:pt>
                <c:pt idx="907">
                  <c:v>92.348959020833334</c:v>
                </c:pt>
                <c:pt idx="908">
                  <c:v>430.54386095119651</c:v>
                </c:pt>
                <c:pt idx="909">
                  <c:v>971.42761466416005</c:v>
                </c:pt>
                <c:pt idx="910">
                  <c:v>1559.6108511440964</c:v>
                </c:pt>
                <c:pt idx="911">
                  <c:v>1655.4568364783941</c:v>
                </c:pt>
                <c:pt idx="912">
                  <c:v>1191.5192744529329</c:v>
                </c:pt>
                <c:pt idx="913">
                  <c:v>859.29221944656661</c:v>
                </c:pt>
                <c:pt idx="914">
                  <c:v>1204.3905854166662</c:v>
                </c:pt>
                <c:pt idx="915">
                  <c:v>1180.1978394097225</c:v>
                </c:pt>
                <c:pt idx="916">
                  <c:v>807.72788373823369</c:v>
                </c:pt>
                <c:pt idx="917">
                  <c:v>554.8715923950615</c:v>
                </c:pt>
                <c:pt idx="918">
                  <c:v>354.59458493441332</c:v>
                </c:pt>
                <c:pt idx="919">
                  <c:v>474.64928564409729</c:v>
                </c:pt>
                <c:pt idx="920">
                  <c:v>656.12748222897358</c:v>
                </c:pt>
                <c:pt idx="921">
                  <c:v>940.59706324749186</c:v>
                </c:pt>
                <c:pt idx="922">
                  <c:v>1070.479031483603</c:v>
                </c:pt>
                <c:pt idx="923">
                  <c:v>960.46295758854126</c:v>
                </c:pt>
                <c:pt idx="924">
                  <c:v>449.90038376909638</c:v>
                </c:pt>
                <c:pt idx="925">
                  <c:v>-74.001309571950458</c:v>
                </c:pt>
                <c:pt idx="926">
                  <c:v>-22.589198647568196</c:v>
                </c:pt>
                <c:pt idx="927">
                  <c:v>112.72756751543099</c:v>
                </c:pt>
                <c:pt idx="928">
                  <c:v>168.42369636786233</c:v>
                </c:pt>
                <c:pt idx="929">
                  <c:v>225.87786481076444</c:v>
                </c:pt>
                <c:pt idx="930">
                  <c:v>243.51372991415982</c:v>
                </c:pt>
                <c:pt idx="931">
                  <c:v>241.81299217515377</c:v>
                </c:pt>
                <c:pt idx="932">
                  <c:v>219.64182643441276</c:v>
                </c:pt>
                <c:pt idx="933">
                  <c:v>137.73569068750089</c:v>
                </c:pt>
                <c:pt idx="934">
                  <c:v>-6.1148241581786635</c:v>
                </c:pt>
                <c:pt idx="935">
                  <c:v>-32.029867423804035</c:v>
                </c:pt>
                <c:pt idx="936">
                  <c:v>62.730246952932106</c:v>
                </c:pt>
                <c:pt idx="937">
                  <c:v>139.22370617283923</c:v>
                </c:pt>
                <c:pt idx="938">
                  <c:v>156.52186610243055</c:v>
                </c:pt>
                <c:pt idx="939">
                  <c:v>134.01017706404292</c:v>
                </c:pt>
                <c:pt idx="940">
                  <c:v>170.76048291358055</c:v>
                </c:pt>
                <c:pt idx="941">
                  <c:v>268.81498406230742</c:v>
                </c:pt>
                <c:pt idx="942">
                  <c:v>308.14058541666611</c:v>
                </c:pt>
                <c:pt idx="943">
                  <c:v>327.55045947897349</c:v>
                </c:pt>
                <c:pt idx="944">
                  <c:v>367.38379281230738</c:v>
                </c:pt>
                <c:pt idx="945">
                  <c:v>407.72391875000085</c:v>
                </c:pt>
                <c:pt idx="946">
                  <c:v>548.1569887492285</c:v>
                </c:pt>
                <c:pt idx="947">
                  <c:v>671.76017706404207</c:v>
                </c:pt>
                <c:pt idx="948">
                  <c:v>596.25681868750053</c:v>
                </c:pt>
                <c:pt idx="949">
                  <c:v>419.11101782330331</c:v>
                </c:pt>
                <c:pt idx="950">
                  <c:v>139.75022564409696</c:v>
                </c:pt>
                <c:pt idx="951">
                  <c:v>-323.55603054417395</c:v>
                </c:pt>
                <c:pt idx="952">
                  <c:v>-992.9577805534343</c:v>
                </c:pt>
                <c:pt idx="953">
                  <c:v>-1590.959830188272</c:v>
                </c:pt>
                <c:pt idx="954">
                  <c:v>-1812.9039828126931</c:v>
                </c:pt>
                <c:pt idx="955">
                  <c:v>-1833.042765479167</c:v>
                </c:pt>
                <c:pt idx="956">
                  <c:v>-1850.5428448543589</c:v>
                </c:pt>
                <c:pt idx="957">
                  <c:v>-1228.0708876049378</c:v>
                </c:pt>
                <c:pt idx="958">
                  <c:v>1.6038700345294785</c:v>
                </c:pt>
                <c:pt idx="959">
                  <c:v>1079.2639619598765</c:v>
                </c:pt>
                <c:pt idx="960">
                  <c:v>1964.1686189604554</c:v>
                </c:pt>
                <c:pt idx="961">
                  <c:v>2477.9921856566357</c:v>
                </c:pt>
                <c:pt idx="962">
                  <c:v>2418.7569168487648</c:v>
                </c:pt>
                <c:pt idx="963">
                  <c:v>2020.2304959357641</c:v>
                </c:pt>
                <c:pt idx="964">
                  <c:v>1478.9516891010812</c:v>
                </c:pt>
                <c:pt idx="965">
                  <c:v>951.07498598360371</c:v>
                </c:pt>
                <c:pt idx="966">
                  <c:v>557.58882565952956</c:v>
                </c:pt>
                <c:pt idx="967">
                  <c:v>338.99537618750003</c:v>
                </c:pt>
                <c:pt idx="968">
                  <c:v>238.92215899286265</c:v>
                </c:pt>
                <c:pt idx="969">
                  <c:v>97.555350627121399</c:v>
                </c:pt>
                <c:pt idx="970">
                  <c:v>-165.21650945621138</c:v>
                </c:pt>
                <c:pt idx="971">
                  <c:v>-671.1258450277777</c:v>
                </c:pt>
                <c:pt idx="972">
                  <c:v>-1402.8660417864587</c:v>
                </c:pt>
                <c:pt idx="973">
                  <c:v>-1822.7321897137347</c:v>
                </c:pt>
                <c:pt idx="974">
                  <c:v>-1841.6263010163968</c:v>
                </c:pt>
                <c:pt idx="975">
                  <c:v>-1857.8817090277771</c:v>
                </c:pt>
                <c:pt idx="976">
                  <c:v>-1891.4150804145443</c:v>
                </c:pt>
                <c:pt idx="977">
                  <c:v>-1504.241517497878</c:v>
                </c:pt>
                <c:pt idx="978">
                  <c:v>-991.87957160493852</c:v>
                </c:pt>
                <c:pt idx="979">
                  <c:v>-836.38640169444454</c:v>
                </c:pt>
                <c:pt idx="980">
                  <c:v>-659.94278335435922</c:v>
                </c:pt>
                <c:pt idx="981">
                  <c:v>-482.43297482716031</c:v>
                </c:pt>
                <c:pt idx="982">
                  <c:v>-443.80204100000009</c:v>
                </c:pt>
                <c:pt idx="983">
                  <c:v>-584.23276256269298</c:v>
                </c:pt>
                <c:pt idx="984">
                  <c:v>-664.83927353086426</c:v>
                </c:pt>
                <c:pt idx="985">
                  <c:v>-426.26340116917441</c:v>
                </c:pt>
                <c:pt idx="986">
                  <c:v>-8.0702333333333343</c:v>
                </c:pt>
                <c:pt idx="987">
                  <c:v>211.01310000000001</c:v>
                </c:pt>
                <c:pt idx="988">
                  <c:v>211.01310000000001</c:v>
                </c:pt>
                <c:pt idx="989">
                  <c:v>211.01310000000001</c:v>
                </c:pt>
                <c:pt idx="990">
                  <c:v>211.01310000000001</c:v>
                </c:pt>
                <c:pt idx="991">
                  <c:v>211.01310000000001</c:v>
                </c:pt>
                <c:pt idx="992">
                  <c:v>211.01310000000001</c:v>
                </c:pt>
                <c:pt idx="993">
                  <c:v>211.01310000000001</c:v>
                </c:pt>
                <c:pt idx="994">
                  <c:v>211.01310000000001</c:v>
                </c:pt>
                <c:pt idx="995">
                  <c:v>211.01310000000001</c:v>
                </c:pt>
                <c:pt idx="996">
                  <c:v>211.01310000000001</c:v>
                </c:pt>
                <c:pt idx="997">
                  <c:v>211.01310000000001</c:v>
                </c:pt>
                <c:pt idx="998">
                  <c:v>211.01310000000001</c:v>
                </c:pt>
                <c:pt idx="999">
                  <c:v>211.01310000000001</c:v>
                </c:pt>
                <c:pt idx="1000">
                  <c:v>211.01310000000001</c:v>
                </c:pt>
                <c:pt idx="1001">
                  <c:v>211.01310000000001</c:v>
                </c:pt>
                <c:pt idx="1002">
                  <c:v>211.01310000000001</c:v>
                </c:pt>
                <c:pt idx="1003">
                  <c:v>211.01310000000001</c:v>
                </c:pt>
                <c:pt idx="1004">
                  <c:v>211.01310000000001</c:v>
                </c:pt>
                <c:pt idx="1005">
                  <c:v>211.01310000000001</c:v>
                </c:pt>
                <c:pt idx="1006">
                  <c:v>211.01310000000001</c:v>
                </c:pt>
                <c:pt idx="1007">
                  <c:v>211.01310000000001</c:v>
                </c:pt>
                <c:pt idx="1008">
                  <c:v>211.01310000000001</c:v>
                </c:pt>
                <c:pt idx="1009">
                  <c:v>211.01310000000001</c:v>
                </c:pt>
                <c:pt idx="1010">
                  <c:v>211.01310000000001</c:v>
                </c:pt>
                <c:pt idx="1011">
                  <c:v>211.01310000000001</c:v>
                </c:pt>
                <c:pt idx="1012">
                  <c:v>211.01310000000001</c:v>
                </c:pt>
                <c:pt idx="1013">
                  <c:v>211.01310000000001</c:v>
                </c:pt>
                <c:pt idx="1014">
                  <c:v>211.01310000000001</c:v>
                </c:pt>
                <c:pt idx="1015">
                  <c:v>211.01310000000001</c:v>
                </c:pt>
                <c:pt idx="1016">
                  <c:v>211.01310000000001</c:v>
                </c:pt>
                <c:pt idx="1017">
                  <c:v>211.01310000000001</c:v>
                </c:pt>
                <c:pt idx="1018">
                  <c:v>211.01310000000001</c:v>
                </c:pt>
                <c:pt idx="1019">
                  <c:v>211.01310000000001</c:v>
                </c:pt>
                <c:pt idx="1020">
                  <c:v>211.01310000000001</c:v>
                </c:pt>
                <c:pt idx="1021">
                  <c:v>211.01310000000001</c:v>
                </c:pt>
                <c:pt idx="1022">
                  <c:v>211.01310000000001</c:v>
                </c:pt>
                <c:pt idx="1023">
                  <c:v>211.01310000000001</c:v>
                </c:pt>
                <c:pt idx="1024">
                  <c:v>211.01310000000001</c:v>
                </c:pt>
                <c:pt idx="1025">
                  <c:v>211.01310000000001</c:v>
                </c:pt>
                <c:pt idx="1026">
                  <c:v>370.34643333333338</c:v>
                </c:pt>
                <c:pt idx="1027">
                  <c:v>928.04315998765435</c:v>
                </c:pt>
                <c:pt idx="1028">
                  <c:v>1765.1218147500001</c:v>
                </c:pt>
                <c:pt idx="1029">
                  <c:v>2405.3202406566356</c:v>
                </c:pt>
                <c:pt idx="1030">
                  <c:v>2491.5249546381174</c:v>
                </c:pt>
                <c:pt idx="1031">
                  <c:v>2181.6339256172837</c:v>
                </c:pt>
                <c:pt idx="1032">
                  <c:v>1872.1430701820987</c:v>
                </c:pt>
                <c:pt idx="1033">
                  <c:v>1702.2811800763893</c:v>
                </c:pt>
                <c:pt idx="1034">
                  <c:v>1612.5448411363814</c:v>
                </c:pt>
                <c:pt idx="1035">
                  <c:v>1443.6331284529324</c:v>
                </c:pt>
                <c:pt idx="1036">
                  <c:v>1213.4989460617289</c:v>
                </c:pt>
                <c:pt idx="1037">
                  <c:v>1061.7900467845291</c:v>
                </c:pt>
                <c:pt idx="1038">
                  <c:v>1068.6549964650844</c:v>
                </c:pt>
                <c:pt idx="1039">
                  <c:v>1196.5487783302469</c:v>
                </c:pt>
                <c:pt idx="1040">
                  <c:v>1266.3989341820982</c:v>
                </c:pt>
                <c:pt idx="1041">
                  <c:v>1217.2901698117284</c:v>
                </c:pt>
                <c:pt idx="1042">
                  <c:v>1027.8784388261961</c:v>
                </c:pt>
                <c:pt idx="1043">
                  <c:v>755.77854272743093</c:v>
                </c:pt>
                <c:pt idx="1044">
                  <c:v>520.21430537885772</c:v>
                </c:pt>
                <c:pt idx="1045">
                  <c:v>401.70440622222168</c:v>
                </c:pt>
                <c:pt idx="1046">
                  <c:v>402.20086570582646</c:v>
                </c:pt>
                <c:pt idx="1047">
                  <c:v>423.11326946354143</c:v>
                </c:pt>
                <c:pt idx="1048">
                  <c:v>344.44609738638115</c:v>
                </c:pt>
                <c:pt idx="1049">
                  <c:v>144.27993613020834</c:v>
                </c:pt>
                <c:pt idx="1050">
                  <c:v>-138.5138005765815</c:v>
                </c:pt>
                <c:pt idx="1051">
                  <c:v>-365.3375807309028</c:v>
                </c:pt>
                <c:pt idx="1052">
                  <c:v>-513.63368593827215</c:v>
                </c:pt>
                <c:pt idx="1053">
                  <c:v>-683.26209535590272</c:v>
                </c:pt>
                <c:pt idx="1054">
                  <c:v>-933.7135415902784</c:v>
                </c:pt>
                <c:pt idx="1055">
                  <c:v>-1266.2054541413961</c:v>
                </c:pt>
                <c:pt idx="1056">
                  <c:v>-1640.1154249999995</c:v>
                </c:pt>
                <c:pt idx="1057">
                  <c:v>-1855.8860076599153</c:v>
                </c:pt>
                <c:pt idx="1058">
                  <c:v>-1690.6012203618825</c:v>
                </c:pt>
                <c:pt idx="1059">
                  <c:v>-1501.0236897569443</c:v>
                </c:pt>
                <c:pt idx="1060">
                  <c:v>-1289.5544573589893</c:v>
                </c:pt>
                <c:pt idx="1061">
                  <c:v>-716.63652804706771</c:v>
                </c:pt>
                <c:pt idx="1062">
                  <c:v>-41.14006944444457</c:v>
                </c:pt>
                <c:pt idx="1063">
                  <c:v>377.22312519656651</c:v>
                </c:pt>
                <c:pt idx="1064">
                  <c:v>915.79179017283957</c:v>
                </c:pt>
                <c:pt idx="1065">
                  <c:v>1636.5267436388888</c:v>
                </c:pt>
                <c:pt idx="1066">
                  <c:v>1783.1131870484182</c:v>
                </c:pt>
                <c:pt idx="1067">
                  <c:v>1172.8146315208339</c:v>
                </c:pt>
                <c:pt idx="1068">
                  <c:v>597.93669707638901</c:v>
                </c:pt>
                <c:pt idx="1069">
                  <c:v>599.34012274999941</c:v>
                </c:pt>
                <c:pt idx="1070">
                  <c:v>960.74842655555585</c:v>
                </c:pt>
                <c:pt idx="1071">
                  <c:v>1325.4708440000002</c:v>
                </c:pt>
                <c:pt idx="1072">
                  <c:v>1553.0930925763882</c:v>
                </c:pt>
                <c:pt idx="1073">
                  <c:v>1803.1236989836032</c:v>
                </c:pt>
                <c:pt idx="1074">
                  <c:v>2116.6293954234188</c:v>
                </c:pt>
                <c:pt idx="1075">
                  <c:v>2255.8562623215657</c:v>
                </c:pt>
                <c:pt idx="1076">
                  <c:v>2077.8367969697142</c:v>
                </c:pt>
                <c:pt idx="1077">
                  <c:v>1758.5294307197148</c:v>
                </c:pt>
                <c:pt idx="1078">
                  <c:v>1475.7520869722225</c:v>
                </c:pt>
                <c:pt idx="1079">
                  <c:v>1329.957490266012</c:v>
                </c:pt>
                <c:pt idx="1080">
                  <c:v>1123.8483294166672</c:v>
                </c:pt>
                <c:pt idx="1081">
                  <c:v>753.57228315663531</c:v>
                </c:pt>
                <c:pt idx="1082">
                  <c:v>377.51532552083313</c:v>
                </c:pt>
                <c:pt idx="1083">
                  <c:v>-23.765295664545022</c:v>
                </c:pt>
                <c:pt idx="1084">
                  <c:v>-252.12213518923662</c:v>
                </c:pt>
                <c:pt idx="1085">
                  <c:v>-81.905161479358952</c:v>
                </c:pt>
                <c:pt idx="1086">
                  <c:v>232.88517584182188</c:v>
                </c:pt>
                <c:pt idx="1087">
                  <c:v>392.21850917515462</c:v>
                </c:pt>
                <c:pt idx="1088">
                  <c:v>412.68611905304704</c:v>
                </c:pt>
                <c:pt idx="1089">
                  <c:v>393.32133497222111</c:v>
                </c:pt>
                <c:pt idx="1090">
                  <c:v>373.40466830555556</c:v>
                </c:pt>
                <c:pt idx="1091">
                  <c:v>433.15466830555641</c:v>
                </c:pt>
                <c:pt idx="1092">
                  <c:v>633.98261897743146</c:v>
                </c:pt>
                <c:pt idx="1093">
                  <c:v>898.49795834471479</c:v>
                </c:pt>
                <c:pt idx="1094">
                  <c:v>967.401224585455</c:v>
                </c:pt>
                <c:pt idx="1095">
                  <c:v>795.76532552083336</c:v>
                </c:pt>
                <c:pt idx="1096">
                  <c:v>580.84764891415875</c:v>
                </c:pt>
                <c:pt idx="1097">
                  <c:v>362.96295758854114</c:v>
                </c:pt>
                <c:pt idx="1098">
                  <c:v>81.736097738232814</c:v>
                </c:pt>
                <c:pt idx="1099">
                  <c:v>-244.02096851639709</c:v>
                </c:pt>
                <c:pt idx="1100">
                  <c:v>-295.37103461979126</c:v>
                </c:pt>
                <c:pt idx="1101">
                  <c:v>-4.4591764006555081</c:v>
                </c:pt>
                <c:pt idx="1102">
                  <c:v>351.2861075432096</c:v>
                </c:pt>
                <c:pt idx="1103">
                  <c:v>731.90466830555636</c:v>
                </c:pt>
                <c:pt idx="1104">
                  <c:v>1078.3129921751542</c:v>
                </c:pt>
                <c:pt idx="1105">
                  <c:v>1130.2290314836025</c:v>
                </c:pt>
                <c:pt idx="1106">
                  <c:v>840.96295758854239</c:v>
                </c:pt>
                <c:pt idx="1107">
                  <c:v>505.99809526909871</c:v>
                </c:pt>
                <c:pt idx="1108">
                  <c:v>206.64266833024695</c:v>
                </c:pt>
                <c:pt idx="1109">
                  <c:v>-77.597235595101353</c:v>
                </c:pt>
                <c:pt idx="1110">
                  <c:v>-66.522432484567304</c:v>
                </c:pt>
                <c:pt idx="1111">
                  <c:v>247.51499608333282</c:v>
                </c:pt>
                <c:pt idx="1112">
                  <c:v>666.34036303452899</c:v>
                </c:pt>
                <c:pt idx="1113">
                  <c:v>1191.7389498233026</c:v>
                </c:pt>
                <c:pt idx="1114">
                  <c:v>1486.7919949326772</c:v>
                </c:pt>
                <c:pt idx="1115">
                  <c:v>1244.7798441358041</c:v>
                </c:pt>
                <c:pt idx="1116">
                  <c:v>775.81474917515493</c:v>
                </c:pt>
                <c:pt idx="1117">
                  <c:v>419.27475430767583</c:v>
                </c:pt>
                <c:pt idx="1118">
                  <c:v>117.91329288020671</c:v>
                </c:pt>
                <c:pt idx="1119">
                  <c:v>-49.164244772567741</c:v>
                </c:pt>
                <c:pt idx="1120">
                  <c:v>42.810154185765725</c:v>
                </c:pt>
                <c:pt idx="1121">
                  <c:v>177.85074421219088</c:v>
                </c:pt>
                <c:pt idx="1122">
                  <c:v>154.83648975520893</c:v>
                </c:pt>
                <c:pt idx="1123">
                  <c:v>-89.070803229359484</c:v>
                </c:pt>
                <c:pt idx="1124">
                  <c:v>-517.54918371605095</c:v>
                </c:pt>
                <c:pt idx="1125">
                  <c:v>-1092.0377012864592</c:v>
                </c:pt>
                <c:pt idx="1126">
                  <c:v>-1594.576514645833</c:v>
                </c:pt>
                <c:pt idx="1127">
                  <c:v>-1780.3715611738028</c:v>
                </c:pt>
                <c:pt idx="1128">
                  <c:v>-1764.3612377438267</c:v>
                </c:pt>
                <c:pt idx="1129">
                  <c:v>-1505.9607113312113</c:v>
                </c:pt>
                <c:pt idx="1130">
                  <c:v>-1161.4371965285502</c:v>
                </c:pt>
                <c:pt idx="1131">
                  <c:v>-1012.8141428589894</c:v>
                </c:pt>
                <c:pt idx="1132">
                  <c:v>-1002.0267883804006</c:v>
                </c:pt>
                <c:pt idx="1133">
                  <c:v>-1110.087038232253</c:v>
                </c:pt>
                <c:pt idx="1134">
                  <c:v>-1198.1404414544761</c:v>
                </c:pt>
                <c:pt idx="1135">
                  <c:v>-1105.7264151766972</c:v>
                </c:pt>
                <c:pt idx="1136">
                  <c:v>-732.50777793769271</c:v>
                </c:pt>
                <c:pt idx="1137">
                  <c:v>-197.22504536188299</c:v>
                </c:pt>
                <c:pt idx="1138">
                  <c:v>160.73387486033974</c:v>
                </c:pt>
                <c:pt idx="1139">
                  <c:v>300.28440240952943</c:v>
                </c:pt>
                <c:pt idx="1140">
                  <c:v>380.35828797145041</c:v>
                </c:pt>
                <c:pt idx="1141">
                  <c:v>580.22244028915873</c:v>
                </c:pt>
                <c:pt idx="1142">
                  <c:v>1020.3124764783954</c:v>
                </c:pt>
                <c:pt idx="1143">
                  <c:v>1443.0644293169371</c:v>
                </c:pt>
                <c:pt idx="1144">
                  <c:v>1290.3743532552078</c:v>
                </c:pt>
                <c:pt idx="1145">
                  <c:v>697.05973684876562</c:v>
                </c:pt>
                <c:pt idx="1146">
                  <c:v>-98.682585197530656</c:v>
                </c:pt>
                <c:pt idx="1147">
                  <c:v>-1238.6177160858415</c:v>
                </c:pt>
                <c:pt idx="1148">
                  <c:v>-1547.3499804236108</c:v>
                </c:pt>
                <c:pt idx="1149">
                  <c:v>-855.5421749236109</c:v>
                </c:pt>
                <c:pt idx="1150">
                  <c:v>-140.72340277777795</c:v>
                </c:pt>
                <c:pt idx="1151">
                  <c:v>217.77659722222222</c:v>
                </c:pt>
                <c:pt idx="1152">
                  <c:v>596.19326388888896</c:v>
                </c:pt>
                <c:pt idx="1153">
                  <c:v>1574.4212617937887</c:v>
                </c:pt>
                <c:pt idx="1154">
                  <c:v>2458.2803948487654</c:v>
                </c:pt>
                <c:pt idx="1155">
                  <c:v>2431.4372033678624</c:v>
                </c:pt>
                <c:pt idx="1156">
                  <c:v>1985.473211619598</c:v>
                </c:pt>
                <c:pt idx="1157">
                  <c:v>1937.672056712192</c:v>
                </c:pt>
                <c:pt idx="1158">
                  <c:v>2191.5517506010806</c:v>
                </c:pt>
                <c:pt idx="1159">
                  <c:v>2430.5648557492277</c:v>
                </c:pt>
                <c:pt idx="1160">
                  <c:v>2394.658531894097</c:v>
                </c:pt>
                <c:pt idx="1161">
                  <c:v>2119.5446062492283</c:v>
                </c:pt>
                <c:pt idx="1162">
                  <c:v>1901.5114476381179</c:v>
                </c:pt>
                <c:pt idx="1163">
                  <c:v>1822.6605817274312</c:v>
                </c:pt>
                <c:pt idx="1164">
                  <c:v>1783.7059872492293</c:v>
                </c:pt>
                <c:pt idx="1165">
                  <c:v>1745.2591247499988</c:v>
                </c:pt>
                <c:pt idx="1166">
                  <c:v>1367.9677827746902</c:v>
                </c:pt>
                <c:pt idx="1167">
                  <c:v>999.05946595293267</c:v>
                </c:pt>
                <c:pt idx="1168">
                  <c:v>1107.6368415299003</c:v>
                </c:pt>
                <c:pt idx="1169">
                  <c:v>1200.7342167430575</c:v>
                </c:pt>
                <c:pt idx="1170">
                  <c:v>1153.2886151271214</c:v>
                </c:pt>
                <c:pt idx="1171">
                  <c:v>1125.2838869357627</c:v>
                </c:pt>
                <c:pt idx="1172">
                  <c:v>1076.8416088541662</c:v>
                </c:pt>
                <c:pt idx="1173">
                  <c:v>1027.0626006965663</c:v>
                </c:pt>
                <c:pt idx="1174">
                  <c:v>996.57416602526939</c:v>
                </c:pt>
                <c:pt idx="1175">
                  <c:v>945.50915402083342</c:v>
                </c:pt>
                <c:pt idx="1176">
                  <c:v>892.94959700520894</c:v>
                </c:pt>
                <c:pt idx="1177">
                  <c:v>879.48831268730601</c:v>
                </c:pt>
                <c:pt idx="1178">
                  <c:v>925.83714834471391</c:v>
                </c:pt>
                <c:pt idx="1179">
                  <c:v>973.89940329841829</c:v>
                </c:pt>
                <c:pt idx="1180">
                  <c:v>982.22226238020835</c:v>
                </c:pt>
                <c:pt idx="1181">
                  <c:v>970.72239225675264</c:v>
                </c:pt>
                <c:pt idx="1182">
                  <c:v>918.62782567515603</c:v>
                </c:pt>
                <c:pt idx="1183">
                  <c:v>864.88465664564001</c:v>
                </c:pt>
                <c:pt idx="1184">
                  <c:v>830.23667118267633</c:v>
                </c:pt>
                <c:pt idx="1185">
                  <c:v>774.83362720987589</c:v>
                </c:pt>
                <c:pt idx="1186">
                  <c:v>677.86973998823237</c:v>
                </c:pt>
                <c:pt idx="1187">
                  <c:v>618.11973998823305</c:v>
                </c:pt>
                <c:pt idx="1188">
                  <c:v>618.11973998823305</c:v>
                </c:pt>
                <c:pt idx="1189">
                  <c:v>618.11973998823305</c:v>
                </c:pt>
                <c:pt idx="1190">
                  <c:v>618.11973998823305</c:v>
                </c:pt>
                <c:pt idx="1191">
                  <c:v>618.11973998823305</c:v>
                </c:pt>
                <c:pt idx="1192">
                  <c:v>618.11973998823305</c:v>
                </c:pt>
                <c:pt idx="1193">
                  <c:v>618.11973998823305</c:v>
                </c:pt>
                <c:pt idx="1194">
                  <c:v>618.11973998823305</c:v>
                </c:pt>
                <c:pt idx="1195">
                  <c:v>638.03640665490138</c:v>
                </c:pt>
                <c:pt idx="1196">
                  <c:v>638.91143410802647</c:v>
                </c:pt>
                <c:pt idx="1197">
                  <c:v>638.91143410802374</c:v>
                </c:pt>
                <c:pt idx="1198">
                  <c:v>719.45406760243054</c:v>
                </c:pt>
                <c:pt idx="1199">
                  <c:v>802.63399532619724</c:v>
                </c:pt>
                <c:pt idx="1200">
                  <c:v>886.71337424305511</c:v>
                </c:pt>
                <c:pt idx="1201">
                  <c:v>953.57256132330133</c:v>
                </c:pt>
                <c:pt idx="1202">
                  <c:v>920.90853504552592</c:v>
                </c:pt>
                <c:pt idx="1203">
                  <c:v>846.65830240432115</c:v>
                </c:pt>
                <c:pt idx="1204">
                  <c:v>770.6213792469124</c:v>
                </c:pt>
                <c:pt idx="1205">
                  <c:v>712.69188724922788</c:v>
                </c:pt>
                <c:pt idx="1206">
                  <c:v>693.68688364564105</c:v>
                </c:pt>
                <c:pt idx="1207">
                  <c:v>694.59948608333389</c:v>
                </c:pt>
                <c:pt idx="1208">
                  <c:v>695.51302789564102</c:v>
                </c:pt>
                <c:pt idx="1209">
                  <c:v>676.51084241589683</c:v>
                </c:pt>
                <c:pt idx="1210">
                  <c:v>656.5941757492285</c:v>
                </c:pt>
                <c:pt idx="1211">
                  <c:v>656.5941757492285</c:v>
                </c:pt>
                <c:pt idx="1212">
                  <c:v>636.67750908256016</c:v>
                </c:pt>
                <c:pt idx="1213">
                  <c:v>635.76302789563874</c:v>
                </c:pt>
                <c:pt idx="1214">
                  <c:v>655.67969456230708</c:v>
                </c:pt>
                <c:pt idx="1215">
                  <c:v>655.67969456230708</c:v>
                </c:pt>
                <c:pt idx="1216">
                  <c:v>635.76302789564147</c:v>
                </c:pt>
                <c:pt idx="1217">
                  <c:v>614.93281941666623</c:v>
                </c:pt>
                <c:pt idx="1218">
                  <c:v>614.02021697897328</c:v>
                </c:pt>
                <c:pt idx="1219">
                  <c:v>613.10855391589735</c:v>
                </c:pt>
                <c:pt idx="1220">
                  <c:v>592.28116356076453</c:v>
                </c:pt>
                <c:pt idx="1221">
                  <c:v>550.62920097434426</c:v>
                </c:pt>
                <c:pt idx="1222">
                  <c:v>527.9916357376527</c:v>
                </c:pt>
                <c:pt idx="1223">
                  <c:v>505.3625248724918</c:v>
                </c:pt>
                <c:pt idx="1224">
                  <c:v>521.67575051909841</c:v>
                </c:pt>
                <c:pt idx="1225">
                  <c:v>559.71299959008377</c:v>
                </c:pt>
                <c:pt idx="1226">
                  <c:v>577.83733949286329</c:v>
                </c:pt>
                <c:pt idx="1227">
                  <c:v>576.94258517284015</c:v>
                </c:pt>
                <c:pt idx="1228">
                  <c:v>575.15589465663641</c:v>
                </c:pt>
                <c:pt idx="1229">
                  <c:v>574.2639584604558</c:v>
                </c:pt>
                <c:pt idx="1230">
                  <c:v>552.56623752526912</c:v>
                </c:pt>
                <c:pt idx="1231">
                  <c:v>570.70560742187558</c:v>
                </c:pt>
                <c:pt idx="1232">
                  <c:v>609.65170143209991</c:v>
                </c:pt>
                <c:pt idx="1233">
                  <c:v>609.65170143209707</c:v>
                </c:pt>
                <c:pt idx="1234">
                  <c:v>608.76540148360175</c:v>
                </c:pt>
                <c:pt idx="1235">
                  <c:v>588.84873481693626</c:v>
                </c:pt>
                <c:pt idx="1236">
                  <c:v>547.24561971045694</c:v>
                </c:pt>
                <c:pt idx="1237">
                  <c:v>485.72959543576633</c:v>
                </c:pt>
                <c:pt idx="1238">
                  <c:v>401.66430713811576</c:v>
                </c:pt>
                <c:pt idx="1239">
                  <c:v>336.66696054320869</c:v>
                </c:pt>
                <c:pt idx="1240">
                  <c:v>309.80643672839511</c:v>
                </c:pt>
                <c:pt idx="1241">
                  <c:v>323.69654555767642</c:v>
                </c:pt>
                <c:pt idx="1242">
                  <c:v>337.63268374305608</c:v>
                </c:pt>
                <c:pt idx="1243">
                  <c:v>332.54315208333395</c:v>
                </c:pt>
                <c:pt idx="1244">
                  <c:v>326.6481066919373</c:v>
                </c:pt>
                <c:pt idx="1245">
                  <c:v>341.54851291878811</c:v>
                </c:pt>
                <c:pt idx="1246">
                  <c:v>316.6494032984188</c:v>
                </c:pt>
                <c:pt idx="1247">
                  <c:v>290.96262806404502</c:v>
                </c:pt>
                <c:pt idx="1248">
                  <c:v>285.23854885242946</c:v>
                </c:pt>
                <c:pt idx="1249">
                  <c:v>279.56049899691249</c:v>
                </c:pt>
                <c:pt idx="1250">
                  <c:v>293.84514516415948</c:v>
                </c:pt>
                <c:pt idx="1251">
                  <c:v>308.97100129841772</c:v>
                </c:pt>
                <c:pt idx="1252">
                  <c:v>304.2140082521214</c:v>
                </c:pt>
                <c:pt idx="1253">
                  <c:v>299.49083269193898</c:v>
                </c:pt>
                <c:pt idx="1254">
                  <c:v>294.80147461786214</c:v>
                </c:pt>
                <c:pt idx="1255">
                  <c:v>290.14593402989919</c:v>
                </c:pt>
                <c:pt idx="1256">
                  <c:v>285.52421092804741</c:v>
                </c:pt>
                <c:pt idx="1257">
                  <c:v>280.93630531230656</c:v>
                </c:pt>
                <c:pt idx="1258">
                  <c:v>276.38221718267977</c:v>
                </c:pt>
                <c:pt idx="1259">
                  <c:v>291.77861320582679</c:v>
                </c:pt>
                <c:pt idx="1260">
                  <c:v>327.87088713811625</c:v>
                </c:pt>
                <c:pt idx="1261">
                  <c:v>364.72828169367222</c:v>
                </c:pt>
                <c:pt idx="1262">
                  <c:v>442.17285771045584</c:v>
                </c:pt>
                <c:pt idx="1263">
                  <c:v>521.83952437712082</c:v>
                </c:pt>
                <c:pt idx="1264">
                  <c:v>582.32928188580081</c:v>
                </c:pt>
                <c:pt idx="1265">
                  <c:v>624.38752399286432</c:v>
                </c:pt>
                <c:pt idx="1266">
                  <c:v>606.70422047145075</c:v>
                </c:pt>
                <c:pt idx="1267">
                  <c:v>588.28115944135629</c:v>
                </c:pt>
                <c:pt idx="1268">
                  <c:v>549.94518924305612</c:v>
                </c:pt>
                <c:pt idx="1269">
                  <c:v>470.27852257638835</c:v>
                </c:pt>
                <c:pt idx="1270">
                  <c:v>409.031159441358</c:v>
                </c:pt>
                <c:pt idx="1271">
                  <c:v>366.95882671508713</c:v>
                </c:pt>
                <c:pt idx="1272">
                  <c:v>344.06997876909782</c:v>
                </c:pt>
                <c:pt idx="1273">
                  <c:v>361.02949415026956</c:v>
                </c:pt>
                <c:pt idx="1274">
                  <c:v>378.73816078626658</c:v>
                </c:pt>
                <c:pt idx="1275">
                  <c:v>396.45528179378869</c:v>
                </c:pt>
                <c:pt idx="1276">
                  <c:v>454.74361489409671</c:v>
                </c:pt>
                <c:pt idx="1277">
                  <c:v>514.49361489409614</c:v>
                </c:pt>
                <c:pt idx="1278">
                  <c:v>535.14064532330303</c:v>
                </c:pt>
                <c:pt idx="1279">
                  <c:v>555.78861512712137</c:v>
                </c:pt>
                <c:pt idx="1280">
                  <c:v>577.1707061919351</c:v>
                </c:pt>
                <c:pt idx="1281">
                  <c:v>538.80655475520894</c:v>
                </c:pt>
                <c:pt idx="1282">
                  <c:v>518.88988808854344</c:v>
                </c:pt>
                <c:pt idx="1283">
                  <c:v>519.62588809876718</c:v>
                </c:pt>
                <c:pt idx="1284">
                  <c:v>499.70922143209884</c:v>
                </c:pt>
                <c:pt idx="1285">
                  <c:v>459.87588809876496</c:v>
                </c:pt>
                <c:pt idx="1286">
                  <c:v>418.57149411959767</c:v>
                </c:pt>
                <c:pt idx="1287">
                  <c:v>397.1875243055556</c:v>
                </c:pt>
                <c:pt idx="1288">
                  <c:v>355.16028156076334</c:v>
                </c:pt>
                <c:pt idx="1289">
                  <c:v>332.33155359008549</c:v>
                </c:pt>
                <c:pt idx="1290">
                  <c:v>349.3511889465658</c:v>
                </c:pt>
                <c:pt idx="1291">
                  <c:v>347.18827889737599</c:v>
                </c:pt>
                <c:pt idx="1292">
                  <c:v>304.48421674305735</c:v>
                </c:pt>
                <c:pt idx="1293">
                  <c:v>281.00027497897383</c:v>
                </c:pt>
                <c:pt idx="1294">
                  <c:v>277.45648424691359</c:v>
                </c:pt>
                <c:pt idx="1295">
                  <c:v>313.76951121354227</c:v>
                </c:pt>
                <c:pt idx="1296">
                  <c:v>391.33526655555454</c:v>
                </c:pt>
                <c:pt idx="1297">
                  <c:v>470.30350819656644</c:v>
                </c:pt>
                <c:pt idx="1298">
                  <c:v>530.75193322222174</c:v>
                </c:pt>
                <c:pt idx="1299">
                  <c:v>571.98493473070994</c:v>
                </c:pt>
                <c:pt idx="1300">
                  <c:v>574.091482303048</c:v>
                </c:pt>
                <c:pt idx="1301">
                  <c:v>555.58387755767581</c:v>
                </c:pt>
                <c:pt idx="1302">
                  <c:v>556.99669697743161</c:v>
                </c:pt>
                <c:pt idx="1303">
                  <c:v>578.32994056230723</c:v>
                </c:pt>
                <c:pt idx="1304">
                  <c:v>560.5451845825628</c:v>
                </c:pt>
                <c:pt idx="1305">
                  <c:v>521.42436689409783</c:v>
                </c:pt>
                <c:pt idx="1306">
                  <c:v>502.22115524691247</c:v>
                </c:pt>
                <c:pt idx="1307">
                  <c:v>482.30448858024693</c:v>
                </c:pt>
                <c:pt idx="1308">
                  <c:v>462.38782191358138</c:v>
                </c:pt>
                <c:pt idx="1309">
                  <c:v>461.67436689409845</c:v>
                </c:pt>
                <c:pt idx="1310">
                  <c:v>461.67436689409567</c:v>
                </c:pt>
                <c:pt idx="1311">
                  <c:v>441.04518458256115</c:v>
                </c:pt>
                <c:pt idx="1312">
                  <c:v>420.41694164564109</c:v>
                </c:pt>
                <c:pt idx="1313">
                  <c:v>379.16327389564049</c:v>
                </c:pt>
                <c:pt idx="1314">
                  <c:v>377.0398175802469</c:v>
                </c:pt>
                <c:pt idx="1315">
                  <c:v>375.62887690972218</c:v>
                </c:pt>
                <c:pt idx="1316">
                  <c:v>293.85284454687394</c:v>
                </c:pt>
                <c:pt idx="1317">
                  <c:v>269.74280960243055</c:v>
                </c:pt>
                <c:pt idx="1318">
                  <c:v>306.79935157619661</c:v>
                </c:pt>
                <c:pt idx="1319">
                  <c:v>423.53759021045471</c:v>
                </c:pt>
                <c:pt idx="1320">
                  <c:v>604.16659214409788</c:v>
                </c:pt>
                <c:pt idx="1321">
                  <c:v>747.04720270061841</c:v>
                </c:pt>
                <c:pt idx="1322">
                  <c:v>892.75814896971337</c:v>
                </c:pt>
                <c:pt idx="1323">
                  <c:v>1040.6855496410103</c:v>
                </c:pt>
                <c:pt idx="1324">
                  <c:v>1111.993614894099</c:v>
                </c:pt>
                <c:pt idx="1325">
                  <c:v>1023.4643723333322</c:v>
                </c:pt>
                <c:pt idx="1326">
                  <c:v>832.53836946971342</c:v>
                </c:pt>
                <c:pt idx="1327">
                  <c:v>657.07170072839563</c:v>
                </c:pt>
                <c:pt idx="1328">
                  <c:v>559.00827552083388</c:v>
                </c:pt>
                <c:pt idx="1329">
                  <c:v>519.17494218750005</c:v>
                </c:pt>
                <c:pt idx="1330">
                  <c:v>519.17494218750005</c:v>
                </c:pt>
                <c:pt idx="1331">
                  <c:v>519.17494218750005</c:v>
                </c:pt>
                <c:pt idx="1332">
                  <c:v>499.2582755208345</c:v>
                </c:pt>
                <c:pt idx="1333">
                  <c:v>438.74785177063939</c:v>
                </c:pt>
                <c:pt idx="1334">
                  <c:v>396.63888343441181</c:v>
                </c:pt>
                <c:pt idx="1335">
                  <c:v>394.371702803049</c:v>
                </c:pt>
                <c:pt idx="1336">
                  <c:v>431.94630987654494</c:v>
                </c:pt>
                <c:pt idx="1337">
                  <c:v>471.02861320582514</c:v>
                </c:pt>
                <c:pt idx="1338">
                  <c:v>490.19518924305385</c:v>
                </c:pt>
                <c:pt idx="1339">
                  <c:v>510.11185590972224</c:v>
                </c:pt>
                <c:pt idx="1340">
                  <c:v>530.02852257639063</c:v>
                </c:pt>
                <c:pt idx="1341">
                  <c:v>550.69527987249285</c:v>
                </c:pt>
                <c:pt idx="1342">
                  <c:v>611.1963098765433</c:v>
                </c:pt>
                <c:pt idx="1343">
                  <c:v>673.95982363888845</c:v>
                </c:pt>
                <c:pt idx="1344">
                  <c:v>676.98836739506123</c:v>
                </c:pt>
                <c:pt idx="1345">
                  <c:v>660.11527447839569</c:v>
                </c:pt>
                <c:pt idx="1346">
                  <c:v>602.65781822434246</c:v>
                </c:pt>
                <c:pt idx="1347">
                  <c:v>543.67387822222111</c:v>
                </c:pt>
                <c:pt idx="1348">
                  <c:v>483.92387822222452</c:v>
                </c:pt>
                <c:pt idx="1349">
                  <c:v>342.97603093441535</c:v>
                </c:pt>
                <c:pt idx="1350">
                  <c:v>158.39648906076178</c:v>
                </c:pt>
                <c:pt idx="1351">
                  <c:v>10.697826108024742</c:v>
                </c:pt>
                <c:pt idx="1352">
                  <c:v>-59.428505880400735</c:v>
                </c:pt>
                <c:pt idx="1353">
                  <c:v>-89.537387111112253</c:v>
                </c:pt>
                <c:pt idx="1354">
                  <c:v>-120.16996968923615</c:v>
                </c:pt>
                <c:pt idx="1355">
                  <c:v>-170.50785964583378</c:v>
                </c:pt>
                <c:pt idx="1356">
                  <c:v>-261.82418059046961</c:v>
                </c:pt>
                <c:pt idx="1357">
                  <c:v>-334.27311631249836</c:v>
                </c:pt>
                <c:pt idx="1358">
                  <c:v>-387.10739430632884</c:v>
                </c:pt>
                <c:pt idx="1359">
                  <c:v>-460.10398542843478</c:v>
                </c:pt>
                <c:pt idx="1360">
                  <c:v>-494.05349976928863</c:v>
                </c:pt>
                <c:pt idx="1361">
                  <c:v>-327.76123319752969</c:v>
                </c:pt>
                <c:pt idx="1362">
                  <c:v>22.72965884182014</c:v>
                </c:pt>
                <c:pt idx="1363">
                  <c:v>418.80849310107942</c:v>
                </c:pt>
                <c:pt idx="1364">
                  <c:v>780.69587795987661</c:v>
                </c:pt>
                <c:pt idx="1365">
                  <c:v>828.56462174305614</c:v>
                </c:pt>
                <c:pt idx="1366">
                  <c:v>574.32228315663701</c:v>
                </c:pt>
                <c:pt idx="1367">
                  <c:v>256.24413468576336</c:v>
                </c:pt>
                <c:pt idx="1368">
                  <c:v>-146.77104172473051</c:v>
                </c:pt>
                <c:pt idx="1369">
                  <c:v>-316.98280277777775</c:v>
                </c:pt>
                <c:pt idx="1370">
                  <c:v>-66.963892456790717</c:v>
                </c:pt>
                <c:pt idx="1371">
                  <c:v>248.42811430478366</c:v>
                </c:pt>
                <c:pt idx="1372">
                  <c:v>367.92811430478389</c:v>
                </c:pt>
                <c:pt idx="1373">
                  <c:v>268.34478097145058</c:v>
                </c:pt>
                <c:pt idx="1374">
                  <c:v>46.558397185765045</c:v>
                </c:pt>
                <c:pt idx="1375">
                  <c:v>-238.13898217669751</c:v>
                </c:pt>
                <c:pt idx="1376">
                  <c:v>-726.00006718923726</c:v>
                </c:pt>
                <c:pt idx="1377">
                  <c:v>-1420.4441814475301</c:v>
                </c:pt>
                <c:pt idx="1378">
                  <c:v>-1802.9165519145436</c:v>
                </c:pt>
                <c:pt idx="1379">
                  <c:v>-1824.2502190902778</c:v>
                </c:pt>
                <c:pt idx="1380">
                  <c:v>-1842.9451829747302</c:v>
                </c:pt>
                <c:pt idx="1381">
                  <c:v>-1261.5014435679004</c:v>
                </c:pt>
                <c:pt idx="1382">
                  <c:v>186.26842531076375</c:v>
                </c:pt>
                <c:pt idx="1383">
                  <c:v>1366.6686189604545</c:v>
                </c:pt>
                <c:pt idx="1384">
                  <c:v>1516.6025238076777</c:v>
                </c:pt>
                <c:pt idx="1385">
                  <c:v>1027.3727238858032</c:v>
                </c:pt>
                <c:pt idx="1386">
                  <c:v>672.60814703915901</c:v>
                </c:pt>
                <c:pt idx="1387">
                  <c:v>815.16561272839419</c:v>
                </c:pt>
                <c:pt idx="1388">
                  <c:v>1259.8421454714503</c:v>
                </c:pt>
                <c:pt idx="1389">
                  <c:v>1709.9337031780481</c:v>
                </c:pt>
                <c:pt idx="1390">
                  <c:v>1846.1545713107646</c:v>
                </c:pt>
                <c:pt idx="1391">
                  <c:v>1584.1261801381165</c:v>
                </c:pt>
                <c:pt idx="1392">
                  <c:v>1158.5377395555545</c:v>
                </c:pt>
                <c:pt idx="1393">
                  <c:v>767.74993281076422</c:v>
                </c:pt>
                <c:pt idx="1394">
                  <c:v>472.07732404687533</c:v>
                </c:pt>
                <c:pt idx="1395">
                  <c:v>312.74399071354253</c:v>
                </c:pt>
                <c:pt idx="1396">
                  <c:v>192.21443613638178</c:v>
                </c:pt>
                <c:pt idx="1397">
                  <c:v>49.73165072897379</c:v>
                </c:pt>
                <c:pt idx="1398">
                  <c:v>-54.387452929012341</c:v>
                </c:pt>
                <c:pt idx="1399">
                  <c:v>-159.41117434047064</c:v>
                </c:pt>
                <c:pt idx="1400">
                  <c:v>-265.75424739756943</c:v>
                </c:pt>
                <c:pt idx="1401">
                  <c:v>-333.00421431732332</c:v>
                </c:pt>
                <c:pt idx="1402">
                  <c:v>-460.2094345902774</c:v>
                </c:pt>
                <c:pt idx="1403">
                  <c:v>-808.36123774382725</c:v>
                </c:pt>
                <c:pt idx="1404">
                  <c:v>-1439.6712549544757</c:v>
                </c:pt>
                <c:pt idx="1405">
                  <c:v>-1837.5794751784329</c:v>
                </c:pt>
                <c:pt idx="1406">
                  <c:v>-1515.8489921111106</c:v>
                </c:pt>
                <c:pt idx="1407">
                  <c:v>-609.62466636111128</c:v>
                </c:pt>
                <c:pt idx="1408">
                  <c:v>185.25014322897363</c:v>
                </c:pt>
                <c:pt idx="1409">
                  <c:v>365.5184253107642</c:v>
                </c:pt>
                <c:pt idx="1410">
                  <c:v>266.44986926601035</c:v>
                </c:pt>
                <c:pt idx="1411">
                  <c:v>166.60867760108053</c:v>
                </c:pt>
                <c:pt idx="1412">
                  <c:v>106.0907388539739</c:v>
                </c:pt>
                <c:pt idx="1413">
                  <c:v>184.74663843576377</c:v>
                </c:pt>
                <c:pt idx="1414">
                  <c:v>543.4979211450617</c:v>
                </c:pt>
                <c:pt idx="1415">
                  <c:v>1104.7811800763891</c:v>
                </c:pt>
                <c:pt idx="1416">
                  <c:v>1570.9417260298994</c:v>
                </c:pt>
                <c:pt idx="1417">
                  <c:v>1721.810778305555</c:v>
                </c:pt>
                <c:pt idx="1418">
                  <c:v>1495.1879782222227</c:v>
                </c:pt>
                <c:pt idx="1419">
                  <c:v>946.83286241878943</c:v>
                </c:pt>
                <c:pt idx="1420">
                  <c:v>292.68655614409727</c:v>
                </c:pt>
                <c:pt idx="1421">
                  <c:v>-387.58380424787919</c:v>
                </c:pt>
                <c:pt idx="1422">
                  <c:v>-835.42227194232271</c:v>
                </c:pt>
                <c:pt idx="1423">
                  <c:v>-527.12630101639661</c:v>
                </c:pt>
                <c:pt idx="1424">
                  <c:v>126.85467532619685</c:v>
                </c:pt>
                <c:pt idx="1425">
                  <c:v>665.57551898996917</c:v>
                </c:pt>
                <c:pt idx="1426">
                  <c:v>1248.8199934357635</c:v>
                </c:pt>
                <c:pt idx="1427">
                  <c:v>1379.7127287567514</c:v>
                </c:pt>
                <c:pt idx="1428">
                  <c:v>890.57874504552467</c:v>
                </c:pt>
                <c:pt idx="1429">
                  <c:v>315.76703651138143</c:v>
                </c:pt>
                <c:pt idx="1430">
                  <c:v>-184.52812667843335</c:v>
                </c:pt>
                <c:pt idx="1431">
                  <c:v>-769.04404466454423</c:v>
                </c:pt>
                <c:pt idx="1432">
                  <c:v>-1478.7361337569446</c:v>
                </c:pt>
                <c:pt idx="1433">
                  <c:v>-1854.1387708775078</c:v>
                </c:pt>
                <c:pt idx="1434">
                  <c:v>-1888.3193713734563</c:v>
                </c:pt>
                <c:pt idx="1435">
                  <c:v>-1143.3052494359567</c:v>
                </c:pt>
                <c:pt idx="1436">
                  <c:v>48.897762650269655</c:v>
                </c:pt>
                <c:pt idx="1437">
                  <c:v>627.57452803452941</c:v>
                </c:pt>
                <c:pt idx="1438">
                  <c:v>690.00738193267762</c:v>
                </c:pt>
                <c:pt idx="1439">
                  <c:v>432.91263233024694</c:v>
                </c:pt>
                <c:pt idx="1440">
                  <c:v>114.45309776601054</c:v>
                </c:pt>
                <c:pt idx="1441">
                  <c:v>-265.39376675077153</c:v>
                </c:pt>
                <c:pt idx="1442">
                  <c:v>-388.36005907715997</c:v>
                </c:pt>
                <c:pt idx="1443">
                  <c:v>-91.924208439236352</c:v>
                </c:pt>
                <c:pt idx="1444">
                  <c:v>226.23096875000002</c:v>
                </c:pt>
                <c:pt idx="1445">
                  <c:v>326.32579156076395</c:v>
                </c:pt>
                <c:pt idx="1446">
                  <c:v>147.42148141878818</c:v>
                </c:pt>
                <c:pt idx="1447">
                  <c:v>-471.02098232658182</c:v>
                </c:pt>
                <c:pt idx="1448">
                  <c:v>-1371.7522689236107</c:v>
                </c:pt>
                <c:pt idx="1449">
                  <c:v>-1855.7168280364583</c:v>
                </c:pt>
                <c:pt idx="1450">
                  <c:v>-1520.7430416581794</c:v>
                </c:pt>
                <c:pt idx="1451">
                  <c:v>-705.08593169444441</c:v>
                </c:pt>
                <c:pt idx="1452">
                  <c:v>-27.986899999999991</c:v>
                </c:pt>
                <c:pt idx="1453">
                  <c:v>211.01310000000001</c:v>
                </c:pt>
                <c:pt idx="1454">
                  <c:v>211.01310000000001</c:v>
                </c:pt>
                <c:pt idx="1455">
                  <c:v>211.01310000000001</c:v>
                </c:pt>
                <c:pt idx="1456">
                  <c:v>211.01310000000001</c:v>
                </c:pt>
                <c:pt idx="1457">
                  <c:v>211.01310000000001</c:v>
                </c:pt>
                <c:pt idx="1458">
                  <c:v>211.01310000000001</c:v>
                </c:pt>
                <c:pt idx="1459">
                  <c:v>211.01310000000001</c:v>
                </c:pt>
                <c:pt idx="1460">
                  <c:v>211.01310000000001</c:v>
                </c:pt>
                <c:pt idx="1461">
                  <c:v>211.01310000000001</c:v>
                </c:pt>
                <c:pt idx="1462">
                  <c:v>211.01310000000001</c:v>
                </c:pt>
                <c:pt idx="1463">
                  <c:v>211.01310000000001</c:v>
                </c:pt>
                <c:pt idx="1464">
                  <c:v>211.01310000000001</c:v>
                </c:pt>
                <c:pt idx="1465">
                  <c:v>211.01310000000001</c:v>
                </c:pt>
                <c:pt idx="1466">
                  <c:v>211.01310000000001</c:v>
                </c:pt>
                <c:pt idx="1467">
                  <c:v>211.01310000000001</c:v>
                </c:pt>
                <c:pt idx="1468">
                  <c:v>211.01310000000001</c:v>
                </c:pt>
                <c:pt idx="1469">
                  <c:v>211.01310000000001</c:v>
                </c:pt>
                <c:pt idx="1470">
                  <c:v>211.01310000000001</c:v>
                </c:pt>
                <c:pt idx="1471">
                  <c:v>211.01310000000001</c:v>
                </c:pt>
                <c:pt idx="1472">
                  <c:v>211.01310000000001</c:v>
                </c:pt>
                <c:pt idx="1473">
                  <c:v>211.01310000000001</c:v>
                </c:pt>
                <c:pt idx="1474">
                  <c:v>211.01310000000001</c:v>
                </c:pt>
                <c:pt idx="1475">
                  <c:v>211.01310000000001</c:v>
                </c:pt>
                <c:pt idx="1476">
                  <c:v>211.01310000000001</c:v>
                </c:pt>
                <c:pt idx="1477">
                  <c:v>211.01310000000001</c:v>
                </c:pt>
                <c:pt idx="1478">
                  <c:v>649.17976666666664</c:v>
                </c:pt>
                <c:pt idx="1479">
                  <c:v>1087.5737619899692</c:v>
                </c:pt>
                <c:pt idx="1480">
                  <c:v>1028.5057479598763</c:v>
                </c:pt>
                <c:pt idx="1481">
                  <c:v>909.96062225520836</c:v>
                </c:pt>
                <c:pt idx="1482">
                  <c:v>791.52775181693653</c:v>
                </c:pt>
                <c:pt idx="1483">
                  <c:v>712.90520003395056</c:v>
                </c:pt>
                <c:pt idx="1484">
                  <c:v>674.1765712469138</c:v>
                </c:pt>
                <c:pt idx="1485">
                  <c:v>715.14138130304787</c:v>
                </c:pt>
                <c:pt idx="1486">
                  <c:v>856.16249981076373</c:v>
                </c:pt>
                <c:pt idx="1487">
                  <c:v>1037.7459063524304</c:v>
                </c:pt>
                <c:pt idx="1488">
                  <c:v>1240.3370631751545</c:v>
                </c:pt>
                <c:pt idx="1489">
                  <c:v>1444.3433878541671</c:v>
                </c:pt>
                <c:pt idx="1490">
                  <c:v>1610.3260843940968</c:v>
                </c:pt>
                <c:pt idx="1491">
                  <c:v>1718.3299717690966</c:v>
                </c:pt>
                <c:pt idx="1492">
                  <c:v>1728.5390950761966</c:v>
                </c:pt>
                <c:pt idx="1493">
                  <c:v>1659.7954764234182</c:v>
                </c:pt>
                <c:pt idx="1494">
                  <c:v>1571.6462108940971</c:v>
                </c:pt>
                <c:pt idx="1495">
                  <c:v>1443.6011436195984</c:v>
                </c:pt>
                <c:pt idx="1496">
                  <c:v>1314.8243035206406</c:v>
                </c:pt>
                <c:pt idx="1497">
                  <c:v>1185.4401577336046</c:v>
                </c:pt>
                <c:pt idx="1498">
                  <c:v>1034.880583296874</c:v>
                </c:pt>
                <c:pt idx="1499">
                  <c:v>882.83679696971399</c:v>
                </c:pt>
                <c:pt idx="1500">
                  <c:v>729.12843882619609</c:v>
                </c:pt>
                <c:pt idx="1501">
                  <c:v>653.2869055885418</c:v>
                </c:pt>
                <c:pt idx="1502">
                  <c:v>617.33882565953047</c:v>
                </c:pt>
                <c:pt idx="1503">
                  <c:v>600.37555277989918</c:v>
                </c:pt>
                <c:pt idx="1504">
                  <c:v>603.86392040972169</c:v>
                </c:pt>
                <c:pt idx="1505">
                  <c:v>567.05725208333365</c:v>
                </c:pt>
                <c:pt idx="1506">
                  <c:v>549.68863905767751</c:v>
                </c:pt>
                <c:pt idx="1507">
                  <c:v>572.17684373071017</c:v>
                </c:pt>
                <c:pt idx="1508">
                  <c:v>615.12702203395008</c:v>
                </c:pt>
                <c:pt idx="1509">
                  <c:v>678.55608271045548</c:v>
                </c:pt>
                <c:pt idx="1510">
                  <c:v>802.8539385524698</c:v>
                </c:pt>
                <c:pt idx="1511">
                  <c:v>969.25183867187502</c:v>
                </c:pt>
                <c:pt idx="1512">
                  <c:v>1138.0629921751538</c:v>
                </c:pt>
                <c:pt idx="1513">
                  <c:v>1289.5623648169369</c:v>
                </c:pt>
                <c:pt idx="1514">
                  <c:v>1363.6284339373065</c:v>
                </c:pt>
                <c:pt idx="1515">
                  <c:v>1318.7355828354553</c:v>
                </c:pt>
                <c:pt idx="1516">
                  <c:v>1152.9294426265449</c:v>
                </c:pt>
                <c:pt idx="1517">
                  <c:v>983.53583076601149</c:v>
                </c:pt>
                <c:pt idx="1518">
                  <c:v>852.15645329841834</c:v>
                </c:pt>
                <c:pt idx="1519">
                  <c:v>758.00646273360348</c:v>
                </c:pt>
                <c:pt idx="1520">
                  <c:v>683.14328815663475</c:v>
                </c:pt>
                <c:pt idx="1521">
                  <c:v>606.24214035416446</c:v>
                </c:pt>
                <c:pt idx="1522">
                  <c:v>508.74280960243112</c:v>
                </c:pt>
                <c:pt idx="1523">
                  <c:v>368.63053603395065</c:v>
                </c:pt>
                <c:pt idx="1524">
                  <c:v>166.69083550617285</c:v>
                </c:pt>
                <c:pt idx="1525">
                  <c:v>-99.774175872877549</c:v>
                </c:pt>
                <c:pt idx="1526">
                  <c:v>-330.29956169444552</c:v>
                </c:pt>
                <c:pt idx="1527">
                  <c:v>-484.12059869521488</c:v>
                </c:pt>
                <c:pt idx="1528">
                  <c:v>-499.31592245447405</c:v>
                </c:pt>
                <c:pt idx="1529">
                  <c:v>-393.26964567901234</c:v>
                </c:pt>
                <c:pt idx="1530">
                  <c:v>-224.68906254706815</c:v>
                </c:pt>
                <c:pt idx="1531">
                  <c:v>-13.122135189236161</c:v>
                </c:pt>
                <c:pt idx="1532">
                  <c:v>201.97965884182128</c:v>
                </c:pt>
                <c:pt idx="1533">
                  <c:v>419.93386388888814</c:v>
                </c:pt>
                <c:pt idx="1534">
                  <c:v>661.19587795987638</c:v>
                </c:pt>
                <c:pt idx="1535">
                  <c:v>945.75000269367365</c:v>
                </c:pt>
                <c:pt idx="1536">
                  <c:v>1235.1174829506165</c:v>
                </c:pt>
                <c:pt idx="1537">
                  <c:v>1448.8031236543216</c:v>
                </c:pt>
                <c:pt idx="1538">
                  <c:v>1625.7591247500002</c:v>
                </c:pt>
                <c:pt idx="1539">
                  <c:v>1746.3844494413579</c:v>
                </c:pt>
                <c:pt idx="1540">
                  <c:v>1828.84148230305</c:v>
                </c:pt>
                <c:pt idx="1541">
                  <c:v>1873.9592214320971</c:v>
                </c:pt>
                <c:pt idx="1542">
                  <c:v>1819.8754830084874</c:v>
                </c:pt>
                <c:pt idx="1543">
                  <c:v>1664.8975139774323</c:v>
                </c:pt>
                <c:pt idx="1544">
                  <c:v>1386.3792947307088</c:v>
                </c:pt>
                <c:pt idx="1545">
                  <c:v>1100.8857492862644</c:v>
                </c:pt>
                <c:pt idx="1546">
                  <c:v>910.12648541666556</c:v>
                </c:pt>
                <c:pt idx="1547">
                  <c:v>795.71601707638888</c:v>
                </c:pt>
                <c:pt idx="1548">
                  <c:v>779.21115900848883</c:v>
                </c:pt>
                <c:pt idx="1549">
                  <c:v>803.41372235243057</c:v>
                </c:pt>
                <c:pt idx="1550">
                  <c:v>847.55643672839574</c:v>
                </c:pt>
                <c:pt idx="1551">
                  <c:v>893.46235725520955</c:v>
                </c:pt>
                <c:pt idx="1552">
                  <c:v>919.49764047145072</c:v>
                </c:pt>
                <c:pt idx="1553">
                  <c:v>926.54670757638894</c:v>
                </c:pt>
                <c:pt idx="1554">
                  <c:v>932.76395846045534</c:v>
                </c:pt>
                <c:pt idx="1555">
                  <c:v>979.75908385242838</c:v>
                </c:pt>
                <c:pt idx="1556">
                  <c:v>1047.6379620763889</c:v>
                </c:pt>
                <c:pt idx="1557">
                  <c:v>1117.4265888910131</c:v>
                </c:pt>
                <c:pt idx="1558">
                  <c:v>1208.1741185067522</c:v>
                </c:pt>
                <c:pt idx="1559">
                  <c:v>1301.8820872191347</c:v>
                </c:pt>
                <c:pt idx="1560">
                  <c:v>1337.0091076388867</c:v>
                </c:pt>
                <c:pt idx="1561">
                  <c:v>1352.4599412932102</c:v>
                </c:pt>
                <c:pt idx="1562">
                  <c:v>1368.151254848766</c:v>
                </c:pt>
                <c:pt idx="1563">
                  <c:v>1403.9997149722217</c:v>
                </c:pt>
                <c:pt idx="1564">
                  <c:v>1441.107406766012</c:v>
                </c:pt>
                <c:pt idx="1565">
                  <c:v>1458.5699111566369</c:v>
                </c:pt>
                <c:pt idx="1566">
                  <c:v>1496.2205614774307</c:v>
                </c:pt>
                <c:pt idx="1567">
                  <c:v>1495.3769569774288</c:v>
                </c:pt>
                <c:pt idx="1568">
                  <c:v>1452.8362999095284</c:v>
                </c:pt>
                <c:pt idx="1569">
                  <c:v>1429.3551301728407</c:v>
                </c:pt>
                <c:pt idx="1570">
                  <c:v>1404.9745092430562</c:v>
                </c:pt>
                <c:pt idx="1571">
                  <c:v>1379.6549833863812</c:v>
                </c:pt>
                <c:pt idx="1572">
                  <c:v>1353.3599169928621</c:v>
                </c:pt>
                <c:pt idx="1573">
                  <c:v>1286.2221592430537</c:v>
                </c:pt>
                <c:pt idx="1574">
                  <c:v>1195.8221521381183</c:v>
                </c:pt>
                <c:pt idx="1575">
                  <c:v>1123.0824338765433</c:v>
                </c:pt>
                <c:pt idx="1576">
                  <c:v>1028.1358536388889</c:v>
                </c:pt>
                <c:pt idx="1577">
                  <c:v>929.71405701601111</c:v>
                </c:pt>
                <c:pt idx="1578">
                  <c:v>848.88585363888762</c:v>
                </c:pt>
                <c:pt idx="1579">
                  <c:v>805.57354642187624</c:v>
                </c:pt>
                <c:pt idx="1580">
                  <c:v>762.26969357638939</c:v>
                </c:pt>
                <c:pt idx="1581">
                  <c:v>736.58761521508393</c:v>
                </c:pt>
                <c:pt idx="1582">
                  <c:v>712.07552793576383</c:v>
                </c:pt>
                <c:pt idx="1583">
                  <c:v>645.46057825520893</c:v>
                </c:pt>
                <c:pt idx="1584">
                  <c:v>597.66087850617305</c:v>
                </c:pt>
                <c:pt idx="1585">
                  <c:v>548.77948888888864</c:v>
                </c:pt>
                <c:pt idx="1586">
                  <c:v>498.83895439409605</c:v>
                </c:pt>
                <c:pt idx="1587">
                  <c:v>467.78130480304765</c:v>
                </c:pt>
                <c:pt idx="1588">
                  <c:v>476.65092600675337</c:v>
                </c:pt>
                <c:pt idx="1589">
                  <c:v>526.53890161959998</c:v>
                </c:pt>
                <c:pt idx="1590">
                  <c:v>578.67104318576457</c:v>
                </c:pt>
                <c:pt idx="1591">
                  <c:v>631.92808585243074</c:v>
                </c:pt>
                <c:pt idx="1592">
                  <c:v>667.45156845582346</c:v>
                </c:pt>
                <c:pt idx="1593">
                  <c:v>702.99008105304904</c:v>
                </c:pt>
                <c:pt idx="1594">
                  <c:v>740.68164026601266</c:v>
                </c:pt>
                <c:pt idx="1595">
                  <c:v>698.71029031076216</c:v>
                </c:pt>
                <c:pt idx="1596">
                  <c:v>654.61219622897431</c:v>
                </c:pt>
                <c:pt idx="1597">
                  <c:v>590.6124654743453</c:v>
                </c:pt>
                <c:pt idx="1598">
                  <c:v>503.54493590972231</c:v>
                </c:pt>
                <c:pt idx="1599">
                  <c:v>455.30983602700582</c:v>
                </c:pt>
                <c:pt idx="1600">
                  <c:v>406.0963774836024</c:v>
                </c:pt>
                <c:pt idx="1601">
                  <c:v>375.8465900607639</c:v>
                </c:pt>
                <c:pt idx="1602">
                  <c:v>405.44074009934479</c:v>
                </c:pt>
                <c:pt idx="1603">
                  <c:v>476.98369510242964</c:v>
                </c:pt>
                <c:pt idx="1604">
                  <c:v>530.68036508853993</c:v>
                </c:pt>
                <c:pt idx="1605">
                  <c:v>605.32842287886024</c:v>
                </c:pt>
                <c:pt idx="1606">
                  <c:v>663.07755495061906</c:v>
                </c:pt>
                <c:pt idx="1607">
                  <c:v>700.91377785416626</c:v>
                </c:pt>
                <c:pt idx="1608">
                  <c:v>740.74711118750008</c:v>
                </c:pt>
                <c:pt idx="1609">
                  <c:v>780.58044452083391</c:v>
                </c:pt>
                <c:pt idx="1610">
                  <c:v>802.49422161728353</c:v>
                </c:pt>
                <c:pt idx="1611">
                  <c:v>823.41085256076235</c:v>
                </c:pt>
                <c:pt idx="1612">
                  <c:v>886.16638163888945</c:v>
                </c:pt>
                <c:pt idx="1613">
                  <c:v>949.93690498765432</c:v>
                </c:pt>
                <c:pt idx="1614">
                  <c:v>1015.7458712492278</c:v>
                </c:pt>
                <c:pt idx="1615">
                  <c:v>1082.6074067660124</c:v>
                </c:pt>
                <c:pt idx="1616">
                  <c:v>1171.4851112121914</c:v>
                </c:pt>
                <c:pt idx="1617">
                  <c:v>1242.5963774836027</c:v>
                </c:pt>
                <c:pt idx="1618">
                  <c:v>1294.9534531734184</c:v>
                </c:pt>
                <c:pt idx="1619">
                  <c:v>1288.756822434412</c:v>
                </c:pt>
                <c:pt idx="1620">
                  <c:v>1240.7400810530467</c:v>
                </c:pt>
                <c:pt idx="1621">
                  <c:v>1191.7553141317537</c:v>
                </c:pt>
                <c:pt idx="1622">
                  <c:v>1120.7684689002713</c:v>
                </c:pt>
                <c:pt idx="1623">
                  <c:v>1007.8177887104547</c:v>
                </c:pt>
                <c:pt idx="1624">
                  <c:v>870.59174364409614</c:v>
                </c:pt>
                <c:pt idx="1625">
                  <c:v>749.99596315663564</c:v>
                </c:pt>
                <c:pt idx="1626">
                  <c:v>566.37223495293392</c:v>
                </c:pt>
                <c:pt idx="1627">
                  <c:v>356.33700399999901</c:v>
                </c:pt>
                <c:pt idx="1628">
                  <c:v>181.94549560107987</c:v>
                </c:pt>
                <c:pt idx="1629">
                  <c:v>63.272191358024202</c:v>
                </c:pt>
                <c:pt idx="1630">
                  <c:v>43.45185668576346</c:v>
                </c:pt>
                <c:pt idx="1631">
                  <c:v>144.48750926909838</c:v>
                </c:pt>
                <c:pt idx="1632">
                  <c:v>310.59143123070936</c:v>
                </c:pt>
                <c:pt idx="1633">
                  <c:v>500.74996503452883</c:v>
                </c:pt>
                <c:pt idx="1634">
                  <c:v>657.09749615663736</c:v>
                </c:pt>
                <c:pt idx="1635">
                  <c:v>715.85410750212304</c:v>
                </c:pt>
                <c:pt idx="1636">
                  <c:v>715.85410750212031</c:v>
                </c:pt>
                <c:pt idx="1637">
                  <c:v>655.11165822222119</c:v>
                </c:pt>
                <c:pt idx="1638">
                  <c:v>592.38994663021072</c:v>
                </c:pt>
                <c:pt idx="1639">
                  <c:v>548.60748241879037</c:v>
                </c:pt>
                <c:pt idx="1640">
                  <c:v>543.69220474999895</c:v>
                </c:pt>
                <c:pt idx="1641">
                  <c:v>599.52689135802302</c:v>
                </c:pt>
                <c:pt idx="1642">
                  <c:v>697.15820424305673</c:v>
                </c:pt>
                <c:pt idx="1643">
                  <c:v>837.55041144656809</c:v>
                </c:pt>
                <c:pt idx="1644">
                  <c:v>961.94220474999781</c:v>
                </c:pt>
                <c:pt idx="1645">
                  <c:v>1068.4135024419345</c:v>
                </c:pt>
                <c:pt idx="1646">
                  <c:v>1157.9999650345312</c:v>
                </c:pt>
                <c:pt idx="1647">
                  <c:v>1228.7702383209887</c:v>
                </c:pt>
                <c:pt idx="1648">
                  <c:v>1301.6907400993448</c:v>
                </c:pt>
                <c:pt idx="1649">
                  <c:v>1335.9685658678623</c:v>
                </c:pt>
                <c:pt idx="1650">
                  <c:v>1350.5138423940966</c:v>
                </c:pt>
                <c:pt idx="1651">
                  <c:v>1325.409903011383</c:v>
                </c:pt>
                <c:pt idx="1652">
                  <c:v>1278.4316402660102</c:v>
                </c:pt>
                <c:pt idx="1653">
                  <c:v>1250.4245636381161</c:v>
                </c:pt>
                <c:pt idx="1654">
                  <c:v>1201.5243404320981</c:v>
                </c:pt>
                <c:pt idx="1655">
                  <c:v>1170.4384635061715</c:v>
                </c:pt>
                <c:pt idx="1656">
                  <c:v>1179.2460398888907</c:v>
                </c:pt>
                <c:pt idx="1657">
                  <c:v>1188.1137362469153</c:v>
                </c:pt>
                <c:pt idx="1658">
                  <c:v>1197.0415525802459</c:v>
                </c:pt>
                <c:pt idx="1659">
                  <c:v>1206.029488888888</c:v>
                </c:pt>
                <c:pt idx="1660">
                  <c:v>1215.0775451728387</c:v>
                </c:pt>
                <c:pt idx="1661">
                  <c:v>1204.2690547654322</c:v>
                </c:pt>
                <c:pt idx="1662">
                  <c:v>1212.2880261595294</c:v>
                </c:pt>
                <c:pt idx="1663">
                  <c:v>1221.5089273724925</c:v>
                </c:pt>
                <c:pt idx="1664">
                  <c:v>1189.7931997677492</c:v>
                </c:pt>
                <c:pt idx="1665">
                  <c:v>1176.8711164783958</c:v>
                </c:pt>
                <c:pt idx="1666">
                  <c:v>1144.0661840084877</c:v>
                </c:pt>
                <c:pt idx="1667">
                  <c:v>1108.9372387430553</c:v>
                </c:pt>
                <c:pt idx="1668">
                  <c:v>1093.739990138115</c:v>
                </c:pt>
                <c:pt idx="1669">
                  <c:v>1077.3727504511978</c:v>
                </c:pt>
                <c:pt idx="1670">
                  <c:v>1061.0139651358027</c:v>
                </c:pt>
                <c:pt idx="1671">
                  <c:v>1023.5572495763884</c:v>
                </c:pt>
                <c:pt idx="1672">
                  <c:v>1004.830300858604</c:v>
                </c:pt>
                <c:pt idx="1673">
                  <c:v>1006.0209581820993</c:v>
                </c:pt>
                <c:pt idx="1674">
                  <c:v>987.29588821354344</c:v>
                </c:pt>
                <c:pt idx="1675">
                  <c:v>967.3792215468751</c:v>
                </c:pt>
                <c:pt idx="1676">
                  <c:v>947.46255488020677</c:v>
                </c:pt>
                <c:pt idx="1677">
                  <c:v>906.43762484876322</c:v>
                </c:pt>
                <c:pt idx="1678">
                  <c:v>864.22391624305556</c:v>
                </c:pt>
                <c:pt idx="1679">
                  <c:v>840.74373197743159</c:v>
                </c:pt>
                <c:pt idx="1680">
                  <c:v>837.18866875000128</c:v>
                </c:pt>
                <c:pt idx="1681">
                  <c:v>873.47539322742944</c:v>
                </c:pt>
                <c:pt idx="1682">
                  <c:v>932.04506902468972</c:v>
                </c:pt>
                <c:pt idx="1683">
                  <c:v>991.79506902469188</c:v>
                </c:pt>
                <c:pt idx="1684">
                  <c:v>1073.8233234714523</c:v>
                </c:pt>
                <c:pt idx="1685">
                  <c:v>1118.3911048603391</c:v>
                </c:pt>
                <c:pt idx="1686">
                  <c:v>1123.1405829097216</c:v>
                </c:pt>
                <c:pt idx="1687">
                  <c:v>1127.9050909529344</c:v>
                </c:pt>
                <c:pt idx="1688">
                  <c:v>1092.8512956566351</c:v>
                </c:pt>
                <c:pt idx="1689">
                  <c:v>1055.4133675895046</c:v>
                </c:pt>
                <c:pt idx="1690">
                  <c:v>1037.8958636875022</c:v>
                </c:pt>
                <c:pt idx="1691">
                  <c:v>1019.1801874650855</c:v>
                </c:pt>
                <c:pt idx="1692">
                  <c:v>1020.3821172839486</c:v>
                </c:pt>
                <c:pt idx="1693">
                  <c:v>1021.5849864774283</c:v>
                </c:pt>
                <c:pt idx="1694">
                  <c:v>1022.7887950455281</c:v>
                </c:pt>
                <c:pt idx="1695">
                  <c:v>1023.9935429882366</c:v>
                </c:pt>
                <c:pt idx="1696">
                  <c:v>1025.1992303055533</c:v>
                </c:pt>
                <c:pt idx="1697">
                  <c:v>1026.40585699749</c:v>
                </c:pt>
                <c:pt idx="1698">
                  <c:v>1007.6967563973756</c:v>
                </c:pt>
                <c:pt idx="1699">
                  <c:v>967.86342306404435</c:v>
                </c:pt>
                <c:pt idx="1700">
                  <c:v>926.82252366416242</c:v>
                </c:pt>
                <c:pt idx="1701">
                  <c:v>904.49354298823221</c:v>
                </c:pt>
                <c:pt idx="1702">
                  <c:v>902.08498647742942</c:v>
                </c:pt>
                <c:pt idx="1703">
                  <c:v>879.76352079841831</c:v>
                </c:pt>
                <c:pt idx="1704">
                  <c:v>876.16336758950615</c:v>
                </c:pt>
                <c:pt idx="1705">
                  <c:v>893.68462898997109</c:v>
                </c:pt>
                <c:pt idx="1706">
                  <c:v>891.29298122222133</c:v>
                </c:pt>
                <c:pt idx="1707">
                  <c:v>908.82175761959945</c:v>
                </c:pt>
                <c:pt idx="1708">
                  <c:v>927.54588821354128</c:v>
                </c:pt>
                <c:pt idx="1709">
                  <c:v>926.35429151543167</c:v>
                </c:pt>
                <c:pt idx="1710">
                  <c:v>964.99696752527018</c:v>
                </c:pt>
                <c:pt idx="1711">
                  <c:v>1006.0209581820993</c:v>
                </c:pt>
                <c:pt idx="1712">
                  <c:v>1027.1292215468745</c:v>
                </c:pt>
                <c:pt idx="1713">
                  <c:v>1069.3485664002701</c:v>
                </c:pt>
                <c:pt idx="1714">
                  <c:v>1092.8512956566378</c:v>
                </c:pt>
                <c:pt idx="1715">
                  <c:v>1116.3624792845271</c:v>
                </c:pt>
                <c:pt idx="1716">
                  <c:v>1141.08498647743</c:v>
                </c:pt>
                <c:pt idx="1717">
                  <c:v>1165.8225236641601</c:v>
                </c:pt>
                <c:pt idx="1718">
                  <c:v>1191.7864144097225</c:v>
                </c:pt>
                <c:pt idx="1719">
                  <c:v>1217.7737895206392</c:v>
                </c:pt>
                <c:pt idx="1720">
                  <c:v>1225.0896390160096</c:v>
                </c:pt>
                <c:pt idx="1721">
                  <c:v>1191.3786797307112</c:v>
                </c:pt>
                <c:pt idx="1722">
                  <c:v>1136.5434877121902</c:v>
                </c:pt>
                <c:pt idx="1723">
                  <c:v>1079.2565279506198</c:v>
                </c:pt>
                <c:pt idx="1724">
                  <c:v>1020.7394571317517</c:v>
                </c:pt>
                <c:pt idx="1725">
                  <c:v>900.00652795061285</c:v>
                </c:pt>
                <c:pt idx="1726">
                  <c:v>734.52263933082997</c:v>
                </c:pt>
                <c:pt idx="1727">
                  <c:v>544.26082041589859</c:v>
                </c:pt>
                <c:pt idx="1728">
                  <c:v>328.11589697221996</c:v>
                </c:pt>
                <c:pt idx="1729">
                  <c:v>106.20180433545295</c:v>
                </c:pt>
                <c:pt idx="1730">
                  <c:v>-41.547069062693936</c:v>
                </c:pt>
                <c:pt idx="1731">
                  <c:v>-110.23094523456655</c:v>
                </c:pt>
                <c:pt idx="1732">
                  <c:v>-139.61270441743682</c:v>
                </c:pt>
                <c:pt idx="1733">
                  <c:v>-127.43221128954588</c:v>
                </c:pt>
                <c:pt idx="1734">
                  <c:v>-113.59325228028592</c:v>
                </c:pt>
                <c:pt idx="1735">
                  <c:v>-118.08012902854819</c:v>
                </c:pt>
                <c:pt idx="1736">
                  <c:v>-161.90340993923655</c:v>
                </c:pt>
                <c:pt idx="1737">
                  <c:v>-186.31963491145893</c:v>
                </c:pt>
                <c:pt idx="1738">
                  <c:v>-189.29411853086287</c:v>
                </c:pt>
                <c:pt idx="1739">
                  <c:v>-171.85500631269122</c:v>
                </c:pt>
                <c:pt idx="1740">
                  <c:v>-92.284579447531769</c:v>
                </c:pt>
                <c:pt idx="1741">
                  <c:v>30.307887878857457</c:v>
                </c:pt>
                <c:pt idx="1742">
                  <c:v>117.01615275000233</c:v>
                </c:pt>
                <c:pt idx="1743">
                  <c:v>164.97559227989865</c:v>
                </c:pt>
                <c:pt idx="1744">
                  <c:v>214.8729616388872</c:v>
                </c:pt>
                <c:pt idx="1745">
                  <c:v>225.93132569367282</c:v>
                </c:pt>
                <c:pt idx="1746">
                  <c:v>217.16696054320977</c:v>
                </c:pt>
                <c:pt idx="1747">
                  <c:v>248.32986618750061</c:v>
                </c:pt>
                <c:pt idx="1748">
                  <c:v>281.29449234182215</c:v>
                </c:pt>
                <c:pt idx="1749">
                  <c:v>314.31923847144964</c:v>
                </c:pt>
                <c:pt idx="1750">
                  <c:v>369.00225180246736</c:v>
                </c:pt>
                <c:pt idx="1751">
                  <c:v>384.72226238020824</c:v>
                </c:pt>
                <c:pt idx="1752">
                  <c:v>380.54909065663571</c:v>
                </c:pt>
                <c:pt idx="1753">
                  <c:v>376.39940329841824</c:v>
                </c:pt>
                <c:pt idx="1754">
                  <c:v>372.27320030555558</c:v>
                </c:pt>
                <c:pt idx="1755">
                  <c:v>368.17048167804779</c:v>
                </c:pt>
                <c:pt idx="1756">
                  <c:v>364.091247415895</c:v>
                </c:pt>
                <c:pt idx="1757">
                  <c:v>340.11883085243164</c:v>
                </c:pt>
                <c:pt idx="1758">
                  <c:v>335.28293033854288</c:v>
                </c:pt>
                <c:pt idx="1759">
                  <c:v>331.27884604552582</c:v>
                </c:pt>
                <c:pt idx="1760">
                  <c:v>306.58827758950576</c:v>
                </c:pt>
                <c:pt idx="1761">
                  <c:v>301.84819328626486</c:v>
                </c:pt>
                <c:pt idx="1762">
                  <c:v>297.14192646913534</c:v>
                </c:pt>
                <c:pt idx="1763">
                  <c:v>292.46947713811676</c:v>
                </c:pt>
                <c:pt idx="1764">
                  <c:v>267.91417862654384</c:v>
                </c:pt>
                <c:pt idx="1765">
                  <c:v>202.79518301909837</c:v>
                </c:pt>
                <c:pt idx="1766">
                  <c:v>76.459823638888395</c:v>
                </c:pt>
                <c:pt idx="1767">
                  <c:v>-92.612476007137332</c:v>
                </c:pt>
                <c:pt idx="1768">
                  <c:v>-304.27517347916671</c:v>
                </c:pt>
                <c:pt idx="1769">
                  <c:v>-539.83278910899071</c:v>
                </c:pt>
                <c:pt idx="1770">
                  <c:v>-738.46772364756941</c:v>
                </c:pt>
                <c:pt idx="1771">
                  <c:v>-839.38680158583941</c:v>
                </c:pt>
                <c:pt idx="1772">
                  <c:v>-859.67729325250593</c:v>
                </c:pt>
                <c:pt idx="1773">
                  <c:v>-839.17253198090339</c:v>
                </c:pt>
                <c:pt idx="1774">
                  <c:v>-756.83611656423682</c:v>
                </c:pt>
                <c:pt idx="1775">
                  <c:v>-652.13549392361131</c:v>
                </c:pt>
                <c:pt idx="1776">
                  <c:v>-604.96559875694379</c:v>
                </c:pt>
                <c:pt idx="1777">
                  <c:v>-636.92129047916637</c:v>
                </c:pt>
                <c:pt idx="1778">
                  <c:v>-748.46990796084219</c:v>
                </c:pt>
                <c:pt idx="1779">
                  <c:v>-920.9474405833339</c:v>
                </c:pt>
                <c:pt idx="1780">
                  <c:v>-1074.360319314236</c:v>
                </c:pt>
                <c:pt idx="1781">
                  <c:v>-1128.2955443559028</c:v>
                </c:pt>
                <c:pt idx="1782">
                  <c:v>-1061.171877225308</c:v>
                </c:pt>
                <c:pt idx="1783">
                  <c:v>-912.29941959567873</c:v>
                </c:pt>
                <c:pt idx="1784">
                  <c:v>-721.21090492380426</c:v>
                </c:pt>
                <c:pt idx="1785">
                  <c:v>-587.87011326176685</c:v>
                </c:pt>
                <c:pt idx="1786">
                  <c:v>-533.24909865528593</c:v>
                </c:pt>
                <c:pt idx="1787">
                  <c:v>-517.85692981790135</c:v>
                </c:pt>
                <c:pt idx="1788">
                  <c:v>-541.95898007812468</c:v>
                </c:pt>
                <c:pt idx="1789">
                  <c:v>-625.66495758584119</c:v>
                </c:pt>
                <c:pt idx="1790">
                  <c:v>-769.26231097299376</c:v>
                </c:pt>
                <c:pt idx="1791">
                  <c:v>-952.78599578028513</c:v>
                </c:pt>
                <c:pt idx="1792">
                  <c:v>-1136.214334064236</c:v>
                </c:pt>
                <c:pt idx="1793">
                  <c:v>-1199.5151701059028</c:v>
                </c:pt>
                <c:pt idx="1794">
                  <c:v>-1520.4668655216049</c:v>
                </c:pt>
                <c:pt idx="1795">
                  <c:v>-824.65356666666673</c:v>
                </c:pt>
                <c:pt idx="1796">
                  <c:v>211.01310000000001</c:v>
                </c:pt>
                <c:pt idx="1797">
                  <c:v>211.01310000000001</c:v>
                </c:pt>
                <c:pt idx="1798">
                  <c:v>211.01310000000001</c:v>
                </c:pt>
                <c:pt idx="1799">
                  <c:v>211.01310000000001</c:v>
                </c:pt>
                <c:pt idx="1800">
                  <c:v>211.01310000000001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ABE-4C45-BE5A-85741C94596C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56721536"/>
        <c:axId val="68314043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Time</c:v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3ABE-4C45-BE5A-85741C94596C}"/>
                  </c:ext>
                </c:extLst>
              </c15:ser>
            </c15:filteredLineSeries>
          </c:ext>
        </c:extLst>
      </c:lineChart>
      <c:catAx>
        <c:axId val="13567215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140432"/>
        <c:crosses val="autoZero"/>
        <c:auto val="1"/>
        <c:lblAlgn val="ctr"/>
        <c:lblOffset val="100"/>
        <c:noMultiLvlLbl val="0"/>
      </c:catAx>
      <c:valAx>
        <c:axId val="68314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6721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Traction Energies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Traction 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30.53323956014232</c:v>
                </c:pt>
                <c:pt idx="13">
                  <c:v>619.30722864550637</c:v>
                </c:pt>
                <c:pt idx="14">
                  <c:v>3387.6312909267572</c:v>
                </c:pt>
                <c:pt idx="15">
                  <c:v>8197.9308471598306</c:v>
                </c:pt>
                <c:pt idx="16">
                  <c:v>14068.332214971948</c:v>
                </c:pt>
                <c:pt idx="17">
                  <c:v>23162.697163705929</c:v>
                </c:pt>
                <c:pt idx="18">
                  <c:v>35492.79914378174</c:v>
                </c:pt>
                <c:pt idx="19">
                  <c:v>45588.964794973443</c:v>
                </c:pt>
                <c:pt idx="20">
                  <c:v>50667.169814829547</c:v>
                </c:pt>
                <c:pt idx="21">
                  <c:v>53847.413953544929</c:v>
                </c:pt>
                <c:pt idx="22">
                  <c:v>56897.891026144556</c:v>
                </c:pt>
                <c:pt idx="23">
                  <c:v>60172.324444811224</c:v>
                </c:pt>
                <c:pt idx="24">
                  <c:v>65419.377973646151</c:v>
                </c:pt>
                <c:pt idx="25">
                  <c:v>72377.065320232912</c:v>
                </c:pt>
                <c:pt idx="26">
                  <c:v>80494.365461021778</c:v>
                </c:pt>
                <c:pt idx="27">
                  <c:v>91877.249927513971</c:v>
                </c:pt>
                <c:pt idx="28">
                  <c:v>104786.51590098503</c:v>
                </c:pt>
                <c:pt idx="29">
                  <c:v>118025.15354335142</c:v>
                </c:pt>
                <c:pt idx="30">
                  <c:v>129133.63589259709</c:v>
                </c:pt>
                <c:pt idx="31">
                  <c:v>137328.8601662268</c:v>
                </c:pt>
                <c:pt idx="32">
                  <c:v>144279.80479838711</c:v>
                </c:pt>
                <c:pt idx="33">
                  <c:v>150628.41599091014</c:v>
                </c:pt>
                <c:pt idx="34">
                  <c:v>155846.71564023421</c:v>
                </c:pt>
                <c:pt idx="35">
                  <c:v>159112.39258652396</c:v>
                </c:pt>
                <c:pt idx="36">
                  <c:v>159112.39258652396</c:v>
                </c:pt>
                <c:pt idx="37">
                  <c:v>159112.39258652396</c:v>
                </c:pt>
                <c:pt idx="38">
                  <c:v>159112.39258652396</c:v>
                </c:pt>
                <c:pt idx="39">
                  <c:v>159112.39258652396</c:v>
                </c:pt>
                <c:pt idx="40">
                  <c:v>159112.39258652396</c:v>
                </c:pt>
                <c:pt idx="41">
                  <c:v>159112.39258652396</c:v>
                </c:pt>
                <c:pt idx="42">
                  <c:v>159112.39258652396</c:v>
                </c:pt>
                <c:pt idx="43">
                  <c:v>159112.39258652396</c:v>
                </c:pt>
                <c:pt idx="44">
                  <c:v>159112.39258652396</c:v>
                </c:pt>
                <c:pt idx="45">
                  <c:v>159112.39258652396</c:v>
                </c:pt>
                <c:pt idx="46">
                  <c:v>159112.39258652396</c:v>
                </c:pt>
                <c:pt idx="47">
                  <c:v>159112.39258652396</c:v>
                </c:pt>
                <c:pt idx="48">
                  <c:v>159112.39258652396</c:v>
                </c:pt>
                <c:pt idx="49">
                  <c:v>159638.45513456798</c:v>
                </c:pt>
                <c:pt idx="50">
                  <c:v>160361.47138631571</c:v>
                </c:pt>
                <c:pt idx="51">
                  <c:v>160361.47138631571</c:v>
                </c:pt>
                <c:pt idx="52">
                  <c:v>160361.47138631571</c:v>
                </c:pt>
                <c:pt idx="53">
                  <c:v>160361.47138631571</c:v>
                </c:pt>
                <c:pt idx="54">
                  <c:v>160361.47138631571</c:v>
                </c:pt>
                <c:pt idx="55">
                  <c:v>161021.00448816756</c:v>
                </c:pt>
                <c:pt idx="56">
                  <c:v>161746.92647890831</c:v>
                </c:pt>
                <c:pt idx="57">
                  <c:v>162672.01513631572</c:v>
                </c:pt>
                <c:pt idx="58">
                  <c:v>163825.5467171518</c:v>
                </c:pt>
                <c:pt idx="59">
                  <c:v>166263.19121205804</c:v>
                </c:pt>
                <c:pt idx="60">
                  <c:v>169362.08421855269</c:v>
                </c:pt>
                <c:pt idx="61">
                  <c:v>171321.36826178315</c:v>
                </c:pt>
                <c:pt idx="62">
                  <c:v>173097.47451469736</c:v>
                </c:pt>
                <c:pt idx="63">
                  <c:v>175178.0025962911</c:v>
                </c:pt>
                <c:pt idx="64">
                  <c:v>177759.21858905544</c:v>
                </c:pt>
                <c:pt idx="65">
                  <c:v>179860.9107667291</c:v>
                </c:pt>
                <c:pt idx="66">
                  <c:v>181600.02174400919</c:v>
                </c:pt>
                <c:pt idx="67">
                  <c:v>184999.32718914773</c:v>
                </c:pt>
                <c:pt idx="68">
                  <c:v>191689.12702749111</c:v>
                </c:pt>
                <c:pt idx="69">
                  <c:v>201169.72249539508</c:v>
                </c:pt>
                <c:pt idx="70">
                  <c:v>212641.99127740529</c:v>
                </c:pt>
                <c:pt idx="71">
                  <c:v>224790.78804766384</c:v>
                </c:pt>
                <c:pt idx="72">
                  <c:v>235450.04857829111</c:v>
                </c:pt>
                <c:pt idx="73">
                  <c:v>243516.63214979455</c:v>
                </c:pt>
                <c:pt idx="74">
                  <c:v>250109.16730409209</c:v>
                </c:pt>
                <c:pt idx="75">
                  <c:v>256698.18869362879</c:v>
                </c:pt>
                <c:pt idx="76">
                  <c:v>263918.06215421594</c:v>
                </c:pt>
                <c:pt idx="77">
                  <c:v>270966.22686499736</c:v>
                </c:pt>
                <c:pt idx="78">
                  <c:v>276235.94750703569</c:v>
                </c:pt>
                <c:pt idx="79">
                  <c:v>278699.71679941303</c:v>
                </c:pt>
                <c:pt idx="80">
                  <c:v>279601.98042079614</c:v>
                </c:pt>
                <c:pt idx="81">
                  <c:v>279601.98042079614</c:v>
                </c:pt>
                <c:pt idx="82">
                  <c:v>279601.98042079614</c:v>
                </c:pt>
                <c:pt idx="83">
                  <c:v>281203.39481430931</c:v>
                </c:pt>
                <c:pt idx="84">
                  <c:v>281766.04129477334</c:v>
                </c:pt>
                <c:pt idx="85">
                  <c:v>281766.04129477334</c:v>
                </c:pt>
                <c:pt idx="86">
                  <c:v>281870.21256536257</c:v>
                </c:pt>
                <c:pt idx="87">
                  <c:v>282333.07264602545</c:v>
                </c:pt>
                <c:pt idx="88">
                  <c:v>282333.07264602545</c:v>
                </c:pt>
                <c:pt idx="89">
                  <c:v>282333.07264602545</c:v>
                </c:pt>
                <c:pt idx="90">
                  <c:v>282333.07264602545</c:v>
                </c:pt>
                <c:pt idx="91">
                  <c:v>282333.07264602545</c:v>
                </c:pt>
                <c:pt idx="92">
                  <c:v>282333.07264602545</c:v>
                </c:pt>
                <c:pt idx="93">
                  <c:v>282333.07264602545</c:v>
                </c:pt>
                <c:pt idx="94">
                  <c:v>282333.07264602545</c:v>
                </c:pt>
                <c:pt idx="95">
                  <c:v>282333.07264602545</c:v>
                </c:pt>
                <c:pt idx="96">
                  <c:v>282333.07264602545</c:v>
                </c:pt>
                <c:pt idx="97">
                  <c:v>282333.07264602545</c:v>
                </c:pt>
                <c:pt idx="98">
                  <c:v>282333.07264602545</c:v>
                </c:pt>
                <c:pt idx="99">
                  <c:v>282333.07264602545</c:v>
                </c:pt>
                <c:pt idx="100">
                  <c:v>282333.07264602545</c:v>
                </c:pt>
                <c:pt idx="101">
                  <c:v>282333.07264602545</c:v>
                </c:pt>
                <c:pt idx="102">
                  <c:v>282333.07264602545</c:v>
                </c:pt>
                <c:pt idx="103">
                  <c:v>282333.07264602545</c:v>
                </c:pt>
                <c:pt idx="104">
                  <c:v>282333.07264602545</c:v>
                </c:pt>
                <c:pt idx="105">
                  <c:v>282333.07264602545</c:v>
                </c:pt>
                <c:pt idx="106">
                  <c:v>282333.07264602545</c:v>
                </c:pt>
                <c:pt idx="107">
                  <c:v>282333.07264602545</c:v>
                </c:pt>
                <c:pt idx="108">
                  <c:v>282333.07264602545</c:v>
                </c:pt>
                <c:pt idx="109">
                  <c:v>282333.07264602545</c:v>
                </c:pt>
                <c:pt idx="110">
                  <c:v>282333.07264602545</c:v>
                </c:pt>
                <c:pt idx="111">
                  <c:v>282333.07264602545</c:v>
                </c:pt>
                <c:pt idx="112">
                  <c:v>282333.07264602545</c:v>
                </c:pt>
                <c:pt idx="113">
                  <c:v>282333.07264602545</c:v>
                </c:pt>
                <c:pt idx="114">
                  <c:v>282333.07264602545</c:v>
                </c:pt>
                <c:pt idx="115">
                  <c:v>282333.07264602545</c:v>
                </c:pt>
                <c:pt idx="116">
                  <c:v>282333.07264602545</c:v>
                </c:pt>
                <c:pt idx="117">
                  <c:v>282333.07264602545</c:v>
                </c:pt>
                <c:pt idx="118">
                  <c:v>282333.07264602545</c:v>
                </c:pt>
                <c:pt idx="119">
                  <c:v>282333.07264602545</c:v>
                </c:pt>
                <c:pt idx="120">
                  <c:v>282333.07264602545</c:v>
                </c:pt>
                <c:pt idx="121">
                  <c:v>282333.07264602545</c:v>
                </c:pt>
                <c:pt idx="122">
                  <c:v>282333.07264602545</c:v>
                </c:pt>
                <c:pt idx="123">
                  <c:v>282333.07264602545</c:v>
                </c:pt>
                <c:pt idx="124">
                  <c:v>282333.07264602545</c:v>
                </c:pt>
                <c:pt idx="125">
                  <c:v>282333.07264602545</c:v>
                </c:pt>
                <c:pt idx="126">
                  <c:v>282333.07264602545</c:v>
                </c:pt>
                <c:pt idx="127">
                  <c:v>282333.07264602545</c:v>
                </c:pt>
                <c:pt idx="128">
                  <c:v>282333.07264602545</c:v>
                </c:pt>
                <c:pt idx="129">
                  <c:v>282333.07264602545</c:v>
                </c:pt>
                <c:pt idx="130">
                  <c:v>282333.07264602545</c:v>
                </c:pt>
                <c:pt idx="131">
                  <c:v>282333.07264602545</c:v>
                </c:pt>
                <c:pt idx="132">
                  <c:v>282333.07264602545</c:v>
                </c:pt>
                <c:pt idx="133">
                  <c:v>282333.07264602545</c:v>
                </c:pt>
                <c:pt idx="134">
                  <c:v>282333.07264602545</c:v>
                </c:pt>
                <c:pt idx="135">
                  <c:v>282333.07264602545</c:v>
                </c:pt>
                <c:pt idx="136">
                  <c:v>282333.07264602545</c:v>
                </c:pt>
                <c:pt idx="137">
                  <c:v>282333.07264602545</c:v>
                </c:pt>
                <c:pt idx="138">
                  <c:v>282365.81884854857</c:v>
                </c:pt>
                <c:pt idx="139">
                  <c:v>283097.45923239784</c:v>
                </c:pt>
                <c:pt idx="140">
                  <c:v>286765.24374706415</c:v>
                </c:pt>
                <c:pt idx="141">
                  <c:v>294139.03652475815</c:v>
                </c:pt>
                <c:pt idx="142">
                  <c:v>301690.53410278936</c:v>
                </c:pt>
                <c:pt idx="143">
                  <c:v>306546.12330434797</c:v>
                </c:pt>
                <c:pt idx="144">
                  <c:v>309907.17721793969</c:v>
                </c:pt>
                <c:pt idx="145">
                  <c:v>314580.91979786835</c:v>
                </c:pt>
                <c:pt idx="146">
                  <c:v>321874.36107824795</c:v>
                </c:pt>
                <c:pt idx="147">
                  <c:v>330462.6098753243</c:v>
                </c:pt>
                <c:pt idx="148">
                  <c:v>338186.94778058433</c:v>
                </c:pt>
                <c:pt idx="149">
                  <c:v>343615.79976439883</c:v>
                </c:pt>
                <c:pt idx="150">
                  <c:v>346037.51783095364</c:v>
                </c:pt>
                <c:pt idx="151">
                  <c:v>346037.51783095364</c:v>
                </c:pt>
                <c:pt idx="152">
                  <c:v>346037.51783095364</c:v>
                </c:pt>
                <c:pt idx="153">
                  <c:v>346037.51783095364</c:v>
                </c:pt>
                <c:pt idx="154">
                  <c:v>346037.51783095364</c:v>
                </c:pt>
                <c:pt idx="155">
                  <c:v>346037.51783095364</c:v>
                </c:pt>
                <c:pt idx="156">
                  <c:v>346298.71759947215</c:v>
                </c:pt>
                <c:pt idx="157">
                  <c:v>348527.23709437839</c:v>
                </c:pt>
                <c:pt idx="158">
                  <c:v>352978.59777278651</c:v>
                </c:pt>
                <c:pt idx="159">
                  <c:v>359762.60423496517</c:v>
                </c:pt>
                <c:pt idx="160">
                  <c:v>367941.19524373498</c:v>
                </c:pt>
                <c:pt idx="161">
                  <c:v>376470.69868195371</c:v>
                </c:pt>
                <c:pt idx="162">
                  <c:v>384106.91817839106</c:v>
                </c:pt>
                <c:pt idx="163">
                  <c:v>392106.76795851142</c:v>
                </c:pt>
                <c:pt idx="164">
                  <c:v>399883.05786167568</c:v>
                </c:pt>
                <c:pt idx="165">
                  <c:v>406571.93406895251</c:v>
                </c:pt>
                <c:pt idx="166">
                  <c:v>412614.40373809851</c:v>
                </c:pt>
                <c:pt idx="167">
                  <c:v>420731.80909071612</c:v>
                </c:pt>
                <c:pt idx="168">
                  <c:v>431153.7068066448</c:v>
                </c:pt>
                <c:pt idx="169">
                  <c:v>439768.36888135778</c:v>
                </c:pt>
                <c:pt idx="170">
                  <c:v>443132.10017529636</c:v>
                </c:pt>
                <c:pt idx="171">
                  <c:v>443132.10017529636</c:v>
                </c:pt>
                <c:pt idx="172">
                  <c:v>443132.10017529636</c:v>
                </c:pt>
                <c:pt idx="173">
                  <c:v>443132.10017529636</c:v>
                </c:pt>
                <c:pt idx="174">
                  <c:v>443132.10017529636</c:v>
                </c:pt>
                <c:pt idx="175">
                  <c:v>443132.10017529636</c:v>
                </c:pt>
                <c:pt idx="176">
                  <c:v>445642.82438025932</c:v>
                </c:pt>
                <c:pt idx="177">
                  <c:v>451256.43494442879</c:v>
                </c:pt>
                <c:pt idx="178">
                  <c:v>458241.66691798507</c:v>
                </c:pt>
                <c:pt idx="179">
                  <c:v>463185.88001291064</c:v>
                </c:pt>
                <c:pt idx="180">
                  <c:v>465750.51629172271</c:v>
                </c:pt>
                <c:pt idx="181">
                  <c:v>467161.77147266472</c:v>
                </c:pt>
                <c:pt idx="182">
                  <c:v>467259.59567870141</c:v>
                </c:pt>
                <c:pt idx="183">
                  <c:v>467259.59567870141</c:v>
                </c:pt>
                <c:pt idx="184">
                  <c:v>467259.59567870141</c:v>
                </c:pt>
                <c:pt idx="185">
                  <c:v>467259.59567870141</c:v>
                </c:pt>
                <c:pt idx="186">
                  <c:v>467259.59567870141</c:v>
                </c:pt>
                <c:pt idx="187">
                  <c:v>467259.59567870141</c:v>
                </c:pt>
                <c:pt idx="188">
                  <c:v>467259.59567870141</c:v>
                </c:pt>
                <c:pt idx="189">
                  <c:v>467259.59567870141</c:v>
                </c:pt>
                <c:pt idx="190">
                  <c:v>467259.59567870141</c:v>
                </c:pt>
                <c:pt idx="191">
                  <c:v>467259.59567870141</c:v>
                </c:pt>
                <c:pt idx="192">
                  <c:v>467259.59567870141</c:v>
                </c:pt>
                <c:pt idx="193">
                  <c:v>467533.67657282209</c:v>
                </c:pt>
                <c:pt idx="194">
                  <c:v>467934.99080311524</c:v>
                </c:pt>
                <c:pt idx="195">
                  <c:v>468528.13501607819</c:v>
                </c:pt>
                <c:pt idx="196">
                  <c:v>469254.05700681894</c:v>
                </c:pt>
                <c:pt idx="197">
                  <c:v>469979.97899755969</c:v>
                </c:pt>
                <c:pt idx="198">
                  <c:v>471037.84543274489</c:v>
                </c:pt>
                <c:pt idx="199">
                  <c:v>472487.56290093961</c:v>
                </c:pt>
                <c:pt idx="200">
                  <c:v>474357.03806798672</c:v>
                </c:pt>
                <c:pt idx="201">
                  <c:v>476762.51925235742</c:v>
                </c:pt>
                <c:pt idx="202">
                  <c:v>479760.4264651757</c:v>
                </c:pt>
                <c:pt idx="203">
                  <c:v>484437.56689835351</c:v>
                </c:pt>
                <c:pt idx="204">
                  <c:v>490581.17544204026</c:v>
                </c:pt>
                <c:pt idx="205">
                  <c:v>497577.89816376282</c:v>
                </c:pt>
                <c:pt idx="206">
                  <c:v>506654.08150103909</c:v>
                </c:pt>
                <c:pt idx="207">
                  <c:v>517116.43905275932</c:v>
                </c:pt>
                <c:pt idx="208">
                  <c:v>527541.51977601589</c:v>
                </c:pt>
                <c:pt idx="209">
                  <c:v>539758.78567450703</c:v>
                </c:pt>
                <c:pt idx="210">
                  <c:v>553101.79450154677</c:v>
                </c:pt>
                <c:pt idx="211">
                  <c:v>564286.47725391586</c:v>
                </c:pt>
                <c:pt idx="212">
                  <c:v>573876.18156225875</c:v>
                </c:pt>
                <c:pt idx="213">
                  <c:v>582494.28411841113</c:v>
                </c:pt>
                <c:pt idx="214">
                  <c:v>591855.7706245071</c:v>
                </c:pt>
                <c:pt idx="215">
                  <c:v>603533.82757101813</c:v>
                </c:pt>
                <c:pt idx="216">
                  <c:v>617318.7206504452</c:v>
                </c:pt>
                <c:pt idx="217">
                  <c:v>631865.76064744848</c:v>
                </c:pt>
                <c:pt idx="218">
                  <c:v>645760.91326762061</c:v>
                </c:pt>
                <c:pt idx="219">
                  <c:v>658255.41140011128</c:v>
                </c:pt>
                <c:pt idx="220">
                  <c:v>669123.21654124476</c:v>
                </c:pt>
                <c:pt idx="221">
                  <c:v>677912.04754999501</c:v>
                </c:pt>
                <c:pt idx="222">
                  <c:v>685328.05160791555</c:v>
                </c:pt>
                <c:pt idx="223">
                  <c:v>692533.69934778893</c:v>
                </c:pt>
                <c:pt idx="224">
                  <c:v>699802.3474448839</c:v>
                </c:pt>
                <c:pt idx="225">
                  <c:v>708055.15544216393</c:v>
                </c:pt>
                <c:pt idx="226">
                  <c:v>716749.25780054077</c:v>
                </c:pt>
                <c:pt idx="227">
                  <c:v>725256.46190934267</c:v>
                </c:pt>
                <c:pt idx="228">
                  <c:v>733572.3175989989</c:v>
                </c:pt>
                <c:pt idx="229">
                  <c:v>741358.79145131458</c:v>
                </c:pt>
                <c:pt idx="230">
                  <c:v>747961.42901503295</c:v>
                </c:pt>
                <c:pt idx="231">
                  <c:v>752688.58046764019</c:v>
                </c:pt>
                <c:pt idx="232">
                  <c:v>753323.86450514104</c:v>
                </c:pt>
                <c:pt idx="233">
                  <c:v>753323.86450514104</c:v>
                </c:pt>
                <c:pt idx="234">
                  <c:v>753323.86450514104</c:v>
                </c:pt>
                <c:pt idx="235">
                  <c:v>753323.86450514104</c:v>
                </c:pt>
                <c:pt idx="236">
                  <c:v>753323.86450514104</c:v>
                </c:pt>
                <c:pt idx="237">
                  <c:v>753950.81128976145</c:v>
                </c:pt>
                <c:pt idx="238">
                  <c:v>753950.81128976145</c:v>
                </c:pt>
                <c:pt idx="239">
                  <c:v>753950.81128976145</c:v>
                </c:pt>
                <c:pt idx="240">
                  <c:v>753950.81128976145</c:v>
                </c:pt>
                <c:pt idx="241">
                  <c:v>753950.81128976145</c:v>
                </c:pt>
                <c:pt idx="242">
                  <c:v>753950.81128976145</c:v>
                </c:pt>
                <c:pt idx="243">
                  <c:v>753950.81128976145</c:v>
                </c:pt>
                <c:pt idx="244">
                  <c:v>753950.81128976145</c:v>
                </c:pt>
                <c:pt idx="245">
                  <c:v>753950.81128976145</c:v>
                </c:pt>
                <c:pt idx="246">
                  <c:v>753950.81128976145</c:v>
                </c:pt>
                <c:pt idx="247">
                  <c:v>753950.81128976145</c:v>
                </c:pt>
                <c:pt idx="248">
                  <c:v>753950.81128976145</c:v>
                </c:pt>
                <c:pt idx="249">
                  <c:v>753950.81128976145</c:v>
                </c:pt>
                <c:pt idx="250">
                  <c:v>753950.81128976145</c:v>
                </c:pt>
                <c:pt idx="251">
                  <c:v>753950.81128976145</c:v>
                </c:pt>
                <c:pt idx="252">
                  <c:v>753950.81128976145</c:v>
                </c:pt>
                <c:pt idx="253">
                  <c:v>754476.87383780547</c:v>
                </c:pt>
                <c:pt idx="254">
                  <c:v>755199.8900895532</c:v>
                </c:pt>
                <c:pt idx="255">
                  <c:v>755199.8900895532</c:v>
                </c:pt>
                <c:pt idx="256">
                  <c:v>755199.8900895532</c:v>
                </c:pt>
                <c:pt idx="257">
                  <c:v>755848.91925529216</c:v>
                </c:pt>
                <c:pt idx="258">
                  <c:v>759696.0055361155</c:v>
                </c:pt>
                <c:pt idx="259">
                  <c:v>765969.60259621392</c:v>
                </c:pt>
                <c:pt idx="260">
                  <c:v>773331.40218740446</c:v>
                </c:pt>
                <c:pt idx="261">
                  <c:v>781400.127284938</c:v>
                </c:pt>
                <c:pt idx="262">
                  <c:v>790948.04953239916</c:v>
                </c:pt>
                <c:pt idx="263">
                  <c:v>803735.76588647731</c:v>
                </c:pt>
                <c:pt idx="264">
                  <c:v>819394.05964820879</c:v>
                </c:pt>
                <c:pt idx="265">
                  <c:v>835105.64758127299</c:v>
                </c:pt>
                <c:pt idx="266">
                  <c:v>848306.45286932273</c:v>
                </c:pt>
                <c:pt idx="267">
                  <c:v>860387.20965206344</c:v>
                </c:pt>
                <c:pt idx="268">
                  <c:v>872476.12961048551</c:v>
                </c:pt>
                <c:pt idx="269">
                  <c:v>883589.76259314292</c:v>
                </c:pt>
                <c:pt idx="270">
                  <c:v>891604.84556036559</c:v>
                </c:pt>
                <c:pt idx="271">
                  <c:v>894807.58194158133</c:v>
                </c:pt>
                <c:pt idx="272">
                  <c:v>896951.55882906285</c:v>
                </c:pt>
                <c:pt idx="273">
                  <c:v>896951.55882906285</c:v>
                </c:pt>
                <c:pt idx="274">
                  <c:v>896951.55882906285</c:v>
                </c:pt>
                <c:pt idx="275">
                  <c:v>896951.55882906285</c:v>
                </c:pt>
                <c:pt idx="276">
                  <c:v>896951.55882906285</c:v>
                </c:pt>
                <c:pt idx="277">
                  <c:v>896951.55882906285</c:v>
                </c:pt>
                <c:pt idx="278">
                  <c:v>896951.55882906285</c:v>
                </c:pt>
                <c:pt idx="279">
                  <c:v>896951.55882906285</c:v>
                </c:pt>
                <c:pt idx="280">
                  <c:v>896951.55882906285</c:v>
                </c:pt>
                <c:pt idx="281">
                  <c:v>899919.43384621642</c:v>
                </c:pt>
                <c:pt idx="282">
                  <c:v>909526.68763152347</c:v>
                </c:pt>
                <c:pt idx="283">
                  <c:v>922074.22507125186</c:v>
                </c:pt>
                <c:pt idx="284">
                  <c:v>936734.65116206591</c:v>
                </c:pt>
                <c:pt idx="285">
                  <c:v>952833.91294337297</c:v>
                </c:pt>
                <c:pt idx="286">
                  <c:v>969364.82807062683</c:v>
                </c:pt>
                <c:pt idx="287">
                  <c:v>987491.20994347613</c:v>
                </c:pt>
                <c:pt idx="288">
                  <c:v>1007247.75459814</c:v>
                </c:pt>
                <c:pt idx="289">
                  <c:v>1025008.4110777782</c:v>
                </c:pt>
                <c:pt idx="290">
                  <c:v>1036250.9411957319</c:v>
                </c:pt>
                <c:pt idx="291">
                  <c:v>1040781.3223233164</c:v>
                </c:pt>
                <c:pt idx="292">
                  <c:v>1040781.3223233164</c:v>
                </c:pt>
                <c:pt idx="293">
                  <c:v>1040781.3223233164</c:v>
                </c:pt>
                <c:pt idx="294">
                  <c:v>1041532.5922288805</c:v>
                </c:pt>
                <c:pt idx="295">
                  <c:v>1044059.6088346305</c:v>
                </c:pt>
                <c:pt idx="296">
                  <c:v>1048125.7095374094</c:v>
                </c:pt>
                <c:pt idx="297">
                  <c:v>1053241.8928098259</c:v>
                </c:pt>
                <c:pt idx="298">
                  <c:v>1058668.7591957182</c:v>
                </c:pt>
                <c:pt idx="299">
                  <c:v>1063345.2721568379</c:v>
                </c:pt>
                <c:pt idx="300">
                  <c:v>1066975.0536364762</c:v>
                </c:pt>
                <c:pt idx="301">
                  <c:v>1069275.0033557017</c:v>
                </c:pt>
                <c:pt idx="302">
                  <c:v>1069975.1923054308</c:v>
                </c:pt>
                <c:pt idx="303">
                  <c:v>1069975.1923054308</c:v>
                </c:pt>
                <c:pt idx="304">
                  <c:v>1069975.1923054308</c:v>
                </c:pt>
                <c:pt idx="305">
                  <c:v>1069975.1923054308</c:v>
                </c:pt>
                <c:pt idx="306">
                  <c:v>1069975.1923054308</c:v>
                </c:pt>
                <c:pt idx="307">
                  <c:v>1069975.1923054308</c:v>
                </c:pt>
                <c:pt idx="308">
                  <c:v>1071630.6030086072</c:v>
                </c:pt>
                <c:pt idx="309">
                  <c:v>1073491.2350851679</c:v>
                </c:pt>
                <c:pt idx="310">
                  <c:v>1074657.8642122084</c:v>
                </c:pt>
                <c:pt idx="311">
                  <c:v>1075139.0129649958</c:v>
                </c:pt>
                <c:pt idx="312">
                  <c:v>1075139.0129649958</c:v>
                </c:pt>
                <c:pt idx="313">
                  <c:v>1075139.0129649958</c:v>
                </c:pt>
                <c:pt idx="314">
                  <c:v>1075139.0129649958</c:v>
                </c:pt>
                <c:pt idx="315">
                  <c:v>1075139.0129649958</c:v>
                </c:pt>
                <c:pt idx="316">
                  <c:v>1075139.0129649958</c:v>
                </c:pt>
                <c:pt idx="317">
                  <c:v>1075139.0129649958</c:v>
                </c:pt>
                <c:pt idx="318">
                  <c:v>1075139.0129649958</c:v>
                </c:pt>
                <c:pt idx="319">
                  <c:v>1075139.0129649958</c:v>
                </c:pt>
                <c:pt idx="320">
                  <c:v>1075139.0129649958</c:v>
                </c:pt>
                <c:pt idx="321">
                  <c:v>1075158.8851595419</c:v>
                </c:pt>
                <c:pt idx="322">
                  <c:v>1075855.5146456289</c:v>
                </c:pt>
                <c:pt idx="323">
                  <c:v>1076689.9010761604</c:v>
                </c:pt>
                <c:pt idx="324">
                  <c:v>1076957.0728202893</c:v>
                </c:pt>
                <c:pt idx="325">
                  <c:v>1078007.1820046923</c:v>
                </c:pt>
                <c:pt idx="326">
                  <c:v>1079189.5157261323</c:v>
                </c:pt>
                <c:pt idx="327">
                  <c:v>1079960.9263318116</c:v>
                </c:pt>
                <c:pt idx="328">
                  <c:v>1079960.9263318116</c:v>
                </c:pt>
                <c:pt idx="329">
                  <c:v>1079960.9263318116</c:v>
                </c:pt>
                <c:pt idx="330">
                  <c:v>1079960.9263318116</c:v>
                </c:pt>
                <c:pt idx="331">
                  <c:v>1080266.5088731381</c:v>
                </c:pt>
                <c:pt idx="332">
                  <c:v>1080382.2284737227</c:v>
                </c:pt>
                <c:pt idx="333">
                  <c:v>1080399.0291710813</c:v>
                </c:pt>
                <c:pt idx="334">
                  <c:v>1080586.2006157388</c:v>
                </c:pt>
                <c:pt idx="335">
                  <c:v>1080596.607828557</c:v>
                </c:pt>
                <c:pt idx="336">
                  <c:v>1080924.7573646663</c:v>
                </c:pt>
                <c:pt idx="337">
                  <c:v>1081801.1000372004</c:v>
                </c:pt>
                <c:pt idx="338">
                  <c:v>1083573.2079066432</c:v>
                </c:pt>
                <c:pt idx="339">
                  <c:v>1087335.0951133925</c:v>
                </c:pt>
                <c:pt idx="340">
                  <c:v>1094065.1993281031</c:v>
                </c:pt>
                <c:pt idx="341">
                  <c:v>1102778.7611129493</c:v>
                </c:pt>
                <c:pt idx="342">
                  <c:v>1109573.9101419647</c:v>
                </c:pt>
                <c:pt idx="343">
                  <c:v>1112902.8584523373</c:v>
                </c:pt>
                <c:pt idx="344">
                  <c:v>1115296.9457853339</c:v>
                </c:pt>
                <c:pt idx="345">
                  <c:v>1118559.7972262157</c:v>
                </c:pt>
                <c:pt idx="346">
                  <c:v>1121953.8967987343</c:v>
                </c:pt>
                <c:pt idx="347">
                  <c:v>1124788.7397940182</c:v>
                </c:pt>
                <c:pt idx="348">
                  <c:v>1128286.0756337245</c:v>
                </c:pt>
                <c:pt idx="349">
                  <c:v>1131719.4783537993</c:v>
                </c:pt>
                <c:pt idx="350">
                  <c:v>1134433.3405480701</c:v>
                </c:pt>
                <c:pt idx="351">
                  <c:v>1136378.8625697796</c:v>
                </c:pt>
                <c:pt idx="352">
                  <c:v>1138004.5002270136</c:v>
                </c:pt>
                <c:pt idx="353">
                  <c:v>1139622.3032945718</c:v>
                </c:pt>
                <c:pt idx="354">
                  <c:v>1141386.6478578623</c:v>
                </c:pt>
                <c:pt idx="355">
                  <c:v>1143614.0549211528</c:v>
                </c:pt>
                <c:pt idx="356">
                  <c:v>1146016.9958191274</c:v>
                </c:pt>
                <c:pt idx="357">
                  <c:v>1147806.5039519481</c:v>
                </c:pt>
                <c:pt idx="358">
                  <c:v>1147806.5039519481</c:v>
                </c:pt>
                <c:pt idx="359">
                  <c:v>1147806.5039519481</c:v>
                </c:pt>
                <c:pt idx="360">
                  <c:v>1147806.5039519481</c:v>
                </c:pt>
                <c:pt idx="361">
                  <c:v>1147806.5039519481</c:v>
                </c:pt>
                <c:pt idx="362">
                  <c:v>1147806.5039519481</c:v>
                </c:pt>
                <c:pt idx="363">
                  <c:v>1147806.5039519481</c:v>
                </c:pt>
                <c:pt idx="364">
                  <c:v>1148677.4683242906</c:v>
                </c:pt>
                <c:pt idx="365">
                  <c:v>1150121.0368632998</c:v>
                </c:pt>
                <c:pt idx="366">
                  <c:v>1152033.0016654506</c:v>
                </c:pt>
                <c:pt idx="367">
                  <c:v>1154924.6780908769</c:v>
                </c:pt>
                <c:pt idx="368">
                  <c:v>1159173.012848459</c:v>
                </c:pt>
                <c:pt idx="369">
                  <c:v>1163580.034746439</c:v>
                </c:pt>
                <c:pt idx="370">
                  <c:v>1166535.9564905679</c:v>
                </c:pt>
                <c:pt idx="371">
                  <c:v>1167486.166853969</c:v>
                </c:pt>
                <c:pt idx="372">
                  <c:v>1167486.166853969</c:v>
                </c:pt>
                <c:pt idx="373">
                  <c:v>1167486.166853969</c:v>
                </c:pt>
                <c:pt idx="374">
                  <c:v>1167486.166853969</c:v>
                </c:pt>
                <c:pt idx="375">
                  <c:v>1167486.166853969</c:v>
                </c:pt>
                <c:pt idx="376">
                  <c:v>1167486.166853969</c:v>
                </c:pt>
                <c:pt idx="377">
                  <c:v>1167486.166853969</c:v>
                </c:pt>
                <c:pt idx="378">
                  <c:v>1167486.166853969</c:v>
                </c:pt>
                <c:pt idx="379">
                  <c:v>1167486.166853969</c:v>
                </c:pt>
                <c:pt idx="380">
                  <c:v>1167486.166853969</c:v>
                </c:pt>
                <c:pt idx="381">
                  <c:v>1167486.166853969</c:v>
                </c:pt>
                <c:pt idx="382">
                  <c:v>1167486.166853969</c:v>
                </c:pt>
                <c:pt idx="383">
                  <c:v>1167486.166853969</c:v>
                </c:pt>
                <c:pt idx="384">
                  <c:v>1167486.166853969</c:v>
                </c:pt>
                <c:pt idx="385">
                  <c:v>1167486.166853969</c:v>
                </c:pt>
                <c:pt idx="386">
                  <c:v>1167486.166853969</c:v>
                </c:pt>
                <c:pt idx="387">
                  <c:v>1167486.166853969</c:v>
                </c:pt>
                <c:pt idx="388">
                  <c:v>1167486.166853969</c:v>
                </c:pt>
                <c:pt idx="389">
                  <c:v>1167486.166853969</c:v>
                </c:pt>
                <c:pt idx="390">
                  <c:v>1167486.166853969</c:v>
                </c:pt>
                <c:pt idx="391">
                  <c:v>1167486.166853969</c:v>
                </c:pt>
                <c:pt idx="392">
                  <c:v>1167573.5661376056</c:v>
                </c:pt>
                <c:pt idx="393">
                  <c:v>1168196.3543285541</c:v>
                </c:pt>
                <c:pt idx="394">
                  <c:v>1170125.592452406</c:v>
                </c:pt>
                <c:pt idx="395">
                  <c:v>1174063.4785189689</c:v>
                </c:pt>
                <c:pt idx="396">
                  <c:v>1180456.7531553605</c:v>
                </c:pt>
                <c:pt idx="397">
                  <c:v>1189387.5030637896</c:v>
                </c:pt>
                <c:pt idx="398">
                  <c:v>1199519.336430094</c:v>
                </c:pt>
                <c:pt idx="399">
                  <c:v>1207415.2801687128</c:v>
                </c:pt>
                <c:pt idx="400">
                  <c:v>1211117.5227336292</c:v>
                </c:pt>
                <c:pt idx="401">
                  <c:v>1211845.5430763233</c:v>
                </c:pt>
                <c:pt idx="402">
                  <c:v>1211845.5430763233</c:v>
                </c:pt>
                <c:pt idx="403">
                  <c:v>1211845.5430763233</c:v>
                </c:pt>
                <c:pt idx="404">
                  <c:v>1211845.5430763233</c:v>
                </c:pt>
                <c:pt idx="405">
                  <c:v>1211845.5430763233</c:v>
                </c:pt>
                <c:pt idx="406">
                  <c:v>1211845.5430763233</c:v>
                </c:pt>
                <c:pt idx="407">
                  <c:v>1211845.5430763233</c:v>
                </c:pt>
                <c:pt idx="408">
                  <c:v>1211845.5430763233</c:v>
                </c:pt>
                <c:pt idx="409">
                  <c:v>1211845.5430763233</c:v>
                </c:pt>
                <c:pt idx="410">
                  <c:v>1212541.5260963975</c:v>
                </c:pt>
                <c:pt idx="411">
                  <c:v>1213630.2943178052</c:v>
                </c:pt>
                <c:pt idx="412">
                  <c:v>1214892.7816390137</c:v>
                </c:pt>
                <c:pt idx="413">
                  <c:v>1216344.0098788268</c:v>
                </c:pt>
                <c:pt idx="414">
                  <c:v>1218414.5882183961</c:v>
                </c:pt>
                <c:pt idx="415">
                  <c:v>1221598.1389157546</c:v>
                </c:pt>
                <c:pt idx="416">
                  <c:v>1225382.1556770406</c:v>
                </c:pt>
                <c:pt idx="417">
                  <c:v>1228322.3199459566</c:v>
                </c:pt>
                <c:pt idx="418">
                  <c:v>1229638.4395570548</c:v>
                </c:pt>
                <c:pt idx="419">
                  <c:v>1229638.4395570548</c:v>
                </c:pt>
                <c:pt idx="420">
                  <c:v>1229638.4395570548</c:v>
                </c:pt>
                <c:pt idx="421">
                  <c:v>1229638.4395570548</c:v>
                </c:pt>
                <c:pt idx="422">
                  <c:v>1230464.2176386486</c:v>
                </c:pt>
                <c:pt idx="423">
                  <c:v>1232390.3633648281</c:v>
                </c:pt>
                <c:pt idx="424">
                  <c:v>1236034.1753825622</c:v>
                </c:pt>
                <c:pt idx="425">
                  <c:v>1242950.7510121788</c:v>
                </c:pt>
                <c:pt idx="426">
                  <c:v>1254803.736489516</c:v>
                </c:pt>
                <c:pt idx="427">
                  <c:v>1270321.0821653316</c:v>
                </c:pt>
                <c:pt idx="428">
                  <c:v>1283074.4401056955</c:v>
                </c:pt>
                <c:pt idx="429">
                  <c:v>1289029.1609974101</c:v>
                </c:pt>
                <c:pt idx="430">
                  <c:v>1290371.2431902746</c:v>
                </c:pt>
                <c:pt idx="431">
                  <c:v>1290371.2431902746</c:v>
                </c:pt>
                <c:pt idx="432">
                  <c:v>1290371.2431902746</c:v>
                </c:pt>
                <c:pt idx="433">
                  <c:v>1291220.643136071</c:v>
                </c:pt>
                <c:pt idx="434">
                  <c:v>1292231.6096211257</c:v>
                </c:pt>
                <c:pt idx="435">
                  <c:v>1292231.6096211257</c:v>
                </c:pt>
                <c:pt idx="436">
                  <c:v>1292231.6096211257</c:v>
                </c:pt>
                <c:pt idx="437">
                  <c:v>1292231.6096211257</c:v>
                </c:pt>
                <c:pt idx="438">
                  <c:v>1292231.6096211257</c:v>
                </c:pt>
                <c:pt idx="439">
                  <c:v>1292231.6096211257</c:v>
                </c:pt>
                <c:pt idx="440">
                  <c:v>1292231.6096211257</c:v>
                </c:pt>
                <c:pt idx="441">
                  <c:v>1292231.6096211257</c:v>
                </c:pt>
                <c:pt idx="442">
                  <c:v>1292231.6096211257</c:v>
                </c:pt>
                <c:pt idx="443">
                  <c:v>1292231.6096211257</c:v>
                </c:pt>
                <c:pt idx="444">
                  <c:v>1292231.6096211257</c:v>
                </c:pt>
                <c:pt idx="445">
                  <c:v>1292231.6096211257</c:v>
                </c:pt>
                <c:pt idx="446">
                  <c:v>1292231.6096211257</c:v>
                </c:pt>
                <c:pt idx="447">
                  <c:v>1292231.6096211257</c:v>
                </c:pt>
                <c:pt idx="448">
                  <c:v>1292231.6096211257</c:v>
                </c:pt>
                <c:pt idx="449">
                  <c:v>1292231.6096211257</c:v>
                </c:pt>
                <c:pt idx="450">
                  <c:v>1292231.6096211257</c:v>
                </c:pt>
                <c:pt idx="451">
                  <c:v>1292231.6096211257</c:v>
                </c:pt>
                <c:pt idx="452">
                  <c:v>1292231.6096211257</c:v>
                </c:pt>
                <c:pt idx="453">
                  <c:v>1292231.6096211257</c:v>
                </c:pt>
                <c:pt idx="454">
                  <c:v>1292231.6096211257</c:v>
                </c:pt>
                <c:pt idx="455">
                  <c:v>1292231.6096211257</c:v>
                </c:pt>
                <c:pt idx="456">
                  <c:v>1292231.6096211257</c:v>
                </c:pt>
                <c:pt idx="457">
                  <c:v>1292231.6096211257</c:v>
                </c:pt>
                <c:pt idx="458">
                  <c:v>1292231.6096211257</c:v>
                </c:pt>
                <c:pt idx="459">
                  <c:v>1292231.6096211257</c:v>
                </c:pt>
                <c:pt idx="460">
                  <c:v>1292231.6096211257</c:v>
                </c:pt>
                <c:pt idx="461">
                  <c:v>1292231.6096211257</c:v>
                </c:pt>
                <c:pt idx="462">
                  <c:v>1292231.6096211257</c:v>
                </c:pt>
                <c:pt idx="463">
                  <c:v>1292231.6096211257</c:v>
                </c:pt>
                <c:pt idx="464">
                  <c:v>1292231.6096211257</c:v>
                </c:pt>
                <c:pt idx="465">
                  <c:v>1292231.6096211257</c:v>
                </c:pt>
                <c:pt idx="466">
                  <c:v>1292231.6096211257</c:v>
                </c:pt>
                <c:pt idx="467">
                  <c:v>1292231.6096211257</c:v>
                </c:pt>
                <c:pt idx="468">
                  <c:v>1292231.6096211257</c:v>
                </c:pt>
                <c:pt idx="469">
                  <c:v>1292231.6096211257</c:v>
                </c:pt>
                <c:pt idx="470">
                  <c:v>1292231.6096211257</c:v>
                </c:pt>
                <c:pt idx="471">
                  <c:v>1292231.6096211257</c:v>
                </c:pt>
                <c:pt idx="472">
                  <c:v>1292231.6096211257</c:v>
                </c:pt>
                <c:pt idx="473">
                  <c:v>1292231.6096211257</c:v>
                </c:pt>
                <c:pt idx="474">
                  <c:v>1292231.6096211257</c:v>
                </c:pt>
                <c:pt idx="475">
                  <c:v>1292231.6096211257</c:v>
                </c:pt>
                <c:pt idx="476">
                  <c:v>1292231.6096211257</c:v>
                </c:pt>
                <c:pt idx="477">
                  <c:v>1292231.6096211257</c:v>
                </c:pt>
                <c:pt idx="478">
                  <c:v>1292231.6096211257</c:v>
                </c:pt>
                <c:pt idx="479">
                  <c:v>1292231.6096211257</c:v>
                </c:pt>
                <c:pt idx="480">
                  <c:v>1292231.6096211257</c:v>
                </c:pt>
                <c:pt idx="481">
                  <c:v>1292231.6096211257</c:v>
                </c:pt>
                <c:pt idx="482">
                  <c:v>1292231.6096211257</c:v>
                </c:pt>
                <c:pt idx="483">
                  <c:v>1292231.6096211257</c:v>
                </c:pt>
                <c:pt idx="484">
                  <c:v>1292231.6096211257</c:v>
                </c:pt>
                <c:pt idx="485">
                  <c:v>1292231.6096211257</c:v>
                </c:pt>
                <c:pt idx="486">
                  <c:v>1292231.6096211257</c:v>
                </c:pt>
                <c:pt idx="487">
                  <c:v>1292231.6096211257</c:v>
                </c:pt>
                <c:pt idx="488">
                  <c:v>1292231.6096211257</c:v>
                </c:pt>
                <c:pt idx="489">
                  <c:v>1292231.6096211257</c:v>
                </c:pt>
                <c:pt idx="490">
                  <c:v>1292231.6096211257</c:v>
                </c:pt>
                <c:pt idx="491">
                  <c:v>1292231.6096211257</c:v>
                </c:pt>
                <c:pt idx="492">
                  <c:v>1292231.6096211257</c:v>
                </c:pt>
                <c:pt idx="493">
                  <c:v>1292231.6096211257</c:v>
                </c:pt>
                <c:pt idx="494">
                  <c:v>1292231.6096211257</c:v>
                </c:pt>
                <c:pt idx="495">
                  <c:v>1292231.6096211257</c:v>
                </c:pt>
                <c:pt idx="496">
                  <c:v>1292231.6096211257</c:v>
                </c:pt>
                <c:pt idx="497">
                  <c:v>1292231.6096211257</c:v>
                </c:pt>
                <c:pt idx="498">
                  <c:v>1292231.6096211257</c:v>
                </c:pt>
                <c:pt idx="499">
                  <c:v>1292231.6096211257</c:v>
                </c:pt>
                <c:pt idx="500">
                  <c:v>1292231.6096211257</c:v>
                </c:pt>
                <c:pt idx="501">
                  <c:v>1292231.6096211257</c:v>
                </c:pt>
                <c:pt idx="502">
                  <c:v>1292231.6096211257</c:v>
                </c:pt>
                <c:pt idx="503">
                  <c:v>1292231.6096211257</c:v>
                </c:pt>
                <c:pt idx="504">
                  <c:v>1292231.6096211257</c:v>
                </c:pt>
                <c:pt idx="505">
                  <c:v>1292231.6096211257</c:v>
                </c:pt>
                <c:pt idx="506">
                  <c:v>1292231.6096211257</c:v>
                </c:pt>
                <c:pt idx="507">
                  <c:v>1292231.6096211257</c:v>
                </c:pt>
                <c:pt idx="508">
                  <c:v>1292231.6096211257</c:v>
                </c:pt>
                <c:pt idx="509">
                  <c:v>1292231.6096211257</c:v>
                </c:pt>
                <c:pt idx="510">
                  <c:v>1292231.6096211257</c:v>
                </c:pt>
                <c:pt idx="511">
                  <c:v>1292231.6096211257</c:v>
                </c:pt>
                <c:pt idx="512">
                  <c:v>1292330.0737195769</c:v>
                </c:pt>
                <c:pt idx="513">
                  <c:v>1293320.5065815446</c:v>
                </c:pt>
                <c:pt idx="514">
                  <c:v>1297106.9065210458</c:v>
                </c:pt>
                <c:pt idx="515">
                  <c:v>1304478.8025509224</c:v>
                </c:pt>
                <c:pt idx="516">
                  <c:v>1313611.5604721815</c:v>
                </c:pt>
                <c:pt idx="517">
                  <c:v>1320709.6952044473</c:v>
                </c:pt>
                <c:pt idx="518">
                  <c:v>1323826.6316009175</c:v>
                </c:pt>
                <c:pt idx="519">
                  <c:v>1324520.3735529433</c:v>
                </c:pt>
                <c:pt idx="520">
                  <c:v>1324520.3735529433</c:v>
                </c:pt>
                <c:pt idx="521">
                  <c:v>1324520.3735529433</c:v>
                </c:pt>
                <c:pt idx="522">
                  <c:v>1324520.3735529433</c:v>
                </c:pt>
                <c:pt idx="523">
                  <c:v>1324520.3735529433</c:v>
                </c:pt>
                <c:pt idx="524">
                  <c:v>1324520.3735529433</c:v>
                </c:pt>
                <c:pt idx="525">
                  <c:v>1324520.3735529433</c:v>
                </c:pt>
                <c:pt idx="526">
                  <c:v>1324520.3735529433</c:v>
                </c:pt>
                <c:pt idx="527">
                  <c:v>1324520.3735529433</c:v>
                </c:pt>
                <c:pt idx="528">
                  <c:v>1324520.3735529433</c:v>
                </c:pt>
                <c:pt idx="529">
                  <c:v>1324520.3735529433</c:v>
                </c:pt>
                <c:pt idx="530">
                  <c:v>1324520.3735529433</c:v>
                </c:pt>
                <c:pt idx="531">
                  <c:v>1324520.3735529433</c:v>
                </c:pt>
                <c:pt idx="532">
                  <c:v>1324520.3735529433</c:v>
                </c:pt>
                <c:pt idx="533">
                  <c:v>1324545.3743850961</c:v>
                </c:pt>
                <c:pt idx="534">
                  <c:v>1324814.9012967534</c:v>
                </c:pt>
                <c:pt idx="535">
                  <c:v>1325711.044164726</c:v>
                </c:pt>
                <c:pt idx="536">
                  <c:v>1327456.1012848986</c:v>
                </c:pt>
                <c:pt idx="537">
                  <c:v>1331482.4636390968</c:v>
                </c:pt>
                <c:pt idx="538">
                  <c:v>1339896.776769107</c:v>
                </c:pt>
                <c:pt idx="539">
                  <c:v>1351590.3614236875</c:v>
                </c:pt>
                <c:pt idx="540">
                  <c:v>1360389.7037985497</c:v>
                </c:pt>
                <c:pt idx="541">
                  <c:v>1363915.2498100989</c:v>
                </c:pt>
                <c:pt idx="542">
                  <c:v>1365272.0921179445</c:v>
                </c:pt>
                <c:pt idx="543">
                  <c:v>1365673.7013620734</c:v>
                </c:pt>
                <c:pt idx="544">
                  <c:v>1365673.7013620734</c:v>
                </c:pt>
                <c:pt idx="545">
                  <c:v>1365673.7013620734</c:v>
                </c:pt>
                <c:pt idx="546">
                  <c:v>1365673.7013620734</c:v>
                </c:pt>
                <c:pt idx="547">
                  <c:v>1365673.7013620734</c:v>
                </c:pt>
                <c:pt idx="548">
                  <c:v>1365673.7013620734</c:v>
                </c:pt>
                <c:pt idx="549">
                  <c:v>1365673.7013620734</c:v>
                </c:pt>
                <c:pt idx="550">
                  <c:v>1365673.7013620734</c:v>
                </c:pt>
                <c:pt idx="551">
                  <c:v>1365682.1915907904</c:v>
                </c:pt>
                <c:pt idx="552">
                  <c:v>1365767.4000040654</c:v>
                </c:pt>
                <c:pt idx="553">
                  <c:v>1365846.0303716441</c:v>
                </c:pt>
                <c:pt idx="554">
                  <c:v>1366214.8149837861</c:v>
                </c:pt>
                <c:pt idx="555">
                  <c:v>1366867.0496849315</c:v>
                </c:pt>
                <c:pt idx="556">
                  <c:v>1367809.1825342251</c:v>
                </c:pt>
                <c:pt idx="557">
                  <c:v>1369134.5203871077</c:v>
                </c:pt>
                <c:pt idx="558">
                  <c:v>1370893.8587165673</c:v>
                </c:pt>
                <c:pt idx="559">
                  <c:v>1373949.4851045285</c:v>
                </c:pt>
                <c:pt idx="560">
                  <c:v>1377257.3547043731</c:v>
                </c:pt>
                <c:pt idx="561">
                  <c:v>1378788.1593545519</c:v>
                </c:pt>
                <c:pt idx="562">
                  <c:v>1379848.7093751014</c:v>
                </c:pt>
                <c:pt idx="563">
                  <c:v>1379848.7093751014</c:v>
                </c:pt>
                <c:pt idx="564">
                  <c:v>1379848.7093751014</c:v>
                </c:pt>
                <c:pt idx="565">
                  <c:v>1379848.7093751014</c:v>
                </c:pt>
                <c:pt idx="566">
                  <c:v>1379848.7093751014</c:v>
                </c:pt>
                <c:pt idx="567">
                  <c:v>1379848.7093751014</c:v>
                </c:pt>
                <c:pt idx="568">
                  <c:v>1379848.7093751014</c:v>
                </c:pt>
                <c:pt idx="569">
                  <c:v>1379848.7093751014</c:v>
                </c:pt>
                <c:pt idx="570">
                  <c:v>1379848.7093751014</c:v>
                </c:pt>
                <c:pt idx="571">
                  <c:v>1379848.7093751014</c:v>
                </c:pt>
                <c:pt idx="572">
                  <c:v>1379848.7093751014</c:v>
                </c:pt>
                <c:pt idx="573">
                  <c:v>1379848.7093751014</c:v>
                </c:pt>
                <c:pt idx="574">
                  <c:v>1379848.7093751014</c:v>
                </c:pt>
                <c:pt idx="575">
                  <c:v>1379848.7093751014</c:v>
                </c:pt>
                <c:pt idx="576">
                  <c:v>1379848.7093751014</c:v>
                </c:pt>
                <c:pt idx="577">
                  <c:v>1379848.7093751014</c:v>
                </c:pt>
                <c:pt idx="578">
                  <c:v>1379848.7093751014</c:v>
                </c:pt>
                <c:pt idx="579">
                  <c:v>1379848.7093751014</c:v>
                </c:pt>
                <c:pt idx="580">
                  <c:v>1379848.7093751014</c:v>
                </c:pt>
                <c:pt idx="581">
                  <c:v>1379848.7093751014</c:v>
                </c:pt>
                <c:pt idx="582">
                  <c:v>1379848.7093751014</c:v>
                </c:pt>
                <c:pt idx="583">
                  <c:v>1379848.7093751014</c:v>
                </c:pt>
                <c:pt idx="584">
                  <c:v>1379848.7093751014</c:v>
                </c:pt>
                <c:pt idx="585">
                  <c:v>1379848.7093751014</c:v>
                </c:pt>
                <c:pt idx="586">
                  <c:v>1379848.7093751014</c:v>
                </c:pt>
                <c:pt idx="587">
                  <c:v>1379848.7093751014</c:v>
                </c:pt>
                <c:pt idx="588">
                  <c:v>1379848.7093751014</c:v>
                </c:pt>
                <c:pt idx="589">
                  <c:v>1379848.7093751014</c:v>
                </c:pt>
                <c:pt idx="590">
                  <c:v>1379848.7093751014</c:v>
                </c:pt>
                <c:pt idx="591">
                  <c:v>1379848.7093751014</c:v>
                </c:pt>
                <c:pt idx="592">
                  <c:v>1379848.7093751014</c:v>
                </c:pt>
                <c:pt idx="593">
                  <c:v>1379848.7093751014</c:v>
                </c:pt>
                <c:pt idx="594">
                  <c:v>1379848.7093751014</c:v>
                </c:pt>
                <c:pt idx="595">
                  <c:v>1379848.7093751014</c:v>
                </c:pt>
                <c:pt idx="596">
                  <c:v>1379848.7093751014</c:v>
                </c:pt>
                <c:pt idx="597">
                  <c:v>1379848.7093751014</c:v>
                </c:pt>
                <c:pt idx="598">
                  <c:v>1379848.7093751014</c:v>
                </c:pt>
                <c:pt idx="599">
                  <c:v>1379848.7093751014</c:v>
                </c:pt>
                <c:pt idx="600">
                  <c:v>1379848.7093751014</c:v>
                </c:pt>
                <c:pt idx="601">
                  <c:v>1380023.5177275266</c:v>
                </c:pt>
                <c:pt idx="602">
                  <c:v>1380588.2156406974</c:v>
                </c:pt>
                <c:pt idx="603">
                  <c:v>1382729.8982089937</c:v>
                </c:pt>
                <c:pt idx="604">
                  <c:v>1388005.5454728927</c:v>
                </c:pt>
                <c:pt idx="605">
                  <c:v>1397281.1716829899</c:v>
                </c:pt>
                <c:pt idx="606">
                  <c:v>1410921.2269828545</c:v>
                </c:pt>
                <c:pt idx="607">
                  <c:v>1427727.4117570696</c:v>
                </c:pt>
                <c:pt idx="608">
                  <c:v>1445578.0091829468</c:v>
                </c:pt>
                <c:pt idx="609">
                  <c:v>1464147.4578176783</c:v>
                </c:pt>
                <c:pt idx="610">
                  <c:v>1484571.0417596903</c:v>
                </c:pt>
                <c:pt idx="611">
                  <c:v>1506153.5728292235</c:v>
                </c:pt>
                <c:pt idx="612">
                  <c:v>1524038.6448539367</c:v>
                </c:pt>
                <c:pt idx="613">
                  <c:v>1534485.791503818</c:v>
                </c:pt>
                <c:pt idx="614">
                  <c:v>1539386.1167539791</c:v>
                </c:pt>
                <c:pt idx="615">
                  <c:v>1542912.4075582561</c:v>
                </c:pt>
                <c:pt idx="616">
                  <c:v>1546425.3087301692</c:v>
                </c:pt>
                <c:pt idx="617">
                  <c:v>1549111.5581122912</c:v>
                </c:pt>
                <c:pt idx="618">
                  <c:v>1550164.8727338111</c:v>
                </c:pt>
                <c:pt idx="619">
                  <c:v>1550164.8727338111</c:v>
                </c:pt>
                <c:pt idx="620">
                  <c:v>1550164.8727338111</c:v>
                </c:pt>
                <c:pt idx="621">
                  <c:v>1550251.5862429359</c:v>
                </c:pt>
                <c:pt idx="622">
                  <c:v>1552522.2192255931</c:v>
                </c:pt>
                <c:pt idx="623">
                  <c:v>1556498.2110570346</c:v>
                </c:pt>
                <c:pt idx="624">
                  <c:v>1562225.8092996206</c:v>
                </c:pt>
                <c:pt idx="625">
                  <c:v>1569060.3130092314</c:v>
                </c:pt>
                <c:pt idx="626">
                  <c:v>1575259.7315856458</c:v>
                </c:pt>
                <c:pt idx="627">
                  <c:v>1579989.4124113061</c:v>
                </c:pt>
                <c:pt idx="628">
                  <c:v>1583955.621014744</c:v>
                </c:pt>
                <c:pt idx="629">
                  <c:v>1588176.3203589227</c:v>
                </c:pt>
                <c:pt idx="630">
                  <c:v>1593941.9984783065</c:v>
                </c:pt>
                <c:pt idx="631">
                  <c:v>1602141.9139959002</c:v>
                </c:pt>
                <c:pt idx="632">
                  <c:v>1612159.5400579171</c:v>
                </c:pt>
                <c:pt idx="633">
                  <c:v>1623585.2767828119</c:v>
                </c:pt>
                <c:pt idx="634">
                  <c:v>1635707.5518547152</c:v>
                </c:pt>
                <c:pt idx="635">
                  <c:v>1647090.4186446504</c:v>
                </c:pt>
                <c:pt idx="636">
                  <c:v>1656146.3508102784</c:v>
                </c:pt>
                <c:pt idx="637">
                  <c:v>1662368.1817422861</c:v>
                </c:pt>
                <c:pt idx="638">
                  <c:v>1667123.9247113308</c:v>
                </c:pt>
                <c:pt idx="639">
                  <c:v>1671278.0568768415</c:v>
                </c:pt>
                <c:pt idx="640">
                  <c:v>1675401.9619596656</c:v>
                </c:pt>
                <c:pt idx="641">
                  <c:v>1681547.8478289975</c:v>
                </c:pt>
                <c:pt idx="642">
                  <c:v>1691607.7893869181</c:v>
                </c:pt>
                <c:pt idx="643">
                  <c:v>1703188.0175401471</c:v>
                </c:pt>
                <c:pt idx="644">
                  <c:v>1712282.6576255546</c:v>
                </c:pt>
                <c:pt idx="645">
                  <c:v>1719915.5294501893</c:v>
                </c:pt>
                <c:pt idx="646">
                  <c:v>1727945.173037502</c:v>
                </c:pt>
                <c:pt idx="647">
                  <c:v>1736065.2399235943</c:v>
                </c:pt>
                <c:pt idx="648">
                  <c:v>1743649.0602656764</c:v>
                </c:pt>
                <c:pt idx="649">
                  <c:v>1749702.5279649612</c:v>
                </c:pt>
                <c:pt idx="650">
                  <c:v>1752594.5235963713</c:v>
                </c:pt>
                <c:pt idx="651">
                  <c:v>1752594.5235963713</c:v>
                </c:pt>
                <c:pt idx="652">
                  <c:v>1752594.5235963713</c:v>
                </c:pt>
                <c:pt idx="653">
                  <c:v>1752594.5235963713</c:v>
                </c:pt>
                <c:pt idx="654">
                  <c:v>1752594.5235963713</c:v>
                </c:pt>
                <c:pt idx="655">
                  <c:v>1752594.5235963713</c:v>
                </c:pt>
                <c:pt idx="656">
                  <c:v>1752594.5235963713</c:v>
                </c:pt>
                <c:pt idx="657">
                  <c:v>1752594.5235963713</c:v>
                </c:pt>
                <c:pt idx="658">
                  <c:v>1752594.5235963713</c:v>
                </c:pt>
                <c:pt idx="659">
                  <c:v>1752594.5235963713</c:v>
                </c:pt>
                <c:pt idx="660">
                  <c:v>1752594.5235963713</c:v>
                </c:pt>
                <c:pt idx="661">
                  <c:v>1752594.5235963713</c:v>
                </c:pt>
                <c:pt idx="662">
                  <c:v>1752594.5235963713</c:v>
                </c:pt>
                <c:pt idx="663">
                  <c:v>1752594.5235963713</c:v>
                </c:pt>
                <c:pt idx="664">
                  <c:v>1752594.5235963713</c:v>
                </c:pt>
                <c:pt idx="665">
                  <c:v>1752922.1122537786</c:v>
                </c:pt>
                <c:pt idx="666">
                  <c:v>1755063.3806478994</c:v>
                </c:pt>
                <c:pt idx="667">
                  <c:v>1760954.2784989367</c:v>
                </c:pt>
                <c:pt idx="668">
                  <c:v>1771828.0953759567</c:v>
                </c:pt>
                <c:pt idx="669">
                  <c:v>1784902.5426957125</c:v>
                </c:pt>
                <c:pt idx="670">
                  <c:v>1800462.0124299375</c:v>
                </c:pt>
                <c:pt idx="671">
                  <c:v>1813387.4264765768</c:v>
                </c:pt>
                <c:pt idx="672">
                  <c:v>1823417.1962150456</c:v>
                </c:pt>
                <c:pt idx="673">
                  <c:v>1834102.7086317122</c:v>
                </c:pt>
                <c:pt idx="674">
                  <c:v>1845455.2362219472</c:v>
                </c:pt>
                <c:pt idx="675">
                  <c:v>1853724.6406938266</c:v>
                </c:pt>
                <c:pt idx="676">
                  <c:v>1858055.5236192252</c:v>
                </c:pt>
                <c:pt idx="677">
                  <c:v>1858383.3136753775</c:v>
                </c:pt>
                <c:pt idx="678">
                  <c:v>1858383.3136753775</c:v>
                </c:pt>
                <c:pt idx="679">
                  <c:v>1858383.3136753775</c:v>
                </c:pt>
                <c:pt idx="680">
                  <c:v>1858383.3136753775</c:v>
                </c:pt>
                <c:pt idx="681">
                  <c:v>1858383.3136753775</c:v>
                </c:pt>
                <c:pt idx="682">
                  <c:v>1858383.3136753775</c:v>
                </c:pt>
                <c:pt idx="683">
                  <c:v>1858383.3136753775</c:v>
                </c:pt>
                <c:pt idx="684">
                  <c:v>1858383.3136753775</c:v>
                </c:pt>
                <c:pt idx="685">
                  <c:v>1862088.7153769361</c:v>
                </c:pt>
                <c:pt idx="686">
                  <c:v>1869355.3031311533</c:v>
                </c:pt>
                <c:pt idx="687">
                  <c:v>1877016.6391674082</c:v>
                </c:pt>
                <c:pt idx="688">
                  <c:v>1885209.458064911</c:v>
                </c:pt>
                <c:pt idx="689">
                  <c:v>1894086.268823467</c:v>
                </c:pt>
                <c:pt idx="690">
                  <c:v>1900416.0338362216</c:v>
                </c:pt>
                <c:pt idx="691">
                  <c:v>1903979.7707238507</c:v>
                </c:pt>
                <c:pt idx="692">
                  <c:v>1907743.6631348312</c:v>
                </c:pt>
                <c:pt idx="693">
                  <c:v>1912842.0548970338</c:v>
                </c:pt>
                <c:pt idx="694">
                  <c:v>1917747.6873458636</c:v>
                </c:pt>
                <c:pt idx="695">
                  <c:v>1919620.1112169996</c:v>
                </c:pt>
                <c:pt idx="696">
                  <c:v>1919620.1112169996</c:v>
                </c:pt>
                <c:pt idx="697">
                  <c:v>1919620.1112169996</c:v>
                </c:pt>
                <c:pt idx="698">
                  <c:v>1919620.1112169996</c:v>
                </c:pt>
                <c:pt idx="699">
                  <c:v>1919620.1112169996</c:v>
                </c:pt>
                <c:pt idx="700">
                  <c:v>1919620.1112169996</c:v>
                </c:pt>
                <c:pt idx="701">
                  <c:v>1920048.7598646481</c:v>
                </c:pt>
                <c:pt idx="702">
                  <c:v>1921168.1355632881</c:v>
                </c:pt>
                <c:pt idx="703">
                  <c:v>1922403.6918174836</c:v>
                </c:pt>
                <c:pt idx="704">
                  <c:v>1922475.9487948993</c:v>
                </c:pt>
                <c:pt idx="705">
                  <c:v>1922475.9487948993</c:v>
                </c:pt>
                <c:pt idx="706">
                  <c:v>1922475.9487948993</c:v>
                </c:pt>
                <c:pt idx="707">
                  <c:v>1922475.9487948993</c:v>
                </c:pt>
                <c:pt idx="708">
                  <c:v>1922475.9487948993</c:v>
                </c:pt>
                <c:pt idx="709">
                  <c:v>1923467.4263411956</c:v>
                </c:pt>
                <c:pt idx="710">
                  <c:v>1927995.5650905382</c:v>
                </c:pt>
                <c:pt idx="711">
                  <c:v>1936536.8435833026</c:v>
                </c:pt>
                <c:pt idx="712">
                  <c:v>1943382.6646274079</c:v>
                </c:pt>
                <c:pt idx="713">
                  <c:v>1944916.2412552505</c:v>
                </c:pt>
                <c:pt idx="714">
                  <c:v>1944916.2412552505</c:v>
                </c:pt>
                <c:pt idx="715">
                  <c:v>1944916.2412552505</c:v>
                </c:pt>
                <c:pt idx="716">
                  <c:v>1944916.2412552505</c:v>
                </c:pt>
                <c:pt idx="717">
                  <c:v>1944916.2412552505</c:v>
                </c:pt>
                <c:pt idx="718">
                  <c:v>1946306.0521348801</c:v>
                </c:pt>
                <c:pt idx="719">
                  <c:v>1949973.5597093345</c:v>
                </c:pt>
                <c:pt idx="720">
                  <c:v>1955833.3542059052</c:v>
                </c:pt>
                <c:pt idx="721">
                  <c:v>1961708.4136706037</c:v>
                </c:pt>
                <c:pt idx="722">
                  <c:v>1967588.6345580905</c:v>
                </c:pt>
                <c:pt idx="723">
                  <c:v>1973288.3700992689</c:v>
                </c:pt>
                <c:pt idx="724">
                  <c:v>1980319.3729140838</c:v>
                </c:pt>
                <c:pt idx="725">
                  <c:v>1990806.6418352935</c:v>
                </c:pt>
                <c:pt idx="726">
                  <c:v>2006472.3338964316</c:v>
                </c:pt>
                <c:pt idx="727">
                  <c:v>2024271.6714200519</c:v>
                </c:pt>
                <c:pt idx="728">
                  <c:v>2038484.7223825208</c:v>
                </c:pt>
                <c:pt idx="729">
                  <c:v>2050139.928269346</c:v>
                </c:pt>
                <c:pt idx="730">
                  <c:v>2057430.0814421086</c:v>
                </c:pt>
                <c:pt idx="731">
                  <c:v>2061772.9994491939</c:v>
                </c:pt>
                <c:pt idx="732">
                  <c:v>2065898.5187605366</c:v>
                </c:pt>
                <c:pt idx="733">
                  <c:v>2070286.4227263429</c:v>
                </c:pt>
                <c:pt idx="734">
                  <c:v>2074939.0564482715</c:v>
                </c:pt>
                <c:pt idx="735">
                  <c:v>2080111.3001380633</c:v>
                </c:pt>
                <c:pt idx="736">
                  <c:v>2086066.6348623519</c:v>
                </c:pt>
                <c:pt idx="737">
                  <c:v>2091892.8015931204</c:v>
                </c:pt>
                <c:pt idx="738">
                  <c:v>2096556.9388403769</c:v>
                </c:pt>
                <c:pt idx="739">
                  <c:v>2103432.5578823988</c:v>
                </c:pt>
                <c:pt idx="740">
                  <c:v>2113064.8541229237</c:v>
                </c:pt>
                <c:pt idx="741">
                  <c:v>2121965.2965180073</c:v>
                </c:pt>
                <c:pt idx="742">
                  <c:v>2128454.0105412197</c:v>
                </c:pt>
                <c:pt idx="743">
                  <c:v>2133130.5235023396</c:v>
                </c:pt>
                <c:pt idx="744">
                  <c:v>2137560.5437246789</c:v>
                </c:pt>
                <c:pt idx="745">
                  <c:v>2141990.5639470182</c:v>
                </c:pt>
                <c:pt idx="746">
                  <c:v>2147486.9688136517</c:v>
                </c:pt>
                <c:pt idx="747">
                  <c:v>2154643.5209871712</c:v>
                </c:pt>
                <c:pt idx="748">
                  <c:v>2163022.9893902023</c:v>
                </c:pt>
                <c:pt idx="749">
                  <c:v>2170771.018655967</c:v>
                </c:pt>
                <c:pt idx="750">
                  <c:v>2176403.4553391072</c:v>
                </c:pt>
                <c:pt idx="751">
                  <c:v>2180658.3225778029</c:v>
                </c:pt>
                <c:pt idx="752">
                  <c:v>2183798.3514410472</c:v>
                </c:pt>
                <c:pt idx="753">
                  <c:v>2184978.4035032527</c:v>
                </c:pt>
                <c:pt idx="754">
                  <c:v>2184978.4035032527</c:v>
                </c:pt>
                <c:pt idx="755">
                  <c:v>2184978.4035032527</c:v>
                </c:pt>
                <c:pt idx="756">
                  <c:v>2184978.4035032527</c:v>
                </c:pt>
                <c:pt idx="757">
                  <c:v>2184978.4035032527</c:v>
                </c:pt>
                <c:pt idx="758">
                  <c:v>2184978.4035032527</c:v>
                </c:pt>
                <c:pt idx="759">
                  <c:v>2184978.4035032527</c:v>
                </c:pt>
                <c:pt idx="760">
                  <c:v>2184978.4035032527</c:v>
                </c:pt>
                <c:pt idx="761">
                  <c:v>2184978.4035032527</c:v>
                </c:pt>
                <c:pt idx="762">
                  <c:v>2184978.4035032527</c:v>
                </c:pt>
                <c:pt idx="763">
                  <c:v>2184978.4035032527</c:v>
                </c:pt>
                <c:pt idx="764">
                  <c:v>2184978.4035032527</c:v>
                </c:pt>
                <c:pt idx="765">
                  <c:v>2188588.6261646082</c:v>
                </c:pt>
                <c:pt idx="766">
                  <c:v>2195156.5688093267</c:v>
                </c:pt>
                <c:pt idx="767">
                  <c:v>2203129.8342537582</c:v>
                </c:pt>
                <c:pt idx="768">
                  <c:v>2212644.6291387184</c:v>
                </c:pt>
                <c:pt idx="769">
                  <c:v>2225269.5383703015</c:v>
                </c:pt>
                <c:pt idx="770">
                  <c:v>2243542.6121430658</c:v>
                </c:pt>
                <c:pt idx="771">
                  <c:v>2265324.4153580996</c:v>
                </c:pt>
                <c:pt idx="772">
                  <c:v>2288800.2577970438</c:v>
                </c:pt>
                <c:pt idx="773">
                  <c:v>2311268.9208544446</c:v>
                </c:pt>
                <c:pt idx="774">
                  <c:v>2332269.8974803374</c:v>
                </c:pt>
                <c:pt idx="775">
                  <c:v>2355559.4774808963</c:v>
                </c:pt>
                <c:pt idx="776">
                  <c:v>2376958.7572876844</c:v>
                </c:pt>
                <c:pt idx="777">
                  <c:v>2395046.0093589616</c:v>
                </c:pt>
                <c:pt idx="778">
                  <c:v>2412260.4672418851</c:v>
                </c:pt>
                <c:pt idx="779">
                  <c:v>2428480.8046180271</c:v>
                </c:pt>
                <c:pt idx="780">
                  <c:v>2442812.8376001832</c:v>
                </c:pt>
                <c:pt idx="781">
                  <c:v>2455417.8803534294</c:v>
                </c:pt>
                <c:pt idx="782">
                  <c:v>2466499.4682035279</c:v>
                </c:pt>
                <c:pt idx="783">
                  <c:v>2476320.5506054852</c:v>
                </c:pt>
                <c:pt idx="784">
                  <c:v>2485867.9070697725</c:v>
                </c:pt>
                <c:pt idx="785">
                  <c:v>2496934.2244799235</c:v>
                </c:pt>
                <c:pt idx="786">
                  <c:v>2508555.5743898521</c:v>
                </c:pt>
                <c:pt idx="787">
                  <c:v>2518157.7061274629</c:v>
                </c:pt>
                <c:pt idx="788">
                  <c:v>2525979.3521281397</c:v>
                </c:pt>
                <c:pt idx="789">
                  <c:v>2533800.998128817</c:v>
                </c:pt>
                <c:pt idx="790">
                  <c:v>2542731.2326583434</c:v>
                </c:pt>
                <c:pt idx="791">
                  <c:v>2552463.1027630428</c:v>
                </c:pt>
                <c:pt idx="792">
                  <c:v>2559717.4602086446</c:v>
                </c:pt>
                <c:pt idx="793">
                  <c:v>2559717.4602086446</c:v>
                </c:pt>
                <c:pt idx="794">
                  <c:v>2559717.4602086446</c:v>
                </c:pt>
                <c:pt idx="795">
                  <c:v>2559717.4602086446</c:v>
                </c:pt>
                <c:pt idx="796">
                  <c:v>2559717.4602086446</c:v>
                </c:pt>
                <c:pt idx="797">
                  <c:v>2559717.4602086446</c:v>
                </c:pt>
                <c:pt idx="798">
                  <c:v>2559717.4602086446</c:v>
                </c:pt>
                <c:pt idx="799">
                  <c:v>2559717.4602086446</c:v>
                </c:pt>
                <c:pt idx="800">
                  <c:v>2560779.4732373841</c:v>
                </c:pt>
                <c:pt idx="801">
                  <c:v>2565718.7680866299</c:v>
                </c:pt>
                <c:pt idx="802">
                  <c:v>2577079.0743581192</c:v>
                </c:pt>
                <c:pt idx="803">
                  <c:v>2596444.2424264918</c:v>
                </c:pt>
                <c:pt idx="804">
                  <c:v>2618700.9398947014</c:v>
                </c:pt>
                <c:pt idx="805">
                  <c:v>2635713.1873132791</c:v>
                </c:pt>
                <c:pt idx="806">
                  <c:v>2645376.6919331406</c:v>
                </c:pt>
                <c:pt idx="807">
                  <c:v>2649839.2173095928</c:v>
                </c:pt>
                <c:pt idx="808">
                  <c:v>2649866.7408820936</c:v>
                </c:pt>
                <c:pt idx="809">
                  <c:v>2649866.7408820936</c:v>
                </c:pt>
                <c:pt idx="810">
                  <c:v>2649866.7408820936</c:v>
                </c:pt>
                <c:pt idx="811">
                  <c:v>2649866.7408820936</c:v>
                </c:pt>
                <c:pt idx="812">
                  <c:v>2649866.7408820936</c:v>
                </c:pt>
                <c:pt idx="813">
                  <c:v>2649866.7408820936</c:v>
                </c:pt>
                <c:pt idx="814">
                  <c:v>2649866.7408820936</c:v>
                </c:pt>
                <c:pt idx="815">
                  <c:v>2649866.7408820936</c:v>
                </c:pt>
                <c:pt idx="816">
                  <c:v>2649866.7408820936</c:v>
                </c:pt>
                <c:pt idx="817">
                  <c:v>2649866.7408820936</c:v>
                </c:pt>
                <c:pt idx="818">
                  <c:v>2649866.7408820936</c:v>
                </c:pt>
                <c:pt idx="819">
                  <c:v>2650927.290902643</c:v>
                </c:pt>
                <c:pt idx="820">
                  <c:v>2656440.1124130595</c:v>
                </c:pt>
                <c:pt idx="821">
                  <c:v>2665873.09113293</c:v>
                </c:pt>
                <c:pt idx="822">
                  <c:v>2676443.9814719395</c:v>
                </c:pt>
                <c:pt idx="823">
                  <c:v>2687623.9302018965</c:v>
                </c:pt>
                <c:pt idx="824">
                  <c:v>2698500.7749558906</c:v>
                </c:pt>
                <c:pt idx="825">
                  <c:v>2708754.4131713132</c:v>
                </c:pt>
                <c:pt idx="826">
                  <c:v>2719337.6713690516</c:v>
                </c:pt>
                <c:pt idx="827">
                  <c:v>2729978.1024894062</c:v>
                </c:pt>
                <c:pt idx="828">
                  <c:v>2742280.2633602219</c:v>
                </c:pt>
                <c:pt idx="829">
                  <c:v>2757313.8180556283</c:v>
                </c:pt>
                <c:pt idx="830">
                  <c:v>2772932.1219695513</c:v>
                </c:pt>
                <c:pt idx="831">
                  <c:v>2786418.4909805506</c:v>
                </c:pt>
                <c:pt idx="832">
                  <c:v>2795644.4295425676</c:v>
                </c:pt>
                <c:pt idx="833">
                  <c:v>2802597.2715172819</c:v>
                </c:pt>
                <c:pt idx="834">
                  <c:v>2809922.4509341097</c:v>
                </c:pt>
                <c:pt idx="835">
                  <c:v>2817375.6997555746</c:v>
                </c:pt>
                <c:pt idx="836">
                  <c:v>2824385.7058831593</c:v>
                </c:pt>
                <c:pt idx="837">
                  <c:v>2832033.6690987889</c:v>
                </c:pt>
                <c:pt idx="838">
                  <c:v>2841243.2722474961</c:v>
                </c:pt>
                <c:pt idx="839">
                  <c:v>2850678.1838701111</c:v>
                </c:pt>
                <c:pt idx="840">
                  <c:v>2860000.1518870564</c:v>
                </c:pt>
                <c:pt idx="841">
                  <c:v>2870997.414014101</c:v>
                </c:pt>
                <c:pt idx="842">
                  <c:v>2883540.3160961317</c:v>
                </c:pt>
                <c:pt idx="843">
                  <c:v>2895222.8720134953</c:v>
                </c:pt>
                <c:pt idx="844">
                  <c:v>2904326.1577253616</c:v>
                </c:pt>
                <c:pt idx="845">
                  <c:v>2911617.5237271423</c:v>
                </c:pt>
                <c:pt idx="846">
                  <c:v>2918636.1422955738</c:v>
                </c:pt>
                <c:pt idx="847">
                  <c:v>2926645.7937636855</c:v>
                </c:pt>
                <c:pt idx="848">
                  <c:v>2937322.4675385007</c:v>
                </c:pt>
                <c:pt idx="849">
                  <c:v>2951196.0949056526</c:v>
                </c:pt>
                <c:pt idx="850">
                  <c:v>2965531.0237843147</c:v>
                </c:pt>
                <c:pt idx="851">
                  <c:v>2977496.846118323</c:v>
                </c:pt>
                <c:pt idx="852">
                  <c:v>2988274.0860878387</c:v>
                </c:pt>
                <c:pt idx="853">
                  <c:v>2999216.6028456427</c:v>
                </c:pt>
                <c:pt idx="854">
                  <c:v>3009630.1752310377</c:v>
                </c:pt>
                <c:pt idx="855">
                  <c:v>3018400.6534663285</c:v>
                </c:pt>
                <c:pt idx="856">
                  <c:v>3026143.203491936</c:v>
                </c:pt>
                <c:pt idx="857">
                  <c:v>3037070.2499381518</c:v>
                </c:pt>
                <c:pt idx="858">
                  <c:v>3052559.1741450564</c:v>
                </c:pt>
                <c:pt idx="859">
                  <c:v>3068505.6968282545</c:v>
                </c:pt>
                <c:pt idx="860">
                  <c:v>3082223.1791730821</c:v>
                </c:pt>
                <c:pt idx="861">
                  <c:v>3097626.2154620066</c:v>
                </c:pt>
                <c:pt idx="862">
                  <c:v>3119991.0588932931</c:v>
                </c:pt>
                <c:pt idx="863">
                  <c:v>3142615.3401957708</c:v>
                </c:pt>
                <c:pt idx="864">
                  <c:v>3158583.9120236267</c:v>
                </c:pt>
                <c:pt idx="865">
                  <c:v>3172315.2698880685</c:v>
                </c:pt>
                <c:pt idx="866">
                  <c:v>3189086.3534114105</c:v>
                </c:pt>
                <c:pt idx="867">
                  <c:v>3209606.2217811081</c:v>
                </c:pt>
                <c:pt idx="868">
                  <c:v>3228197.4646881726</c:v>
                </c:pt>
                <c:pt idx="869">
                  <c:v>3240670.2486224892</c:v>
                </c:pt>
                <c:pt idx="870">
                  <c:v>3249302.4063596311</c:v>
                </c:pt>
                <c:pt idx="871">
                  <c:v>3256590.4611695814</c:v>
                </c:pt>
                <c:pt idx="872">
                  <c:v>3263360.7736671809</c:v>
                </c:pt>
                <c:pt idx="873">
                  <c:v>3269201.5756544471</c:v>
                </c:pt>
                <c:pt idx="874">
                  <c:v>3272838.8301058109</c:v>
                </c:pt>
                <c:pt idx="875">
                  <c:v>3273850.2173324726</c:v>
                </c:pt>
                <c:pt idx="876">
                  <c:v>3273850.2173324726</c:v>
                </c:pt>
                <c:pt idx="877">
                  <c:v>3273850.2173324726</c:v>
                </c:pt>
                <c:pt idx="878">
                  <c:v>3277465.6675636056</c:v>
                </c:pt>
                <c:pt idx="879">
                  <c:v>3284494.7022766112</c:v>
                </c:pt>
                <c:pt idx="880">
                  <c:v>3289200.1258785059</c:v>
                </c:pt>
                <c:pt idx="881">
                  <c:v>3289895.8355053868</c:v>
                </c:pt>
                <c:pt idx="882">
                  <c:v>3294221.9547835076</c:v>
                </c:pt>
                <c:pt idx="883">
                  <c:v>3302310.1110986653</c:v>
                </c:pt>
                <c:pt idx="884">
                  <c:v>3310774.4711175268</c:v>
                </c:pt>
                <c:pt idx="885">
                  <c:v>3320393.6419316903</c:v>
                </c:pt>
                <c:pt idx="886">
                  <c:v>3330470.1486352738</c:v>
                </c:pt>
                <c:pt idx="887">
                  <c:v>3339841.5959305074</c:v>
                </c:pt>
                <c:pt idx="888">
                  <c:v>3347718.7051449101</c:v>
                </c:pt>
                <c:pt idx="889">
                  <c:v>3353653.5094996681</c:v>
                </c:pt>
                <c:pt idx="890">
                  <c:v>3357244.5692027202</c:v>
                </c:pt>
                <c:pt idx="891">
                  <c:v>3358092.0152080711</c:v>
                </c:pt>
                <c:pt idx="892">
                  <c:v>3358092.0152080711</c:v>
                </c:pt>
                <c:pt idx="893">
                  <c:v>3358092.0152080711</c:v>
                </c:pt>
                <c:pt idx="894">
                  <c:v>3358092.0152080711</c:v>
                </c:pt>
                <c:pt idx="895">
                  <c:v>3359766.952687406</c:v>
                </c:pt>
                <c:pt idx="896">
                  <c:v>3364126.4954406521</c:v>
                </c:pt>
                <c:pt idx="897">
                  <c:v>3370164.2493806258</c:v>
                </c:pt>
                <c:pt idx="898">
                  <c:v>3376544.4593391181</c:v>
                </c:pt>
                <c:pt idx="899">
                  <c:v>3381878.6797901518</c:v>
                </c:pt>
                <c:pt idx="900">
                  <c:v>3385456.1105613289</c:v>
                </c:pt>
                <c:pt idx="901">
                  <c:v>3385907.9749965998</c:v>
                </c:pt>
                <c:pt idx="902">
                  <c:v>3385907.9749965998</c:v>
                </c:pt>
                <c:pt idx="903">
                  <c:v>3385907.9749965998</c:v>
                </c:pt>
                <c:pt idx="904">
                  <c:v>3385907.9749965998</c:v>
                </c:pt>
                <c:pt idx="905">
                  <c:v>3385907.9749965998</c:v>
                </c:pt>
                <c:pt idx="906">
                  <c:v>3385907.9749965998</c:v>
                </c:pt>
                <c:pt idx="907">
                  <c:v>3386969.9880253393</c:v>
                </c:pt>
                <c:pt idx="908">
                  <c:v>3391909.2828745851</c:v>
                </c:pt>
                <c:pt idx="909">
                  <c:v>3403269.5891460744</c:v>
                </c:pt>
                <c:pt idx="910">
                  <c:v>3422634.757214447</c:v>
                </c:pt>
                <c:pt idx="911">
                  <c:v>3444891.4546826566</c:v>
                </c:pt>
                <c:pt idx="912">
                  <c:v>3461903.7021012343</c:v>
                </c:pt>
                <c:pt idx="913">
                  <c:v>3474482.7854247992</c:v>
                </c:pt>
                <c:pt idx="914">
                  <c:v>3492548.6442060494</c:v>
                </c:pt>
                <c:pt idx="915">
                  <c:v>3511235.1099967035</c:v>
                </c:pt>
                <c:pt idx="916">
                  <c:v>3524270.9405648122</c:v>
                </c:pt>
                <c:pt idx="917">
                  <c:v>3533395.4956397531</c:v>
                </c:pt>
                <c:pt idx="918">
                  <c:v>3539206.9068928449</c:v>
                </c:pt>
                <c:pt idx="919">
                  <c:v>3546999.0659988355</c:v>
                </c:pt>
                <c:pt idx="920">
                  <c:v>3557843.3952190089</c:v>
                </c:pt>
                <c:pt idx="921">
                  <c:v>3573650.651420807</c:v>
                </c:pt>
                <c:pt idx="922">
                  <c:v>3592175.8857712038</c:v>
                </c:pt>
                <c:pt idx="923">
                  <c:v>3609224.1032684003</c:v>
                </c:pt>
                <c:pt idx="924">
                  <c:v>3617359.8018748914</c:v>
                </c:pt>
                <c:pt idx="925">
                  <c:v>3617359.8018748914</c:v>
                </c:pt>
                <c:pt idx="926">
                  <c:v>3617359.8018748914</c:v>
                </c:pt>
                <c:pt idx="927">
                  <c:v>3619301.2210932127</c:v>
                </c:pt>
                <c:pt idx="928">
                  <c:v>3622169.1023674766</c:v>
                </c:pt>
                <c:pt idx="929">
                  <c:v>3625990.2029138585</c:v>
                </c:pt>
                <c:pt idx="930">
                  <c:v>3630082.5864304714</c:v>
                </c:pt>
                <c:pt idx="931">
                  <c:v>3634126.2370218448</c:v>
                </c:pt>
                <c:pt idx="932">
                  <c:v>3637774.7318053944</c:v>
                </c:pt>
                <c:pt idx="933">
                  <c:v>3640047.3707017382</c:v>
                </c:pt>
                <c:pt idx="934">
                  <c:v>3640047.3707017382</c:v>
                </c:pt>
                <c:pt idx="935">
                  <c:v>3640047.3707017382</c:v>
                </c:pt>
                <c:pt idx="936">
                  <c:v>3641033.6295843869</c:v>
                </c:pt>
                <c:pt idx="937">
                  <c:v>3643199.3316804087</c:v>
                </c:pt>
                <c:pt idx="938">
                  <c:v>3645612.3771161544</c:v>
                </c:pt>
                <c:pt idx="939">
                  <c:v>3647659.7548212996</c:v>
                </c:pt>
                <c:pt idx="940">
                  <c:v>3650240.1354519939</c:v>
                </c:pt>
                <c:pt idx="941">
                  <c:v>3654279.8272958193</c:v>
                </c:pt>
                <c:pt idx="942">
                  <c:v>3658901.9360770695</c:v>
                </c:pt>
                <c:pt idx="943">
                  <c:v>3663806.0943453796</c:v>
                </c:pt>
                <c:pt idx="944">
                  <c:v>3669306.6461322084</c:v>
                </c:pt>
                <c:pt idx="945">
                  <c:v>3675422.5049134586</c:v>
                </c:pt>
                <c:pt idx="946">
                  <c:v>3683675.3129107389</c:v>
                </c:pt>
                <c:pt idx="947">
                  <c:v>3693938.315615884</c:v>
                </c:pt>
                <c:pt idx="948">
                  <c:v>3703180.2963055405</c:v>
                </c:pt>
                <c:pt idx="949">
                  <c:v>3709723.0849726708</c:v>
                </c:pt>
                <c:pt idx="950">
                  <c:v>3711900.8593222913</c:v>
                </c:pt>
                <c:pt idx="951">
                  <c:v>3711900.8593222913</c:v>
                </c:pt>
                <c:pt idx="952">
                  <c:v>3711900.8593222913</c:v>
                </c:pt>
                <c:pt idx="953">
                  <c:v>3711900.8593222913</c:v>
                </c:pt>
                <c:pt idx="954">
                  <c:v>3711900.8593222913</c:v>
                </c:pt>
                <c:pt idx="955">
                  <c:v>3711900.8593222913</c:v>
                </c:pt>
                <c:pt idx="956">
                  <c:v>3711900.8593222913</c:v>
                </c:pt>
                <c:pt idx="957">
                  <c:v>3711900.8593222913</c:v>
                </c:pt>
                <c:pt idx="958">
                  <c:v>3711912.0418605874</c:v>
                </c:pt>
                <c:pt idx="959">
                  <c:v>3719706.7260302976</c:v>
                </c:pt>
                <c:pt idx="960">
                  <c:v>3735692.876179059</c:v>
                </c:pt>
                <c:pt idx="961">
                  <c:v>3759509.13440787</c:v>
                </c:pt>
                <c:pt idx="962">
                  <c:v>3786652.9620302841</c:v>
                </c:pt>
                <c:pt idx="963">
                  <c:v>3812074.195770809</c:v>
                </c:pt>
                <c:pt idx="964">
                  <c:v>3832204.3715391294</c:v>
                </c:pt>
                <c:pt idx="965">
                  <c:v>3845704.3525901744</c:v>
                </c:pt>
                <c:pt idx="966">
                  <c:v>3853773.9019837473</c:v>
                </c:pt>
                <c:pt idx="967">
                  <c:v>3858689.3349384661</c:v>
                </c:pt>
                <c:pt idx="968">
                  <c:v>3862147.0695172241</c:v>
                </c:pt>
                <c:pt idx="969">
                  <c:v>3863548.0727470634</c:v>
                </c:pt>
                <c:pt idx="970">
                  <c:v>3863548.0727470634</c:v>
                </c:pt>
                <c:pt idx="971">
                  <c:v>3863548.0727470634</c:v>
                </c:pt>
                <c:pt idx="972">
                  <c:v>3863548.0727470634</c:v>
                </c:pt>
                <c:pt idx="973">
                  <c:v>3863548.0727470634</c:v>
                </c:pt>
                <c:pt idx="974">
                  <c:v>3863548.0727470634</c:v>
                </c:pt>
                <c:pt idx="975">
                  <c:v>3863548.0727470634</c:v>
                </c:pt>
                <c:pt idx="976">
                  <c:v>3863548.0727470634</c:v>
                </c:pt>
                <c:pt idx="977">
                  <c:v>3863548.0727470634</c:v>
                </c:pt>
                <c:pt idx="978">
                  <c:v>3863548.0727470634</c:v>
                </c:pt>
                <c:pt idx="979">
                  <c:v>3863548.0727470634</c:v>
                </c:pt>
                <c:pt idx="980">
                  <c:v>3863548.0727470634</c:v>
                </c:pt>
                <c:pt idx="981">
                  <c:v>3863548.0727470634</c:v>
                </c:pt>
                <c:pt idx="982">
                  <c:v>3863548.0727470634</c:v>
                </c:pt>
                <c:pt idx="983">
                  <c:v>3863548.0727470634</c:v>
                </c:pt>
                <c:pt idx="984">
                  <c:v>3863548.0727470634</c:v>
                </c:pt>
                <c:pt idx="985">
                  <c:v>3863548.0727470634</c:v>
                </c:pt>
                <c:pt idx="986">
                  <c:v>3863548.0727470634</c:v>
                </c:pt>
                <c:pt idx="987">
                  <c:v>3863548.0727470634</c:v>
                </c:pt>
                <c:pt idx="988">
                  <c:v>3863548.0727470634</c:v>
                </c:pt>
                <c:pt idx="989">
                  <c:v>3863548.0727470634</c:v>
                </c:pt>
                <c:pt idx="990">
                  <c:v>3863548.0727470634</c:v>
                </c:pt>
                <c:pt idx="991">
                  <c:v>3863548.0727470634</c:v>
                </c:pt>
                <c:pt idx="992">
                  <c:v>3863548.0727470634</c:v>
                </c:pt>
                <c:pt idx="993">
                  <c:v>3863548.0727470634</c:v>
                </c:pt>
                <c:pt idx="994">
                  <c:v>3863548.0727470634</c:v>
                </c:pt>
                <c:pt idx="995">
                  <c:v>3863548.0727470634</c:v>
                </c:pt>
                <c:pt idx="996">
                  <c:v>3863548.0727470634</c:v>
                </c:pt>
                <c:pt idx="997">
                  <c:v>3863548.0727470634</c:v>
                </c:pt>
                <c:pt idx="998">
                  <c:v>3863548.0727470634</c:v>
                </c:pt>
                <c:pt idx="999">
                  <c:v>3863548.0727470634</c:v>
                </c:pt>
                <c:pt idx="1000">
                  <c:v>3863548.0727470634</c:v>
                </c:pt>
                <c:pt idx="1001">
                  <c:v>3863548.0727470634</c:v>
                </c:pt>
                <c:pt idx="1002">
                  <c:v>3863548.0727470634</c:v>
                </c:pt>
                <c:pt idx="1003">
                  <c:v>3863548.0727470634</c:v>
                </c:pt>
                <c:pt idx="1004">
                  <c:v>3863548.0727470634</c:v>
                </c:pt>
                <c:pt idx="1005">
                  <c:v>3863548.0727470634</c:v>
                </c:pt>
                <c:pt idx="1006">
                  <c:v>3863548.0727470634</c:v>
                </c:pt>
                <c:pt idx="1007">
                  <c:v>3863548.0727470634</c:v>
                </c:pt>
                <c:pt idx="1008">
                  <c:v>3863548.0727470634</c:v>
                </c:pt>
                <c:pt idx="1009">
                  <c:v>3863548.0727470634</c:v>
                </c:pt>
                <c:pt idx="1010">
                  <c:v>3863548.0727470634</c:v>
                </c:pt>
                <c:pt idx="1011">
                  <c:v>3863548.0727470634</c:v>
                </c:pt>
                <c:pt idx="1012">
                  <c:v>3863548.0727470634</c:v>
                </c:pt>
                <c:pt idx="1013">
                  <c:v>3863548.0727470634</c:v>
                </c:pt>
                <c:pt idx="1014">
                  <c:v>3863548.0727470634</c:v>
                </c:pt>
                <c:pt idx="1015">
                  <c:v>3863548.0727470634</c:v>
                </c:pt>
                <c:pt idx="1016">
                  <c:v>3863548.0727470634</c:v>
                </c:pt>
                <c:pt idx="1017">
                  <c:v>3863548.0727470634</c:v>
                </c:pt>
                <c:pt idx="1018">
                  <c:v>3863548.0727470634</c:v>
                </c:pt>
                <c:pt idx="1019">
                  <c:v>3863548.0727470634</c:v>
                </c:pt>
                <c:pt idx="1020">
                  <c:v>3863548.0727470634</c:v>
                </c:pt>
                <c:pt idx="1021">
                  <c:v>3863548.0727470634</c:v>
                </c:pt>
                <c:pt idx="1022">
                  <c:v>3863548.0727470634</c:v>
                </c:pt>
                <c:pt idx="1023">
                  <c:v>3863548.0727470634</c:v>
                </c:pt>
                <c:pt idx="1024">
                  <c:v>3863548.0727470634</c:v>
                </c:pt>
                <c:pt idx="1025">
                  <c:v>3863548.0727470634</c:v>
                </c:pt>
                <c:pt idx="1026">
                  <c:v>3863548.0727470634</c:v>
                </c:pt>
                <c:pt idx="1027">
                  <c:v>3863754.304560394</c:v>
                </c:pt>
                <c:pt idx="1028">
                  <c:v>3865519.4263751442</c:v>
                </c:pt>
                <c:pt idx="1029">
                  <c:v>3871265.4691722682</c:v>
                </c:pt>
                <c:pt idx="1030">
                  <c:v>3881369.9870438562</c:v>
                </c:pt>
                <c:pt idx="1031">
                  <c:v>3893490.1755195078</c:v>
                </c:pt>
                <c:pt idx="1032">
                  <c:v>3906179.1452174089</c:v>
                </c:pt>
                <c:pt idx="1033">
                  <c:v>3919513.6811280074</c:v>
                </c:pt>
                <c:pt idx="1034">
                  <c:v>3933713.0343124582</c:v>
                </c:pt>
                <c:pt idx="1035">
                  <c:v>3947748.3563946397</c:v>
                </c:pt>
                <c:pt idx="1036">
                  <c:v>3960422.6787201734</c:v>
                </c:pt>
                <c:pt idx="1037">
                  <c:v>3972131.8634027694</c:v>
                </c:pt>
                <c:pt idx="1038">
                  <c:v>3984451.0807231306</c:v>
                </c:pt>
                <c:pt idx="1039">
                  <c:v>3998942.6159273526</c:v>
                </c:pt>
                <c:pt idx="1040">
                  <c:v>4015124.3800863461</c:v>
                </c:pt>
                <c:pt idx="1041">
                  <c:v>4031490.170147148</c:v>
                </c:pt>
                <c:pt idx="1042">
                  <c:v>4045909.020469571</c:v>
                </c:pt>
                <c:pt idx="1043">
                  <c:v>4056804.8277938915</c:v>
                </c:pt>
                <c:pt idx="1044">
                  <c:v>4064405.7368113715</c:v>
                </c:pt>
                <c:pt idx="1045">
                  <c:v>4070297.4014359643</c:v>
                </c:pt>
                <c:pt idx="1046">
                  <c:v>4076207.519712586</c:v>
                </c:pt>
                <c:pt idx="1047">
                  <c:v>4082448.440437173</c:v>
                </c:pt>
                <c:pt idx="1048">
                  <c:v>4087548.1562679214</c:v>
                </c:pt>
                <c:pt idx="1049">
                  <c:v>4089676.285325842</c:v>
                </c:pt>
                <c:pt idx="1050">
                  <c:v>4089676.285325842</c:v>
                </c:pt>
                <c:pt idx="1051">
                  <c:v>4089676.285325842</c:v>
                </c:pt>
                <c:pt idx="1052">
                  <c:v>4089676.285325842</c:v>
                </c:pt>
                <c:pt idx="1053">
                  <c:v>4089676.285325842</c:v>
                </c:pt>
                <c:pt idx="1054">
                  <c:v>4089676.285325842</c:v>
                </c:pt>
                <c:pt idx="1055">
                  <c:v>4089676.285325842</c:v>
                </c:pt>
                <c:pt idx="1056">
                  <c:v>4089676.285325842</c:v>
                </c:pt>
                <c:pt idx="1057">
                  <c:v>4089676.285325842</c:v>
                </c:pt>
                <c:pt idx="1058">
                  <c:v>4089676.285325842</c:v>
                </c:pt>
                <c:pt idx="1059">
                  <c:v>4089676.285325842</c:v>
                </c:pt>
                <c:pt idx="1060">
                  <c:v>4089676.285325842</c:v>
                </c:pt>
                <c:pt idx="1061">
                  <c:v>4089676.285325842</c:v>
                </c:pt>
                <c:pt idx="1062">
                  <c:v>4089676.285325842</c:v>
                </c:pt>
                <c:pt idx="1063">
                  <c:v>4090944.174163308</c:v>
                </c:pt>
                <c:pt idx="1064">
                  <c:v>4094200.3227505893</c:v>
                </c:pt>
                <c:pt idx="1065">
                  <c:v>4101291.9386396911</c:v>
                </c:pt>
                <c:pt idx="1066">
                  <c:v>4111148.5920903198</c:v>
                </c:pt>
                <c:pt idx="1067">
                  <c:v>4118771.8871952053</c:v>
                </c:pt>
                <c:pt idx="1068">
                  <c:v>4122857.7879585605</c:v>
                </c:pt>
                <c:pt idx="1069">
                  <c:v>4127053.1688178107</c:v>
                </c:pt>
                <c:pt idx="1070">
                  <c:v>4134098.6572792181</c:v>
                </c:pt>
                <c:pt idx="1071">
                  <c:v>4144702.424031218</c:v>
                </c:pt>
                <c:pt idx="1072">
                  <c:v>4158421.4130156427</c:v>
                </c:pt>
                <c:pt idx="1073">
                  <c:v>4176102.042619565</c:v>
                </c:pt>
                <c:pt idx="1074">
                  <c:v>4199326.1707082391</c:v>
                </c:pt>
                <c:pt idx="1075">
                  <c:v>4227211.0606174916</c:v>
                </c:pt>
                <c:pt idx="1076">
                  <c:v>4255665.8811982153</c:v>
                </c:pt>
                <c:pt idx="1077">
                  <c:v>4281701.8863808159</c:v>
                </c:pt>
                <c:pt idx="1078">
                  <c:v>4304822.0024100477</c:v>
                </c:pt>
                <c:pt idx="1079">
                  <c:v>4326581.5846813442</c:v>
                </c:pt>
                <c:pt idx="1080">
                  <c:v>4345687.0062814271</c:v>
                </c:pt>
                <c:pt idx="1081">
                  <c:v>4358790.790982984</c:v>
                </c:pt>
                <c:pt idx="1082">
                  <c:v>4365397.3091795985</c:v>
                </c:pt>
                <c:pt idx="1083">
                  <c:v>4365397.3091795985</c:v>
                </c:pt>
                <c:pt idx="1084">
                  <c:v>4365397.3091795985</c:v>
                </c:pt>
                <c:pt idx="1085">
                  <c:v>4365397.3091795985</c:v>
                </c:pt>
                <c:pt idx="1086">
                  <c:v>4369188.16231969</c:v>
                </c:pt>
                <c:pt idx="1087">
                  <c:v>4375572.6080523748</c:v>
                </c:pt>
                <c:pt idx="1088">
                  <c:v>4382301.6844936013</c:v>
                </c:pt>
                <c:pt idx="1089">
                  <c:v>4388725.9329648139</c:v>
                </c:pt>
                <c:pt idx="1090">
                  <c:v>4394824.8758804714</c:v>
                </c:pt>
                <c:pt idx="1091">
                  <c:v>4401899.7354627959</c:v>
                </c:pt>
                <c:pt idx="1092">
                  <c:v>4412307.616791009</c:v>
                </c:pt>
                <c:pt idx="1093">
                  <c:v>4427307.5410400415</c:v>
                </c:pt>
                <c:pt idx="1094">
                  <c:v>4443887.7231391864</c:v>
                </c:pt>
                <c:pt idx="1095">
                  <c:v>4457813.6163358008</c:v>
                </c:pt>
                <c:pt idx="1096">
                  <c:v>4468091.3927901983</c:v>
                </c:pt>
                <c:pt idx="1097">
                  <c:v>4474533.9852873953</c:v>
                </c:pt>
                <c:pt idx="1098">
                  <c:v>4475975.7192336116</c:v>
                </c:pt>
                <c:pt idx="1099">
                  <c:v>4475975.7192336116</c:v>
                </c:pt>
                <c:pt idx="1100">
                  <c:v>4475975.7192336116</c:v>
                </c:pt>
                <c:pt idx="1101">
                  <c:v>4475975.7192336116</c:v>
                </c:pt>
                <c:pt idx="1102">
                  <c:v>4481674.3605337571</c:v>
                </c:pt>
                <c:pt idx="1103">
                  <c:v>4493628.8034494147</c:v>
                </c:pt>
                <c:pt idx="1104">
                  <c:v>4511660.5929296771</c:v>
                </c:pt>
                <c:pt idx="1105">
                  <c:v>4531219.8342245184</c:v>
                </c:pt>
                <c:pt idx="1106">
                  <c:v>4546146.9267217154</c:v>
                </c:pt>
                <c:pt idx="1107">
                  <c:v>4555212.7259286204</c:v>
                </c:pt>
                <c:pt idx="1108">
                  <c:v>4558909.3336620834</c:v>
                </c:pt>
                <c:pt idx="1109">
                  <c:v>4558909.3336620834</c:v>
                </c:pt>
                <c:pt idx="1110">
                  <c:v>4558909.3336620834</c:v>
                </c:pt>
                <c:pt idx="1111">
                  <c:v>4563117.0885955002</c:v>
                </c:pt>
                <c:pt idx="1112">
                  <c:v>4574463.3842216162</c:v>
                </c:pt>
                <c:pt idx="1113">
                  <c:v>4595186.4004046544</c:v>
                </c:pt>
                <c:pt idx="1114">
                  <c:v>4622155.1552016279</c:v>
                </c:pt>
                <c:pt idx="1115">
                  <c:v>4645667.6633686377</c:v>
                </c:pt>
                <c:pt idx="1116">
                  <c:v>4660623.6476999586</c:v>
                </c:pt>
                <c:pt idx="1117">
                  <c:v>4668741.2728041932</c:v>
                </c:pt>
                <c:pt idx="1118">
                  <c:v>4671011.1036921376</c:v>
                </c:pt>
                <c:pt idx="1119">
                  <c:v>4671011.1036921376</c:v>
                </c:pt>
                <c:pt idx="1120">
                  <c:v>4671806.6590574235</c:v>
                </c:pt>
                <c:pt idx="1121">
                  <c:v>4675077.1366315475</c:v>
                </c:pt>
                <c:pt idx="1122">
                  <c:v>4677902.9025695799</c:v>
                </c:pt>
                <c:pt idx="1123">
                  <c:v>4677902.9025695799</c:v>
                </c:pt>
                <c:pt idx="1124">
                  <c:v>4677902.9025695799</c:v>
                </c:pt>
                <c:pt idx="1125">
                  <c:v>4677902.9025695799</c:v>
                </c:pt>
                <c:pt idx="1126">
                  <c:v>4677902.9025695799</c:v>
                </c:pt>
                <c:pt idx="1127">
                  <c:v>4677902.9025695799</c:v>
                </c:pt>
                <c:pt idx="1128">
                  <c:v>4677902.9025695799</c:v>
                </c:pt>
                <c:pt idx="1129">
                  <c:v>4677902.9025695799</c:v>
                </c:pt>
                <c:pt idx="1130">
                  <c:v>4677902.9025695799</c:v>
                </c:pt>
                <c:pt idx="1131">
                  <c:v>4677902.9025695799</c:v>
                </c:pt>
                <c:pt idx="1132">
                  <c:v>4677902.9025695799</c:v>
                </c:pt>
                <c:pt idx="1133">
                  <c:v>4677902.9025695799</c:v>
                </c:pt>
                <c:pt idx="1134">
                  <c:v>4677902.9025695799</c:v>
                </c:pt>
                <c:pt idx="1135">
                  <c:v>4677902.9025695799</c:v>
                </c:pt>
                <c:pt idx="1136">
                  <c:v>4677902.9025695799</c:v>
                </c:pt>
                <c:pt idx="1137">
                  <c:v>4677902.9025695799</c:v>
                </c:pt>
                <c:pt idx="1138">
                  <c:v>4678536.9084093068</c:v>
                </c:pt>
                <c:pt idx="1139">
                  <c:v>4679729.7047855444</c:v>
                </c:pt>
                <c:pt idx="1140">
                  <c:v>4681272.2689534286</c:v>
                </c:pt>
                <c:pt idx="1141">
                  <c:v>4683705.9797446411</c:v>
                </c:pt>
                <c:pt idx="1142">
                  <c:v>4688354.0699152648</c:v>
                </c:pt>
                <c:pt idx="1143">
                  <c:v>4696010.3284152523</c:v>
                </c:pt>
                <c:pt idx="1144">
                  <c:v>4704075.1681230972</c:v>
                </c:pt>
                <c:pt idx="1145">
                  <c:v>4708799.6841172939</c:v>
                </c:pt>
                <c:pt idx="1146">
                  <c:v>4708799.6841172939</c:v>
                </c:pt>
                <c:pt idx="1147">
                  <c:v>4708799.6841172939</c:v>
                </c:pt>
                <c:pt idx="1148">
                  <c:v>4708799.6841172939</c:v>
                </c:pt>
                <c:pt idx="1149">
                  <c:v>4708799.6841172939</c:v>
                </c:pt>
                <c:pt idx="1150">
                  <c:v>4708799.6841172939</c:v>
                </c:pt>
                <c:pt idx="1151">
                  <c:v>4709525.606108035</c:v>
                </c:pt>
                <c:pt idx="1152">
                  <c:v>4711512.916987665</c:v>
                </c:pt>
                <c:pt idx="1153">
                  <c:v>4717591.9324151464</c:v>
                </c:pt>
                <c:pt idx="1154">
                  <c:v>4730429.6189215789</c:v>
                </c:pt>
                <c:pt idx="1155">
                  <c:v>4747382.1394228386</c:v>
                </c:pt>
                <c:pt idx="1156">
                  <c:v>4763817.4454523567</c:v>
                </c:pt>
                <c:pt idx="1157">
                  <c:v>4782010.0330959326</c:v>
                </c:pt>
                <c:pt idx="1158">
                  <c:v>4805264.8322273111</c:v>
                </c:pt>
                <c:pt idx="1159">
                  <c:v>4834566.6418771772</c:v>
                </c:pt>
                <c:pt idx="1160">
                  <c:v>4867094.0869354056</c:v>
                </c:pt>
                <c:pt idx="1161">
                  <c:v>4898769.5035510194</c:v>
                </c:pt>
                <c:pt idx="1162">
                  <c:v>4929299.3262380976</c:v>
                </c:pt>
                <c:pt idx="1163">
                  <c:v>4960436.4445092743</c:v>
                </c:pt>
                <c:pt idx="1164">
                  <c:v>4992642.2470568297</c:v>
                </c:pt>
                <c:pt idx="1165">
                  <c:v>5025802.1704270793</c:v>
                </c:pt>
                <c:pt idx="1166">
                  <c:v>5053009.5296622645</c:v>
                </c:pt>
                <c:pt idx="1167">
                  <c:v>5073268.2354996437</c:v>
                </c:pt>
                <c:pt idx="1168">
                  <c:v>5096128.6292012194</c:v>
                </c:pt>
                <c:pt idx="1169">
                  <c:v>5121544.1701222807</c:v>
                </c:pt>
                <c:pt idx="1170">
                  <c:v>5146500.0543218367</c:v>
                </c:pt>
                <c:pt idx="1171">
                  <c:v>5171350.0734916683</c:v>
                </c:pt>
                <c:pt idx="1172">
                  <c:v>5195579.0096908873</c:v>
                </c:pt>
                <c:pt idx="1173">
                  <c:v>5219058.801923478</c:v>
                </c:pt>
                <c:pt idx="1174">
                  <c:v>5242173.7860521199</c:v>
                </c:pt>
                <c:pt idx="1175">
                  <c:v>5264393.2511716094</c:v>
                </c:pt>
                <c:pt idx="1176">
                  <c:v>5285600.8041004827</c:v>
                </c:pt>
                <c:pt idx="1177">
                  <c:v>5306684.0933740698</c:v>
                </c:pt>
                <c:pt idx="1178">
                  <c:v>5329084.2088242993</c:v>
                </c:pt>
                <c:pt idx="1179">
                  <c:v>5352917.691443908</c:v>
                </c:pt>
                <c:pt idx="1180">
                  <c:v>5377227.6924378183</c:v>
                </c:pt>
                <c:pt idx="1181">
                  <c:v>5401522.7167551331</c:v>
                </c:pt>
                <c:pt idx="1182">
                  <c:v>5424743.5867930325</c:v>
                </c:pt>
                <c:pt idx="1183">
                  <c:v>5446774.1209637001</c:v>
                </c:pt>
                <c:pt idx="1184">
                  <c:v>5468060.466727634</c:v>
                </c:pt>
                <c:pt idx="1185">
                  <c:v>5488033.9557845993</c:v>
                </c:pt>
                <c:pt idx="1186">
                  <c:v>5505564.4204492951</c:v>
                </c:pt>
                <c:pt idx="1187">
                  <c:v>5521549.6837251019</c:v>
                </c:pt>
                <c:pt idx="1188">
                  <c:v>5537534.9470009087</c:v>
                </c:pt>
                <c:pt idx="1189">
                  <c:v>5553520.2102767155</c:v>
                </c:pt>
                <c:pt idx="1190">
                  <c:v>5569505.4735525222</c:v>
                </c:pt>
                <c:pt idx="1191">
                  <c:v>5585490.736828329</c:v>
                </c:pt>
                <c:pt idx="1192">
                  <c:v>5601476.0001041358</c:v>
                </c:pt>
                <c:pt idx="1193">
                  <c:v>5617461.2633799426</c:v>
                </c:pt>
                <c:pt idx="1194">
                  <c:v>5633446.5266557494</c:v>
                </c:pt>
                <c:pt idx="1195">
                  <c:v>5649946.8570611859</c:v>
                </c:pt>
                <c:pt idx="1196">
                  <c:v>5666487.5641886489</c:v>
                </c:pt>
                <c:pt idx="1197">
                  <c:v>5683028.271316112</c:v>
                </c:pt>
                <c:pt idx="1198">
                  <c:v>5701674.1225681417</c:v>
                </c:pt>
                <c:pt idx="1199">
                  <c:v>5722564.901835382</c:v>
                </c:pt>
                <c:pt idx="1200">
                  <c:v>5745767.2351280749</c:v>
                </c:pt>
                <c:pt idx="1201">
                  <c:v>5770930.9554963289</c:v>
                </c:pt>
                <c:pt idx="1202">
                  <c:v>5795437.3548455955</c:v>
                </c:pt>
                <c:pt idx="1203">
                  <c:v>5818108.9827210894</c:v>
                </c:pt>
                <c:pt idx="1204">
                  <c:v>5838830.1353630619</c:v>
                </c:pt>
                <c:pt idx="1205">
                  <c:v>5858033.2223250549</c:v>
                </c:pt>
                <c:pt idx="1206">
                  <c:v>5876743.499103386</c:v>
                </c:pt>
                <c:pt idx="1207">
                  <c:v>5895497.6852276362</c:v>
                </c:pt>
                <c:pt idx="1208">
                  <c:v>5914295.8567871489</c:v>
                </c:pt>
                <c:pt idx="1209">
                  <c:v>5932599.2334680678</c:v>
                </c:pt>
                <c:pt idx="1210">
                  <c:v>5950363.7536675055</c:v>
                </c:pt>
                <c:pt idx="1211">
                  <c:v>5968128.2738669431</c:v>
                </c:pt>
                <c:pt idx="1212">
                  <c:v>5985353.9375848994</c:v>
                </c:pt>
                <c:pt idx="1213">
                  <c:v>6002537.19942219</c:v>
                </c:pt>
                <c:pt idx="1214">
                  <c:v>6020258.7645002212</c:v>
                </c:pt>
                <c:pt idx="1215">
                  <c:v>6037980.3295782525</c:v>
                </c:pt>
                <c:pt idx="1216">
                  <c:v>6055163.5914155431</c:v>
                </c:pt>
                <c:pt idx="1217">
                  <c:v>6071766.7775397934</c:v>
                </c:pt>
                <c:pt idx="1218">
                  <c:v>6088328.2672810871</c:v>
                </c:pt>
                <c:pt idx="1219">
                  <c:v>6104848.1366504878</c:v>
                </c:pt>
                <c:pt idx="1220">
                  <c:v>6120790.3713029986</c:v>
                </c:pt>
                <c:pt idx="1221">
                  <c:v>6135580.8834513929</c:v>
                </c:pt>
                <c:pt idx="1222">
                  <c:v>6149719.3261417011</c:v>
                </c:pt>
                <c:pt idx="1223">
                  <c:v>6163209.6979862144</c:v>
                </c:pt>
                <c:pt idx="1224">
                  <c:v>6177077.5783541808</c:v>
                </c:pt>
                <c:pt idx="1225">
                  <c:v>6191925.5204266403</c:v>
                </c:pt>
                <c:pt idx="1226">
                  <c:v>6207222.1588859931</c:v>
                </c:pt>
                <c:pt idx="1227">
                  <c:v>6222479.08502723</c:v>
                </c:pt>
                <c:pt idx="1228">
                  <c:v>6237656.8100251136</c:v>
                </c:pt>
                <c:pt idx="1229">
                  <c:v>6252795.0460411962</c:v>
                </c:pt>
                <c:pt idx="1230">
                  <c:v>6267330.6079005413</c:v>
                </c:pt>
                <c:pt idx="1231">
                  <c:v>6282311.6300953655</c:v>
                </c:pt>
                <c:pt idx="1232">
                  <c:v>6298298.0524884742</c:v>
                </c:pt>
                <c:pt idx="1233">
                  <c:v>6314284.4748815829</c:v>
                </c:pt>
                <c:pt idx="1234">
                  <c:v>6330230.746370445</c:v>
                </c:pt>
                <c:pt idx="1235">
                  <c:v>6345655.3118407885</c:v>
                </c:pt>
                <c:pt idx="1236">
                  <c:v>6359959.7042893311</c:v>
                </c:pt>
                <c:pt idx="1237">
                  <c:v>6372629.1512369476</c:v>
                </c:pt>
                <c:pt idx="1238">
                  <c:v>6383050.1085388083</c:v>
                </c:pt>
                <c:pt idx="1239">
                  <c:v>6391728.634632811</c:v>
                </c:pt>
                <c:pt idx="1240">
                  <c:v>6399645.9102380918</c:v>
                </c:pt>
                <c:pt idx="1241">
                  <c:v>6407855.2142962627</c:v>
                </c:pt>
                <c:pt idx="1242">
                  <c:v>6416352.3035037965</c:v>
                </c:pt>
                <c:pt idx="1243">
                  <c:v>6424665.8823058801</c:v>
                </c:pt>
                <c:pt idx="1244">
                  <c:v>6432768.5700635435</c:v>
                </c:pt>
                <c:pt idx="1245">
                  <c:v>6441183.9459235147</c:v>
                </c:pt>
                <c:pt idx="1246">
                  <c:v>6448933.0604875674</c:v>
                </c:pt>
                <c:pt idx="1247">
                  <c:v>6455996.9865133446</c:v>
                </c:pt>
                <c:pt idx="1248">
                  <c:v>6462866.4815648738</c:v>
                </c:pt>
                <c:pt idx="1249">
                  <c:v>6469544.8712631334</c:v>
                </c:pt>
                <c:pt idx="1250">
                  <c:v>6476507.3687304957</c:v>
                </c:pt>
                <c:pt idx="1251">
                  <c:v>6483776.7697888222</c:v>
                </c:pt>
                <c:pt idx="1252">
                  <c:v>6490883.5470371563</c:v>
                </c:pt>
                <c:pt idx="1253">
                  <c:v>6497830.0705176499</c:v>
                </c:pt>
                <c:pt idx="1254">
                  <c:v>6504618.6933637112</c:v>
                </c:pt>
                <c:pt idx="1255">
                  <c:v>6511251.7518000063</c:v>
                </c:pt>
                <c:pt idx="1256">
                  <c:v>6517731.5651424564</c:v>
                </c:pt>
                <c:pt idx="1257">
                  <c:v>6524060.4357982418</c:v>
                </c:pt>
                <c:pt idx="1258">
                  <c:v>6530240.6492657987</c:v>
                </c:pt>
                <c:pt idx="1259">
                  <c:v>6536716.5134866722</c:v>
                </c:pt>
                <c:pt idx="1260">
                  <c:v>6543947.8880529962</c:v>
                </c:pt>
                <c:pt idx="1261">
                  <c:v>6551951.6475679409</c:v>
                </c:pt>
                <c:pt idx="1262">
                  <c:v>6561618.0375406668</c:v>
                </c:pt>
                <c:pt idx="1263">
                  <c:v>6573026.0293652443</c:v>
                </c:pt>
                <c:pt idx="1264">
                  <c:v>6585772.5703131892</c:v>
                </c:pt>
                <c:pt idx="1265">
                  <c:v>6599491.7517431434</c:v>
                </c:pt>
                <c:pt idx="1266">
                  <c:v>6612872.9503835412</c:v>
                </c:pt>
                <c:pt idx="1267">
                  <c:v>6625880.5004645223</c:v>
                </c:pt>
                <c:pt idx="1268">
                  <c:v>6638070.9521594103</c:v>
                </c:pt>
                <c:pt idx="1269">
                  <c:v>6648495.4594098534</c:v>
                </c:pt>
                <c:pt idx="1270">
                  <c:v>6657539.5928241676</c:v>
                </c:pt>
                <c:pt idx="1271">
                  <c:v>6665622.8803126412</c:v>
                </c:pt>
                <c:pt idx="1272">
                  <c:v>6673163.7473473307</c:v>
                </c:pt>
                <c:pt idx="1273">
                  <c:v>6681036.1960392185</c:v>
                </c:pt>
                <c:pt idx="1274">
                  <c:v>6689263.2305318536</c:v>
                </c:pt>
                <c:pt idx="1275">
                  <c:v>6697842.0823240029</c:v>
                </c:pt>
                <c:pt idx="1276">
                  <c:v>6707656.9653454674</c:v>
                </c:pt>
                <c:pt idx="1277">
                  <c:v>6718761.4525335981</c:v>
                </c:pt>
                <c:pt idx="1278">
                  <c:v>6730326.436479752</c:v>
                </c:pt>
                <c:pt idx="1279">
                  <c:v>6742353.0845681969</c:v>
                </c:pt>
                <c:pt idx="1280">
                  <c:v>6754874.4823886389</c:v>
                </c:pt>
                <c:pt idx="1281">
                  <c:v>6766593.5249545649</c:v>
                </c:pt>
                <c:pt idx="1282">
                  <c:v>6777879.3800204908</c:v>
                </c:pt>
                <c:pt idx="1283">
                  <c:v>6789195.6771390866</c:v>
                </c:pt>
                <c:pt idx="1284">
                  <c:v>6800078.2335169408</c:v>
                </c:pt>
                <c:pt idx="1285">
                  <c:v>6810093.3084133137</c:v>
                </c:pt>
                <c:pt idx="1286">
                  <c:v>6819185.6114244675</c:v>
                </c:pt>
                <c:pt idx="1287">
                  <c:v>6827791.3411177546</c:v>
                </c:pt>
                <c:pt idx="1288">
                  <c:v>6835456.8838614412</c:v>
                </c:pt>
                <c:pt idx="1289">
                  <c:v>6842592.7808315838</c:v>
                </c:pt>
                <c:pt idx="1290">
                  <c:v>6850055.3103954699</c:v>
                </c:pt>
                <c:pt idx="1291">
                  <c:v>6857442.7054408975</c:v>
                </c:pt>
                <c:pt idx="1292">
                  <c:v>6863887.6213619588</c:v>
                </c:pt>
                <c:pt idx="1293">
                  <c:v>6869796.4326997111</c:v>
                </c:pt>
                <c:pt idx="1294">
                  <c:v>6875592.1903706463</c:v>
                </c:pt>
                <c:pt idx="1295">
                  <c:v>6882102.9077283274</c:v>
                </c:pt>
                <c:pt idx="1296">
                  <c:v>6890190.5032371422</c:v>
                </c:pt>
                <c:pt idx="1297">
                  <c:v>6899897.0450868662</c:v>
                </c:pt>
                <c:pt idx="1298">
                  <c:v>6910865.918373459</c:v>
                </c:pt>
                <c:pt idx="1299">
                  <c:v>6922718.7172987117</c:v>
                </c:pt>
                <c:pt idx="1300">
                  <c:v>6934663.0095277391</c:v>
                </c:pt>
                <c:pt idx="1301">
                  <c:v>6946253.1065290114</c:v>
                </c:pt>
                <c:pt idx="1302">
                  <c:v>6957903.6207741229</c:v>
                </c:pt>
                <c:pt idx="1303">
                  <c:v>6970032.4848053604</c:v>
                </c:pt>
                <c:pt idx="1304">
                  <c:v>6981835.0750807375</c:v>
                </c:pt>
                <c:pt idx="1305">
                  <c:v>6992828.4388160883</c:v>
                </c:pt>
                <c:pt idx="1306">
                  <c:v>7003430.8854268566</c:v>
                </c:pt>
                <c:pt idx="1307">
                  <c:v>7013612.8690746622</c:v>
                </c:pt>
                <c:pt idx="1308">
                  <c:v>7023374.3897595042</c:v>
                </c:pt>
                <c:pt idx="1309">
                  <c:v>7033108.024328188</c:v>
                </c:pt>
                <c:pt idx="1310">
                  <c:v>7042841.6588968718</c:v>
                </c:pt>
                <c:pt idx="1311">
                  <c:v>7052128.1102833599</c:v>
                </c:pt>
                <c:pt idx="1312">
                  <c:v>7060968.5443062978</c:v>
                </c:pt>
                <c:pt idx="1313">
                  <c:v>7068920.4407449421</c:v>
                </c:pt>
                <c:pt idx="1314">
                  <c:v>7076796.3836010629</c:v>
                </c:pt>
                <c:pt idx="1315">
                  <c:v>7084621.985203349</c:v>
                </c:pt>
                <c:pt idx="1316">
                  <c:v>7090719.4317276962</c:v>
                </c:pt>
                <c:pt idx="1317">
                  <c:v>7096271.6378920125</c:v>
                </c:pt>
                <c:pt idx="1318">
                  <c:v>7102552.5023951139</c:v>
                </c:pt>
                <c:pt idx="1319">
                  <c:v>7111176.1983291209</c:v>
                </c:pt>
                <c:pt idx="1320">
                  <c:v>7123511.2662520632</c:v>
                </c:pt>
                <c:pt idx="1321">
                  <c:v>7138867.2365297982</c:v>
                </c:pt>
                <c:pt idx="1322">
                  <c:v>7157441.5657958621</c:v>
                </c:pt>
                <c:pt idx="1323">
                  <c:v>7179440.5019979961</c:v>
                </c:pt>
                <c:pt idx="1324">
                  <c:v>7203441.0308527937</c:v>
                </c:pt>
                <c:pt idx="1325">
                  <c:v>7225957.2470441274</c:v>
                </c:pt>
                <c:pt idx="1326">
                  <c:v>7244527.4778964659</c:v>
                </c:pt>
                <c:pt idx="1327">
                  <c:v>7259275.0871794811</c:v>
                </c:pt>
                <c:pt idx="1328">
                  <c:v>7271852.7733787</c:v>
                </c:pt>
                <c:pt idx="1329">
                  <c:v>7283534.209577919</c:v>
                </c:pt>
                <c:pt idx="1330">
                  <c:v>7295215.645777138</c:v>
                </c:pt>
                <c:pt idx="1331">
                  <c:v>7306897.0819763569</c:v>
                </c:pt>
                <c:pt idx="1332">
                  <c:v>7318130.3931755759</c:v>
                </c:pt>
                <c:pt idx="1333">
                  <c:v>7327990.0324000884</c:v>
                </c:pt>
                <c:pt idx="1334">
                  <c:v>7336870.3362903148</c:v>
                </c:pt>
                <c:pt idx="1335">
                  <c:v>7345667.016216727</c:v>
                </c:pt>
                <c:pt idx="1336">
                  <c:v>7355265.8231028728</c:v>
                </c:pt>
                <c:pt idx="1337">
                  <c:v>7365720.0414904132</c:v>
                </c:pt>
                <c:pt idx="1338">
                  <c:v>7376586.0348519674</c:v>
                </c:pt>
                <c:pt idx="1339">
                  <c:v>7387893.5143246325</c:v>
                </c:pt>
                <c:pt idx="1340">
                  <c:v>7399642.4799084095</c:v>
                </c:pt>
                <c:pt idx="1341">
                  <c:v>7411864.8557033576</c:v>
                </c:pt>
                <c:pt idx="1342">
                  <c:v>7425446.9959228365</c:v>
                </c:pt>
                <c:pt idx="1343">
                  <c:v>7440498.7653174382</c:v>
                </c:pt>
                <c:pt idx="1344">
                  <c:v>7455693.393118972</c:v>
                </c:pt>
                <c:pt idx="1345">
                  <c:v>7470582.6598655405</c:v>
                </c:pt>
                <c:pt idx="1346">
                  <c:v>7484226.1632503411</c:v>
                </c:pt>
                <c:pt idx="1347">
                  <c:v>7496549.4378233785</c:v>
                </c:pt>
                <c:pt idx="1348">
                  <c:v>7507518.3790630819</c:v>
                </c:pt>
                <c:pt idx="1349">
                  <c:v>7515273.4482069882</c:v>
                </c:pt>
                <c:pt idx="1350">
                  <c:v>7518824.1695034336</c:v>
                </c:pt>
                <c:pt idx="1351">
                  <c:v>7519060.7103251554</c:v>
                </c:pt>
                <c:pt idx="1352">
                  <c:v>7519060.7103251554</c:v>
                </c:pt>
                <c:pt idx="1353">
                  <c:v>7519060.7103251554</c:v>
                </c:pt>
                <c:pt idx="1354">
                  <c:v>7519060.7103251554</c:v>
                </c:pt>
                <c:pt idx="1355">
                  <c:v>7519060.7103251554</c:v>
                </c:pt>
                <c:pt idx="1356">
                  <c:v>7519060.7103251554</c:v>
                </c:pt>
                <c:pt idx="1357">
                  <c:v>7519060.7103251554</c:v>
                </c:pt>
                <c:pt idx="1358">
                  <c:v>7519060.7103251554</c:v>
                </c:pt>
                <c:pt idx="1359">
                  <c:v>7519060.7103251554</c:v>
                </c:pt>
                <c:pt idx="1360">
                  <c:v>7519060.7103251554</c:v>
                </c:pt>
                <c:pt idx="1361">
                  <c:v>7519060.7103251554</c:v>
                </c:pt>
                <c:pt idx="1362">
                  <c:v>7519440.8007313432</c:v>
                </c:pt>
                <c:pt idx="1363">
                  <c:v>7526397.6751445225</c:v>
                </c:pt>
                <c:pt idx="1364">
                  <c:v>7539496.01709696</c:v>
                </c:pt>
                <c:pt idx="1365">
                  <c:v>7553719.7097702157</c:v>
                </c:pt>
                <c:pt idx="1366">
                  <c:v>7563706.5361384396</c:v>
                </c:pt>
                <c:pt idx="1367">
                  <c:v>7568169.4548175503</c:v>
                </c:pt>
                <c:pt idx="1368">
                  <c:v>7568169.4548175503</c:v>
                </c:pt>
                <c:pt idx="1369">
                  <c:v>7568169.4548175503</c:v>
                </c:pt>
                <c:pt idx="1370">
                  <c:v>7568169.4548175503</c:v>
                </c:pt>
                <c:pt idx="1371">
                  <c:v>7572158.1062083328</c:v>
                </c:pt>
                <c:pt idx="1372">
                  <c:v>7578065.3964880044</c:v>
                </c:pt>
                <c:pt idx="1373">
                  <c:v>7582373.8210269352</c:v>
                </c:pt>
                <c:pt idx="1374">
                  <c:v>7583114.8755154749</c:v>
                </c:pt>
                <c:pt idx="1375">
                  <c:v>7583114.8755154749</c:v>
                </c:pt>
                <c:pt idx="1376">
                  <c:v>7583114.8755154749</c:v>
                </c:pt>
                <c:pt idx="1377">
                  <c:v>7583114.8755154749</c:v>
                </c:pt>
                <c:pt idx="1378">
                  <c:v>7583114.8755154749</c:v>
                </c:pt>
                <c:pt idx="1379">
                  <c:v>7583114.8755154749</c:v>
                </c:pt>
                <c:pt idx="1380">
                  <c:v>7583114.8755154749</c:v>
                </c:pt>
                <c:pt idx="1381">
                  <c:v>7583114.8755154749</c:v>
                </c:pt>
                <c:pt idx="1382">
                  <c:v>7584527.4110740814</c:v>
                </c:pt>
                <c:pt idx="1383">
                  <c:v>7595650.5751117319</c:v>
                </c:pt>
                <c:pt idx="1384">
                  <c:v>7609510.637065419</c:v>
                </c:pt>
                <c:pt idx="1385">
                  <c:v>7619670.2117794007</c:v>
                </c:pt>
                <c:pt idx="1386">
                  <c:v>7626527.0781672718</c:v>
                </c:pt>
                <c:pt idx="1387">
                  <c:v>7635041.0301224347</c:v>
                </c:pt>
                <c:pt idx="1388">
                  <c:v>7648829.3024923168</c:v>
                </c:pt>
                <c:pt idx="1389">
                  <c:v>7669016.0198215023</c:v>
                </c:pt>
                <c:pt idx="1390">
                  <c:v>7692862.1830342663</c:v>
                </c:pt>
                <c:pt idx="1391">
                  <c:v>7714951.9425461926</c:v>
                </c:pt>
                <c:pt idx="1392">
                  <c:v>7731943.8293930078</c:v>
                </c:pt>
                <c:pt idx="1393">
                  <c:v>7743524.0575462366</c:v>
                </c:pt>
                <c:pt idx="1394">
                  <c:v>7750723.2367379516</c:v>
                </c:pt>
                <c:pt idx="1395">
                  <c:v>7755492.5825963328</c:v>
                </c:pt>
                <c:pt idx="1396">
                  <c:v>7758413.1741676275</c:v>
                </c:pt>
                <c:pt idx="1397">
                  <c:v>7759160.5303633045</c:v>
                </c:pt>
                <c:pt idx="1398">
                  <c:v>7759160.5303633045</c:v>
                </c:pt>
                <c:pt idx="1399">
                  <c:v>7759160.5303633045</c:v>
                </c:pt>
                <c:pt idx="1400">
                  <c:v>7759160.5303633045</c:v>
                </c:pt>
                <c:pt idx="1401">
                  <c:v>7759160.5303633045</c:v>
                </c:pt>
                <c:pt idx="1402">
                  <c:v>7759160.5303633045</c:v>
                </c:pt>
                <c:pt idx="1403">
                  <c:v>7759160.5303633045</c:v>
                </c:pt>
                <c:pt idx="1404">
                  <c:v>7759160.5303633045</c:v>
                </c:pt>
                <c:pt idx="1405">
                  <c:v>7759160.5303633045</c:v>
                </c:pt>
                <c:pt idx="1406">
                  <c:v>7759160.5303633045</c:v>
                </c:pt>
                <c:pt idx="1407">
                  <c:v>7759160.5303633045</c:v>
                </c:pt>
                <c:pt idx="1408">
                  <c:v>7760544.7606002102</c:v>
                </c:pt>
                <c:pt idx="1409">
                  <c:v>7763316.6086588167</c:v>
                </c:pt>
                <c:pt idx="1410">
                  <c:v>7765351.9896045988</c:v>
                </c:pt>
                <c:pt idx="1411">
                  <c:v>7766620.066761896</c:v>
                </c:pt>
                <c:pt idx="1412">
                  <c:v>7767418.6942682685</c:v>
                </c:pt>
                <c:pt idx="1413">
                  <c:v>7768788.8985033333</c:v>
                </c:pt>
                <c:pt idx="1414">
                  <c:v>7772834.9385829689</c:v>
                </c:pt>
                <c:pt idx="1415">
                  <c:v>7781489.0578269009</c:v>
                </c:pt>
                <c:pt idx="1416">
                  <c:v>7795060.2488489924</c:v>
                </c:pt>
                <c:pt idx="1417">
                  <c:v>7811704.419705946</c:v>
                </c:pt>
                <c:pt idx="1418">
                  <c:v>7827653.0914736493</c:v>
                </c:pt>
                <c:pt idx="1419">
                  <c:v>7838410.1648272406</c:v>
                </c:pt>
                <c:pt idx="1420">
                  <c:v>7841800.4507692428</c:v>
                </c:pt>
                <c:pt idx="1421">
                  <c:v>7841800.4507692428</c:v>
                </c:pt>
                <c:pt idx="1422">
                  <c:v>7841800.4507692428</c:v>
                </c:pt>
                <c:pt idx="1423">
                  <c:v>7841800.4507692428</c:v>
                </c:pt>
                <c:pt idx="1424">
                  <c:v>7843009.0939258225</c:v>
                </c:pt>
                <c:pt idx="1425">
                  <c:v>7849406.0141916703</c:v>
                </c:pt>
                <c:pt idx="1426">
                  <c:v>7861998.2824588139</c:v>
                </c:pt>
                <c:pt idx="1427">
                  <c:v>7877136.7971215611</c:v>
                </c:pt>
                <c:pt idx="1428">
                  <c:v>7887477.4058834789</c:v>
                </c:pt>
                <c:pt idx="1429">
                  <c:v>7891205.2111756271</c:v>
                </c:pt>
                <c:pt idx="1430">
                  <c:v>7891205.2111756271</c:v>
                </c:pt>
                <c:pt idx="1431">
                  <c:v>7891205.2111756271</c:v>
                </c:pt>
                <c:pt idx="1432">
                  <c:v>7891205.2111756271</c:v>
                </c:pt>
                <c:pt idx="1433">
                  <c:v>7891205.2111756271</c:v>
                </c:pt>
                <c:pt idx="1434">
                  <c:v>7891205.2111756271</c:v>
                </c:pt>
                <c:pt idx="1435">
                  <c:v>7891205.2111756271</c:v>
                </c:pt>
                <c:pt idx="1436">
                  <c:v>7891464.6409719102</c:v>
                </c:pt>
                <c:pt idx="1437">
                  <c:v>7894898.8682503216</c:v>
                </c:pt>
                <c:pt idx="1438">
                  <c:v>7898943.0781833157</c:v>
                </c:pt>
                <c:pt idx="1439">
                  <c:v>7901588.6553808898</c:v>
                </c:pt>
                <c:pt idx="1440">
                  <c:v>7902291.2702310644</c:v>
                </c:pt>
                <c:pt idx="1441">
                  <c:v>7902291.2702310644</c:v>
                </c:pt>
                <c:pt idx="1442">
                  <c:v>7902291.2702310644</c:v>
                </c:pt>
                <c:pt idx="1443">
                  <c:v>7902291.2702310644</c:v>
                </c:pt>
                <c:pt idx="1444">
                  <c:v>7903422.4250748148</c:v>
                </c:pt>
                <c:pt idx="1445">
                  <c:v>7905081.2478485825</c:v>
                </c:pt>
                <c:pt idx="1446">
                  <c:v>7905838.8304614294</c:v>
                </c:pt>
                <c:pt idx="1447">
                  <c:v>7905838.8304614294</c:v>
                </c:pt>
                <c:pt idx="1448">
                  <c:v>7905838.8304614294</c:v>
                </c:pt>
                <c:pt idx="1449">
                  <c:v>7905838.8304614294</c:v>
                </c:pt>
                <c:pt idx="1450">
                  <c:v>7905838.8304614294</c:v>
                </c:pt>
                <c:pt idx="1451">
                  <c:v>7905838.8304614294</c:v>
                </c:pt>
                <c:pt idx="1452">
                  <c:v>7905838.8304614294</c:v>
                </c:pt>
                <c:pt idx="1453">
                  <c:v>7905838.8304614294</c:v>
                </c:pt>
                <c:pt idx="1454">
                  <c:v>7905838.8304614294</c:v>
                </c:pt>
                <c:pt idx="1455">
                  <c:v>7905838.8304614294</c:v>
                </c:pt>
                <c:pt idx="1456">
                  <c:v>7905838.8304614294</c:v>
                </c:pt>
                <c:pt idx="1457">
                  <c:v>7905838.8304614294</c:v>
                </c:pt>
                <c:pt idx="1458">
                  <c:v>7905838.8304614294</c:v>
                </c:pt>
                <c:pt idx="1459">
                  <c:v>7905838.8304614294</c:v>
                </c:pt>
                <c:pt idx="1460">
                  <c:v>7905838.8304614294</c:v>
                </c:pt>
                <c:pt idx="1461">
                  <c:v>7905838.8304614294</c:v>
                </c:pt>
                <c:pt idx="1462">
                  <c:v>7905838.8304614294</c:v>
                </c:pt>
                <c:pt idx="1463">
                  <c:v>7905838.8304614294</c:v>
                </c:pt>
                <c:pt idx="1464">
                  <c:v>7905838.8304614294</c:v>
                </c:pt>
                <c:pt idx="1465">
                  <c:v>7905838.8304614294</c:v>
                </c:pt>
                <c:pt idx="1466">
                  <c:v>7905838.8304614294</c:v>
                </c:pt>
                <c:pt idx="1467">
                  <c:v>7905838.8304614294</c:v>
                </c:pt>
                <c:pt idx="1468">
                  <c:v>7905838.8304614294</c:v>
                </c:pt>
                <c:pt idx="1469">
                  <c:v>7905838.8304614294</c:v>
                </c:pt>
                <c:pt idx="1470">
                  <c:v>7905838.8304614294</c:v>
                </c:pt>
                <c:pt idx="1471">
                  <c:v>7905838.8304614294</c:v>
                </c:pt>
                <c:pt idx="1472">
                  <c:v>7905838.8304614294</c:v>
                </c:pt>
                <c:pt idx="1473">
                  <c:v>7905838.8304614294</c:v>
                </c:pt>
                <c:pt idx="1474">
                  <c:v>7905838.8304614294</c:v>
                </c:pt>
                <c:pt idx="1475">
                  <c:v>7905838.8304614294</c:v>
                </c:pt>
                <c:pt idx="1476">
                  <c:v>7905838.8304614294</c:v>
                </c:pt>
                <c:pt idx="1477">
                  <c:v>7905838.8304614294</c:v>
                </c:pt>
                <c:pt idx="1478">
                  <c:v>7905838.8304614294</c:v>
                </c:pt>
                <c:pt idx="1479">
                  <c:v>7906503.4588715341</c:v>
                </c:pt>
                <c:pt idx="1480">
                  <c:v>7907760.5214523738</c:v>
                </c:pt>
                <c:pt idx="1481">
                  <c:v>7909352.9525413206</c:v>
                </c:pt>
                <c:pt idx="1482">
                  <c:v>7911089.9162189187</c:v>
                </c:pt>
                <c:pt idx="1483">
                  <c:v>7912911.7850634502</c:v>
                </c:pt>
                <c:pt idx="1484">
                  <c:v>7914859.4062692747</c:v>
                </c:pt>
                <c:pt idx="1485">
                  <c:v>7917143.8856817707</c:v>
                </c:pt>
                <c:pt idx="1486">
                  <c:v>7920211.8013060922</c:v>
                </c:pt>
                <c:pt idx="1487">
                  <c:v>7924449.2637570314</c:v>
                </c:pt>
                <c:pt idx="1488">
                  <c:v>7930306.4109998029</c:v>
                </c:pt>
                <c:pt idx="1489">
                  <c:v>7938250.299633001</c:v>
                </c:pt>
                <c:pt idx="1490">
                  <c:v>7948583.2253411962</c:v>
                </c:pt>
                <c:pt idx="1491">
                  <c:v>7961327.50596515</c:v>
                </c:pt>
                <c:pt idx="1492">
                  <c:v>7975972.0732984347</c:v>
                </c:pt>
                <c:pt idx="1493">
                  <c:v>7991694.024894557</c:v>
                </c:pt>
                <c:pt idx="1494">
                  <c:v>8008065.3395913709</c:v>
                </c:pt>
                <c:pt idx="1495">
                  <c:v>8024345.9524888583</c:v>
                </c:pt>
                <c:pt idx="1496">
                  <c:v>8040160.3670284264</c:v>
                </c:pt>
                <c:pt idx="1497">
                  <c:v>8055208.8712529894</c:v>
                </c:pt>
                <c:pt idx="1498">
                  <c:v>8068921.0389816733</c:v>
                </c:pt>
                <c:pt idx="1499">
                  <c:v>8081010.998451286</c:v>
                </c:pt>
                <c:pt idx="1500">
                  <c:v>8091239.0501625976</c:v>
                </c:pt>
                <c:pt idx="1501">
                  <c:v>8100548.3885672344</c:v>
                </c:pt>
                <c:pt idx="1502">
                  <c:v>8109482.6532385852</c:v>
                </c:pt>
                <c:pt idx="1503">
                  <c:v>8118271.4842473352</c:v>
                </c:pt>
                <c:pt idx="1504">
                  <c:v>8127228.7990667457</c:v>
                </c:pt>
                <c:pt idx="1505">
                  <c:v>8135734.6578479959</c:v>
                </c:pt>
                <c:pt idx="1506">
                  <c:v>8144056.3330781749</c:v>
                </c:pt>
                <c:pt idx="1507">
                  <c:v>8152797.9237462832</c:v>
                </c:pt>
                <c:pt idx="1508">
                  <c:v>8162298.2188643627</c:v>
                </c:pt>
                <c:pt idx="1509">
                  <c:v>8172910.0820467509</c:v>
                </c:pt>
                <c:pt idx="1510">
                  <c:v>8185666.5390704181</c:v>
                </c:pt>
                <c:pt idx="1511">
                  <c:v>8201416.8814488361</c:v>
                </c:pt>
                <c:pt idx="1512">
                  <c:v>8220447.8237068765</c:v>
                </c:pt>
                <c:pt idx="1513">
                  <c:v>8242764.4168535694</c:v>
                </c:pt>
                <c:pt idx="1514">
                  <c:v>8267271.850096832</c:v>
                </c:pt>
                <c:pt idx="1515">
                  <c:v>8291851.6160991266</c:v>
                </c:pt>
                <c:pt idx="1516">
                  <c:v>8314013.4820518373</c:v>
                </c:pt>
                <c:pt idx="1517">
                  <c:v>8333329.0329504916</c:v>
                </c:pt>
                <c:pt idx="1518">
                  <c:v>8350348.4910038682</c:v>
                </c:pt>
                <c:pt idx="1519">
                  <c:v>8365656.0104040718</c:v>
                </c:pt>
                <c:pt idx="1520">
                  <c:v>8379584.5430014879</c:v>
                </c:pt>
                <c:pt idx="1521">
                  <c:v>8392012.5068787485</c:v>
                </c:pt>
                <c:pt idx="1522">
                  <c:v>8402484.1297097318</c:v>
                </c:pt>
                <c:pt idx="1523">
                  <c:v>8410061.5351726525</c:v>
                </c:pt>
                <c:pt idx="1524">
                  <c:v>8413469.4366985559</c:v>
                </c:pt>
                <c:pt idx="1525">
                  <c:v>8413469.4366985559</c:v>
                </c:pt>
                <c:pt idx="1526">
                  <c:v>8413469.4366985559</c:v>
                </c:pt>
                <c:pt idx="1527">
                  <c:v>8413469.4366985559</c:v>
                </c:pt>
                <c:pt idx="1528">
                  <c:v>8413469.4366985559</c:v>
                </c:pt>
                <c:pt idx="1529">
                  <c:v>8413469.4366985559</c:v>
                </c:pt>
                <c:pt idx="1530">
                  <c:v>8413469.4366985559</c:v>
                </c:pt>
                <c:pt idx="1531">
                  <c:v>8413469.4366985559</c:v>
                </c:pt>
                <c:pt idx="1532">
                  <c:v>8416846.9854380768</c:v>
                </c:pt>
                <c:pt idx="1533">
                  <c:v>8423845.8831695579</c:v>
                </c:pt>
                <c:pt idx="1534">
                  <c:v>8434939.2806775514</c:v>
                </c:pt>
                <c:pt idx="1535">
                  <c:v>8451069.5723901596</c:v>
                </c:pt>
                <c:pt idx="1536">
                  <c:v>8472752.7459797375</c:v>
                </c:pt>
                <c:pt idx="1537">
                  <c:v>8499153.1584552154</c:v>
                </c:pt>
                <c:pt idx="1538">
                  <c:v>8530042.581825465</c:v>
                </c:pt>
                <c:pt idx="1539">
                  <c:v>8564776.2280976884</c:v>
                </c:pt>
                <c:pt idx="1540">
                  <c:v>8602826.2911600489</c:v>
                </c:pt>
                <c:pt idx="1541">
                  <c:v>8643636.9586490151</c:v>
                </c:pt>
                <c:pt idx="1542">
                  <c:v>8684988.5737907086</c:v>
                </c:pt>
                <c:pt idx="1543">
                  <c:v>8724252.4068286754</c:v>
                </c:pt>
                <c:pt idx="1544">
                  <c:v>8757910.6152618602</c:v>
                </c:pt>
                <c:pt idx="1545">
                  <c:v>8785126.9573969934</c:v>
                </c:pt>
                <c:pt idx="1546">
                  <c:v>8807880.1195324101</c:v>
                </c:pt>
                <c:pt idx="1547">
                  <c:v>8827905.6392954998</c:v>
                </c:pt>
                <c:pt idx="1548">
                  <c:v>8847602.3658148814</c:v>
                </c:pt>
                <c:pt idx="1549">
                  <c:v>8868022.4645913392</c:v>
                </c:pt>
                <c:pt idx="1550">
                  <c:v>8889682.240196621</c:v>
                </c:pt>
                <c:pt idx="1551">
                  <c:v>8912688.895895943</c:v>
                </c:pt>
                <c:pt idx="1552">
                  <c:v>8936544.751345953</c:v>
                </c:pt>
                <c:pt idx="1553">
                  <c:v>8960789.3901942018</c:v>
                </c:pt>
                <c:pt idx="1554">
                  <c:v>8985378.0845436174</c:v>
                </c:pt>
                <c:pt idx="1555">
                  <c:v>9011423.3468560278</c:v>
                </c:pt>
                <c:pt idx="1556">
                  <c:v>9039534.9655050784</c:v>
                </c:pt>
                <c:pt idx="1557">
                  <c:v>9069860.6815424822</c:v>
                </c:pt>
                <c:pt idx="1558">
                  <c:v>9103051.909409238</c:v>
                </c:pt>
                <c:pt idx="1559">
                  <c:v>9139359.9542861264</c:v>
                </c:pt>
                <c:pt idx="1560">
                  <c:v>9177241.8790025618</c:v>
                </c:pt>
                <c:pt idx="1561">
                  <c:v>9216162.670646444</c:v>
                </c:pt>
                <c:pt idx="1562">
                  <c:v>9256143.0906492472</c:v>
                </c:pt>
                <c:pt idx="1563">
                  <c:v>9297795.0821934231</c:v>
                </c:pt>
                <c:pt idx="1564">
                  <c:v>9341228.4582028985</c:v>
                </c:pt>
                <c:pt idx="1565">
                  <c:v>9385876.9038166385</c:v>
                </c:pt>
                <c:pt idx="1566">
                  <c:v>9432384.4262692295</c:v>
                </c:pt>
                <c:pt idx="1567">
                  <c:v>9479613.4151604325</c:v>
                </c:pt>
                <c:pt idx="1568">
                  <c:v>9526144.5333214235</c:v>
                </c:pt>
                <c:pt idx="1569">
                  <c:v>9572519.1664336976</c:v>
                </c:pt>
                <c:pt idx="1570">
                  <c:v>9618649.1628205106</c:v>
                </c:pt>
                <c:pt idx="1571">
                  <c:v>9664446.0435190313</c:v>
                </c:pt>
                <c:pt idx="1572">
                  <c:v>9709821.1940693203</c:v>
                </c:pt>
                <c:pt idx="1573">
                  <c:v>9753338.3771237098</c:v>
                </c:pt>
                <c:pt idx="1574">
                  <c:v>9794062.764860414</c:v>
                </c:pt>
                <c:pt idx="1575">
                  <c:v>9832497.1414864119</c:v>
                </c:pt>
                <c:pt idx="1576">
                  <c:v>9867796.4724613465</c:v>
                </c:pt>
                <c:pt idx="1577">
                  <c:v>9899742.4804760348</c:v>
                </c:pt>
                <c:pt idx="1578">
                  <c:v>9928887.5614509694</c:v>
                </c:pt>
                <c:pt idx="1579">
                  <c:v>9956478.4554159194</c:v>
                </c:pt>
                <c:pt idx="1580">
                  <c:v>9982522.6699464452</c:v>
                </c:pt>
                <c:pt idx="1581">
                  <c:v>10007587.109630847</c:v>
                </c:pt>
                <c:pt idx="1582">
                  <c:v>10031738.337953335</c:v>
                </c:pt>
                <c:pt idx="1583">
                  <c:v>10053522.632469447</c:v>
                </c:pt>
                <c:pt idx="1584">
                  <c:v>10073577.475281544</c:v>
                </c:pt>
                <c:pt idx="1585">
                  <c:v>10091870.124911174</c:v>
                </c:pt>
                <c:pt idx="1586">
                  <c:v>10108373.380319046</c:v>
                </c:pt>
                <c:pt idx="1587">
                  <c:v>10123719.205901612</c:v>
                </c:pt>
                <c:pt idx="1588">
                  <c:v>10139223.601300331</c:v>
                </c:pt>
                <c:pt idx="1589">
                  <c:v>10156219.106958164</c:v>
                </c:pt>
                <c:pt idx="1590">
                  <c:v>10174784.802927041</c:v>
                </c:pt>
                <c:pt idx="1591">
                  <c:v>10194953.841000497</c:v>
                </c:pt>
                <c:pt idx="1592">
                  <c:v>10216182.508941662</c:v>
                </c:pt>
                <c:pt idx="1593">
                  <c:v>10238463.389010593</c:v>
                </c:pt>
                <c:pt idx="1594">
                  <c:v>10261897.73312901</c:v>
                </c:pt>
                <c:pt idx="1595">
                  <c:v>10283965.333131324</c:v>
                </c:pt>
                <c:pt idx="1596">
                  <c:v>10304567.43364042</c:v>
                </c:pt>
                <c:pt idx="1597">
                  <c:v>10323089.696793769</c:v>
                </c:pt>
                <c:pt idx="1598">
                  <c:v>10338783.513962954</c:v>
                </c:pt>
                <c:pt idx="1599">
                  <c:v>10352872.823888902</c:v>
                </c:pt>
                <c:pt idx="1600">
                  <c:v>10365337.726586662</c:v>
                </c:pt>
                <c:pt idx="1601">
                  <c:v>10376769.727034343</c:v>
                </c:pt>
                <c:pt idx="1602">
                  <c:v>10388989.260451226</c:v>
                </c:pt>
                <c:pt idx="1603">
                  <c:v>10403259.02266304</c:v>
                </c:pt>
                <c:pt idx="1604">
                  <c:v>10419046.763524424</c:v>
                </c:pt>
                <c:pt idx="1605">
                  <c:v>10436971.210713005</c:v>
                </c:pt>
                <c:pt idx="1606">
                  <c:v>10456568.83622599</c:v>
                </c:pt>
                <c:pt idx="1607">
                  <c:v>10477245.792672688</c:v>
                </c:pt>
                <c:pt idx="1608">
                  <c:v>10499097.83245272</c:v>
                </c:pt>
                <c:pt idx="1609">
                  <c:v>10522124.955566084</c:v>
                </c:pt>
                <c:pt idx="1610">
                  <c:v>10545843.118116107</c:v>
                </c:pt>
                <c:pt idx="1611">
                  <c:v>10570202.355837695</c:v>
                </c:pt>
                <c:pt idx="1612">
                  <c:v>10596491.958492983</c:v>
                </c:pt>
                <c:pt idx="1613">
                  <c:v>10624778.968552615</c:v>
                </c:pt>
                <c:pt idx="1614">
                  <c:v>10655194.914363911</c:v>
                </c:pt>
                <c:pt idx="1615">
                  <c:v>10687823.498706721</c:v>
                </c:pt>
                <c:pt idx="1616">
                  <c:v>10723423.629586335</c:v>
                </c:pt>
                <c:pt idx="1617">
                  <c:v>10761564.435061874</c:v>
                </c:pt>
                <c:pt idx="1618">
                  <c:v>10801743.963039504</c:v>
                </c:pt>
                <c:pt idx="1619">
                  <c:v>10842196.607743695</c:v>
                </c:pt>
                <c:pt idx="1620">
                  <c:v>10881521.175312627</c:v>
                </c:pt>
                <c:pt idx="1621">
                  <c:v>10919624.241050562</c:v>
                </c:pt>
                <c:pt idx="1622">
                  <c:v>10955706.759257657</c:v>
                </c:pt>
                <c:pt idx="1623">
                  <c:v>10988320.862697871</c:v>
                </c:pt>
                <c:pt idx="1624">
                  <c:v>11016542.545054333</c:v>
                </c:pt>
                <c:pt idx="1625">
                  <c:v>11040834.080972129</c:v>
                </c:pt>
                <c:pt idx="1626">
                  <c:v>11059115.318111444</c:v>
                </c:pt>
                <c:pt idx="1627">
                  <c:v>11070518.102239443</c:v>
                </c:pt>
                <c:pt idx="1628">
                  <c:v>11076269.601517055</c:v>
                </c:pt>
                <c:pt idx="1629">
                  <c:v>11078238.069692638</c:v>
                </c:pt>
                <c:pt idx="1630">
                  <c:v>11079566.97230961</c:v>
                </c:pt>
                <c:pt idx="1631">
                  <c:v>11083913.638213456</c:v>
                </c:pt>
                <c:pt idx="1632">
                  <c:v>11093145.105752813</c:v>
                </c:pt>
                <c:pt idx="1633">
                  <c:v>11107903.32000008</c:v>
                </c:pt>
                <c:pt idx="1634">
                  <c:v>11127214.685303794</c:v>
                </c:pt>
                <c:pt idx="1635">
                  <c:v>11148232.957293509</c:v>
                </c:pt>
                <c:pt idx="1636">
                  <c:v>11169251.229283223</c:v>
                </c:pt>
                <c:pt idx="1637">
                  <c:v>11188467.837924408</c:v>
                </c:pt>
                <c:pt idx="1638">
                  <c:v>11205795.243863342</c:v>
                </c:pt>
                <c:pt idx="1639">
                  <c:v>11221781.056337157</c:v>
                </c:pt>
                <c:pt idx="1640">
                  <c:v>11237548.130274907</c:v>
                </c:pt>
                <c:pt idx="1641">
                  <c:v>11254867.79602525</c:v>
                </c:pt>
                <c:pt idx="1642">
                  <c:v>11274969.190914258</c:v>
                </c:pt>
                <c:pt idx="1643">
                  <c:v>11299141.826400174</c:v>
                </c:pt>
                <c:pt idx="1644">
                  <c:v>11327038.150337923</c:v>
                </c:pt>
                <c:pt idx="1645">
                  <c:v>11358229.888978658</c:v>
                </c:pt>
                <c:pt idx="1646">
                  <c:v>11392358.721281482</c:v>
                </c:pt>
                <c:pt idx="1647">
                  <c:v>11428948.768378152</c:v>
                </c:pt>
                <c:pt idx="1648">
                  <c:v>11468180.280961702</c:v>
                </c:pt>
                <c:pt idx="1649">
                  <c:v>11508964.432458613</c:v>
                </c:pt>
                <c:pt idx="1650">
                  <c:v>11550717.81875263</c:v>
                </c:pt>
                <c:pt idx="1651">
                  <c:v>11592210.512105236</c:v>
                </c:pt>
                <c:pt idx="1652">
                  <c:v>11632658.668723652</c:v>
                </c:pt>
                <c:pt idx="1653">
                  <c:v>11672602.786728758</c:v>
                </c:pt>
                <c:pt idx="1654">
                  <c:v>11711318.57103157</c:v>
                </c:pt>
                <c:pt idx="1655">
                  <c:v>11749292.796736438</c:v>
                </c:pt>
                <c:pt idx="1656">
                  <c:v>11787814.834039476</c:v>
                </c:pt>
                <c:pt idx="1657">
                  <c:v>11826890.574698264</c:v>
                </c:pt>
                <c:pt idx="1658">
                  <c:v>11866525.950550366</c:v>
                </c:pt>
                <c:pt idx="1659">
                  <c:v>11906726.933513328</c:v>
                </c:pt>
                <c:pt idx="1660">
                  <c:v>11947499.535584684</c:v>
                </c:pt>
                <c:pt idx="1661">
                  <c:v>11988177.068101205</c:v>
                </c:pt>
                <c:pt idx="1662">
                  <c:v>12029361.186323235</c:v>
                </c:pt>
                <c:pt idx="1663">
                  <c:v>12071130.005478667</c:v>
                </c:pt>
                <c:pt idx="1664">
                  <c:v>12112045.671626236</c:v>
                </c:pt>
                <c:pt idx="1665">
                  <c:v>12152713.106873434</c:v>
                </c:pt>
                <c:pt idx="1666">
                  <c:v>12192437.627151506</c:v>
                </c:pt>
                <c:pt idx="1667">
                  <c:v>12231065.60763439</c:v>
                </c:pt>
                <c:pt idx="1668">
                  <c:v>12269285.743956439</c:v>
                </c:pt>
                <c:pt idx="1669">
                  <c:v>12307023.717243077</c:v>
                </c:pt>
                <c:pt idx="1670">
                  <c:v>12344277.096463401</c:v>
                </c:pt>
                <c:pt idx="1671">
                  <c:v>12380272.193073504</c:v>
                </c:pt>
                <c:pt idx="1672">
                  <c:v>12415636.637273166</c:v>
                </c:pt>
                <c:pt idx="1673">
                  <c:v>12451070.931022469</c:v>
                </c:pt>
                <c:pt idx="1674">
                  <c:v>12485873.111081997</c:v>
                </c:pt>
                <c:pt idx="1675">
                  <c:v>12519973.228641525</c:v>
                </c:pt>
                <c:pt idx="1676">
                  <c:v>12553371.283701053</c:v>
                </c:pt>
                <c:pt idx="1677">
                  <c:v>12585298.031154059</c:v>
                </c:pt>
                <c:pt idx="1678">
                  <c:v>12615689.90554194</c:v>
                </c:pt>
                <c:pt idx="1679">
                  <c:v>12645185.998138815</c:v>
                </c:pt>
                <c:pt idx="1680">
                  <c:v>12674487.601545066</c:v>
                </c:pt>
                <c:pt idx="1681">
                  <c:v>12704986.450691923</c:v>
                </c:pt>
                <c:pt idx="1682">
                  <c:v>12737504.467544563</c:v>
                </c:pt>
                <c:pt idx="1683">
                  <c:v>12772107.095508313</c:v>
                </c:pt>
                <c:pt idx="1684">
                  <c:v>12809631.25497851</c:v>
                </c:pt>
                <c:pt idx="1685">
                  <c:v>12848837.07648778</c:v>
                </c:pt>
                <c:pt idx="1686">
                  <c:v>12888334.186986772</c:v>
                </c:pt>
                <c:pt idx="1687">
                  <c:v>12928124.172139835</c:v>
                </c:pt>
                <c:pt idx="1688">
                  <c:v>12966798.965213906</c:v>
                </c:pt>
                <c:pt idx="1689">
                  <c:v>13004207.505687356</c:v>
                </c:pt>
                <c:pt idx="1690">
                  <c:v>13041052.808848262</c:v>
                </c:pt>
                <c:pt idx="1691">
                  <c:v>13077262.016064035</c:v>
                </c:pt>
                <c:pt idx="1692">
                  <c:v>13113542.26912302</c:v>
                </c:pt>
                <c:pt idx="1693">
                  <c:v>13149893.668225175</c:v>
                </c:pt>
                <c:pt idx="1694">
                  <c:v>13186316.31364874</c:v>
                </c:pt>
                <c:pt idx="1695">
                  <c:v>13222810.305750238</c:v>
                </c:pt>
                <c:pt idx="1696">
                  <c:v>13259375.744964469</c:v>
                </c:pt>
                <c:pt idx="1697">
                  <c:v>13296012.731804518</c:v>
                </c:pt>
                <c:pt idx="1698">
                  <c:v>13332009.899269158</c:v>
                </c:pt>
                <c:pt idx="1699">
                  <c:v>13366584.131548613</c:v>
                </c:pt>
                <c:pt idx="1700">
                  <c:v>13399666.546629403</c:v>
                </c:pt>
                <c:pt idx="1701">
                  <c:v>13431901.691508679</c:v>
                </c:pt>
                <c:pt idx="1702">
                  <c:v>13464000.8822775</c:v>
                </c:pt>
                <c:pt idx="1703">
                  <c:v>13495256.925141422</c:v>
                </c:pt>
                <c:pt idx="1704">
                  <c:v>13526312.048948206</c:v>
                </c:pt>
                <c:pt idx="1705">
                  <c:v>13557938.55498524</c:v>
                </c:pt>
                <c:pt idx="1706">
                  <c:v>13589430.906988425</c:v>
                </c:pt>
                <c:pt idx="1707">
                  <c:v>13621492.118993338</c:v>
                </c:pt>
                <c:pt idx="1708">
                  <c:v>13654188.111552866</c:v>
                </c:pt>
                <c:pt idx="1709">
                  <c:v>13686816.368265131</c:v>
                </c:pt>
                <c:pt idx="1710">
                  <c:v>13720778.900427757</c:v>
                </c:pt>
                <c:pt idx="1711">
                  <c:v>13756213.194177059</c:v>
                </c:pt>
                <c:pt idx="1712">
                  <c:v>13792419.499236587</c:v>
                </c:pt>
                <c:pt idx="1713">
                  <c:v>13830173.444455886</c:v>
                </c:pt>
                <c:pt idx="1714">
                  <c:v>13868848.237529958</c:v>
                </c:pt>
                <c:pt idx="1715">
                  <c:v>13908448.095475689</c:v>
                </c:pt>
                <c:pt idx="1716">
                  <c:v>13949051.702911178</c:v>
                </c:pt>
                <c:pt idx="1717">
                  <c:v>13990665.090214189</c:v>
                </c:pt>
                <c:pt idx="1718">
                  <c:v>14033370.770063872</c:v>
                </c:pt>
                <c:pt idx="1719">
                  <c:v>14077176.799436906</c:v>
                </c:pt>
                <c:pt idx="1720">
                  <c:v>14121450.177780235</c:v>
                </c:pt>
                <c:pt idx="1721">
                  <c:v>14164670.748772688</c:v>
                </c:pt>
                <c:pt idx="1722">
                  <c:v>14206028.303464437</c:v>
                </c:pt>
                <c:pt idx="1723">
                  <c:v>14245361.208038637</c:v>
                </c:pt>
                <c:pt idx="1724">
                  <c:v>14282589.844350137</c:v>
                </c:pt>
                <c:pt idx="1725">
                  <c:v>14315390.082257669</c:v>
                </c:pt>
                <c:pt idx="1726">
                  <c:v>14342057.334746707</c:v>
                </c:pt>
                <c:pt idx="1727">
                  <c:v>14361680.960993925</c:v>
                </c:pt>
                <c:pt idx="1728">
                  <c:v>14373383.761319268</c:v>
                </c:pt>
                <c:pt idx="1729">
                  <c:v>14377115.574721612</c:v>
                </c:pt>
                <c:pt idx="1730">
                  <c:v>14377115.574721612</c:v>
                </c:pt>
                <c:pt idx="1731">
                  <c:v>14377115.574721612</c:v>
                </c:pt>
                <c:pt idx="1732">
                  <c:v>14377115.574721612</c:v>
                </c:pt>
                <c:pt idx="1733">
                  <c:v>14377115.574721612</c:v>
                </c:pt>
                <c:pt idx="1734">
                  <c:v>14377115.574721612</c:v>
                </c:pt>
                <c:pt idx="1735">
                  <c:v>14377115.574721612</c:v>
                </c:pt>
                <c:pt idx="1736">
                  <c:v>14377115.574721612</c:v>
                </c:pt>
                <c:pt idx="1737">
                  <c:v>14377115.574721612</c:v>
                </c:pt>
                <c:pt idx="1738">
                  <c:v>14377115.574721612</c:v>
                </c:pt>
                <c:pt idx="1739">
                  <c:v>14377115.574721612</c:v>
                </c:pt>
                <c:pt idx="1740">
                  <c:v>14377115.574721612</c:v>
                </c:pt>
                <c:pt idx="1741">
                  <c:v>14377945.674095184</c:v>
                </c:pt>
                <c:pt idx="1742">
                  <c:v>14381105.110219434</c:v>
                </c:pt>
                <c:pt idx="1743">
                  <c:v>14385499.876691557</c:v>
                </c:pt>
                <c:pt idx="1744">
                  <c:v>14391158.198014716</c:v>
                </c:pt>
                <c:pt idx="1745">
                  <c:v>14397044.964223068</c:v>
                </c:pt>
                <c:pt idx="1746">
                  <c:v>14402643.045872627</c:v>
                </c:pt>
                <c:pt idx="1747">
                  <c:v>14408975.457460407</c:v>
                </c:pt>
                <c:pt idx="1748">
                  <c:v>14416085.957127936</c:v>
                </c:pt>
                <c:pt idx="1749">
                  <c:v>14423961.400269637</c:v>
                </c:pt>
                <c:pt idx="1750">
                  <c:v>14433145.456314499</c:v>
                </c:pt>
                <c:pt idx="1751">
                  <c:v>14442667.332308408</c:v>
                </c:pt>
                <c:pt idx="1752">
                  <c:v>14452033.068261791</c:v>
                </c:pt>
                <c:pt idx="1753">
                  <c:v>14461244.398103621</c:v>
                </c:pt>
                <c:pt idx="1754">
                  <c:v>14470303.045977723</c:v>
                </c:pt>
                <c:pt idx="1755">
                  <c:v>14479210.726242768</c:v>
                </c:pt>
                <c:pt idx="1756">
                  <c:v>14487969.143472273</c:v>
                </c:pt>
                <c:pt idx="1757">
                  <c:v>14496103.652176827</c:v>
                </c:pt>
                <c:pt idx="1758">
                  <c:v>14504066.621772368</c:v>
                </c:pt>
                <c:pt idx="1759">
                  <c:v>14511888.483415108</c:v>
                </c:pt>
                <c:pt idx="1760">
                  <c:v>14519076.275256373</c:v>
                </c:pt>
                <c:pt idx="1761">
                  <c:v>14526102.630422315</c:v>
                </c:pt>
                <c:pt idx="1762">
                  <c:v>14532969.910500713</c:v>
                </c:pt>
                <c:pt idx="1763">
                  <c:v>14539680.460170604</c:v>
                </c:pt>
                <c:pt idx="1764">
                  <c:v>14545782.949794875</c:v>
                </c:pt>
                <c:pt idx="1765">
                  <c:v>14550362.74101139</c:v>
                </c:pt>
                <c:pt idx="1766">
                  <c:v>14552070.343739325</c:v>
                </c:pt>
                <c:pt idx="1767">
                  <c:v>14552070.343739325</c:v>
                </c:pt>
                <c:pt idx="1768">
                  <c:v>14552070.343739325</c:v>
                </c:pt>
                <c:pt idx="1769">
                  <c:v>14552070.343739325</c:v>
                </c:pt>
                <c:pt idx="1770">
                  <c:v>14552070.343739325</c:v>
                </c:pt>
                <c:pt idx="1771">
                  <c:v>14552070.343739325</c:v>
                </c:pt>
                <c:pt idx="1772">
                  <c:v>14552070.343739325</c:v>
                </c:pt>
                <c:pt idx="1773">
                  <c:v>14552070.343739325</c:v>
                </c:pt>
                <c:pt idx="1774">
                  <c:v>14552070.343739325</c:v>
                </c:pt>
                <c:pt idx="1775">
                  <c:v>14552070.343739325</c:v>
                </c:pt>
                <c:pt idx="1776">
                  <c:v>14552070.343739325</c:v>
                </c:pt>
                <c:pt idx="1777">
                  <c:v>14552070.343739325</c:v>
                </c:pt>
                <c:pt idx="1778">
                  <c:v>14552070.343739325</c:v>
                </c:pt>
                <c:pt idx="1779">
                  <c:v>14552070.343739325</c:v>
                </c:pt>
                <c:pt idx="1780">
                  <c:v>14552070.343739325</c:v>
                </c:pt>
                <c:pt idx="1781">
                  <c:v>14552070.343739325</c:v>
                </c:pt>
                <c:pt idx="1782">
                  <c:v>14552070.343739325</c:v>
                </c:pt>
                <c:pt idx="1783">
                  <c:v>14552070.343739325</c:v>
                </c:pt>
                <c:pt idx="1784">
                  <c:v>14552070.343739325</c:v>
                </c:pt>
                <c:pt idx="1785">
                  <c:v>14552070.343739325</c:v>
                </c:pt>
                <c:pt idx="1786">
                  <c:v>14552070.343739325</c:v>
                </c:pt>
                <c:pt idx="1787">
                  <c:v>14552070.343739325</c:v>
                </c:pt>
                <c:pt idx="1788">
                  <c:v>14552070.343739325</c:v>
                </c:pt>
                <c:pt idx="1789">
                  <c:v>14552070.343739325</c:v>
                </c:pt>
                <c:pt idx="1790">
                  <c:v>14552070.343739325</c:v>
                </c:pt>
                <c:pt idx="1791">
                  <c:v>14552070.343739325</c:v>
                </c:pt>
                <c:pt idx="1792">
                  <c:v>14552070.343739325</c:v>
                </c:pt>
                <c:pt idx="1793">
                  <c:v>14552070.343739325</c:v>
                </c:pt>
                <c:pt idx="1794">
                  <c:v>14552070.343739325</c:v>
                </c:pt>
                <c:pt idx="1795">
                  <c:v>14552070.343739325</c:v>
                </c:pt>
                <c:pt idx="1796">
                  <c:v>14552070.343739325</c:v>
                </c:pt>
                <c:pt idx="1797">
                  <c:v>14552070.343739325</c:v>
                </c:pt>
                <c:pt idx="1798">
                  <c:v>14552070.343739325</c:v>
                </c:pt>
                <c:pt idx="1799">
                  <c:v>14552070.343739325</c:v>
                </c:pt>
                <c:pt idx="1800">
                  <c:v>14552070.343739325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0B-485A-85EB-726F29C77E58}"/>
            </c:ext>
          </c:extLst>
        </c:ser>
        <c:ser>
          <c:idx val="1"/>
          <c:order val="1"/>
          <c:tx>
            <c:v>Cumulative Braking 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684.20260415812879</c:v>
                </c:pt>
                <c:pt idx="37">
                  <c:v>7323.6487291811945</c:v>
                </c:pt>
                <c:pt idx="38">
                  <c:v>16738.521568014679</c:v>
                </c:pt>
                <c:pt idx="39">
                  <c:v>24757.963655982996</c:v>
                </c:pt>
                <c:pt idx="40">
                  <c:v>31186.270241986815</c:v>
                </c:pt>
                <c:pt idx="41">
                  <c:v>38860.375438807408</c:v>
                </c:pt>
                <c:pt idx="42">
                  <c:v>48394.014251784298</c:v>
                </c:pt>
                <c:pt idx="43">
                  <c:v>56159.183565339852</c:v>
                </c:pt>
                <c:pt idx="44">
                  <c:v>59873.60635500768</c:v>
                </c:pt>
                <c:pt idx="45">
                  <c:v>60610.740581295773</c:v>
                </c:pt>
                <c:pt idx="46">
                  <c:v>60884.291697342065</c:v>
                </c:pt>
                <c:pt idx="47">
                  <c:v>61802.202053696958</c:v>
                </c:pt>
                <c:pt idx="48">
                  <c:v>62372.952164113965</c:v>
                </c:pt>
                <c:pt idx="49">
                  <c:v>62372.952164113965</c:v>
                </c:pt>
                <c:pt idx="50">
                  <c:v>62372.952164113965</c:v>
                </c:pt>
                <c:pt idx="51">
                  <c:v>63305.865958383642</c:v>
                </c:pt>
                <c:pt idx="52">
                  <c:v>66070.052634626321</c:v>
                </c:pt>
                <c:pt idx="53">
                  <c:v>67881.952192740122</c:v>
                </c:pt>
                <c:pt idx="54">
                  <c:v>67885.963818236851</c:v>
                </c:pt>
                <c:pt idx="55">
                  <c:v>67885.963818236851</c:v>
                </c:pt>
                <c:pt idx="56">
                  <c:v>67885.963818236851</c:v>
                </c:pt>
                <c:pt idx="57">
                  <c:v>67885.963818236851</c:v>
                </c:pt>
                <c:pt idx="58">
                  <c:v>67885.963818236851</c:v>
                </c:pt>
                <c:pt idx="59">
                  <c:v>67885.963818236851</c:v>
                </c:pt>
                <c:pt idx="60">
                  <c:v>67885.963818236851</c:v>
                </c:pt>
                <c:pt idx="61">
                  <c:v>67885.963818236851</c:v>
                </c:pt>
                <c:pt idx="62">
                  <c:v>67885.963818236851</c:v>
                </c:pt>
                <c:pt idx="63">
                  <c:v>67885.963818236851</c:v>
                </c:pt>
                <c:pt idx="64">
                  <c:v>67885.963818236851</c:v>
                </c:pt>
                <c:pt idx="65">
                  <c:v>67885.963818236851</c:v>
                </c:pt>
                <c:pt idx="66">
                  <c:v>67885.963818236851</c:v>
                </c:pt>
                <c:pt idx="67">
                  <c:v>67885.963818236851</c:v>
                </c:pt>
                <c:pt idx="68">
                  <c:v>67885.963818236851</c:v>
                </c:pt>
                <c:pt idx="69">
                  <c:v>67885.963818236851</c:v>
                </c:pt>
                <c:pt idx="70">
                  <c:v>67885.963818236851</c:v>
                </c:pt>
                <c:pt idx="71">
                  <c:v>67885.963818236851</c:v>
                </c:pt>
                <c:pt idx="72">
                  <c:v>67885.963818236851</c:v>
                </c:pt>
                <c:pt idx="73">
                  <c:v>67885.963818236851</c:v>
                </c:pt>
                <c:pt idx="74">
                  <c:v>67885.963818236851</c:v>
                </c:pt>
                <c:pt idx="75">
                  <c:v>67885.963818236851</c:v>
                </c:pt>
                <c:pt idx="76">
                  <c:v>67885.963818236851</c:v>
                </c:pt>
                <c:pt idx="77">
                  <c:v>67885.963818236851</c:v>
                </c:pt>
                <c:pt idx="78">
                  <c:v>67885.963818236851</c:v>
                </c:pt>
                <c:pt idx="79">
                  <c:v>67885.963818236851</c:v>
                </c:pt>
                <c:pt idx="80">
                  <c:v>67885.963818236851</c:v>
                </c:pt>
                <c:pt idx="81">
                  <c:v>68505.715774122087</c:v>
                </c:pt>
                <c:pt idx="82">
                  <c:v>68737.698717030275</c:v>
                </c:pt>
                <c:pt idx="83">
                  <c:v>68737.698717030275</c:v>
                </c:pt>
                <c:pt idx="84">
                  <c:v>68737.698717030275</c:v>
                </c:pt>
                <c:pt idx="85">
                  <c:v>68810.360950337577</c:v>
                </c:pt>
                <c:pt idx="86">
                  <c:v>68810.360950337577</c:v>
                </c:pt>
                <c:pt idx="87">
                  <c:v>68810.360950337577</c:v>
                </c:pt>
                <c:pt idx="88">
                  <c:v>71392.464691556335</c:v>
                </c:pt>
                <c:pt idx="89">
                  <c:v>81276.511772989703</c:v>
                </c:pt>
                <c:pt idx="90">
                  <c:v>94363.309547716402</c:v>
                </c:pt>
                <c:pt idx="91">
                  <c:v>105471.29716495748</c:v>
                </c:pt>
                <c:pt idx="92">
                  <c:v>111746.71936663036</c:v>
                </c:pt>
                <c:pt idx="93">
                  <c:v>114805.04223060717</c:v>
                </c:pt>
                <c:pt idx="94">
                  <c:v>117464.95357319976</c:v>
                </c:pt>
                <c:pt idx="95">
                  <c:v>120043.1118648563</c:v>
                </c:pt>
                <c:pt idx="96">
                  <c:v>121465.43867698974</c:v>
                </c:pt>
                <c:pt idx="97">
                  <c:v>121970.81686223974</c:v>
                </c:pt>
                <c:pt idx="98">
                  <c:v>122279.89215583846</c:v>
                </c:pt>
                <c:pt idx="99">
                  <c:v>122279.89215583846</c:v>
                </c:pt>
                <c:pt idx="100">
                  <c:v>122279.89215583846</c:v>
                </c:pt>
                <c:pt idx="101">
                  <c:v>122279.89215583846</c:v>
                </c:pt>
                <c:pt idx="102">
                  <c:v>122279.89215583846</c:v>
                </c:pt>
                <c:pt idx="103">
                  <c:v>122279.89215583846</c:v>
                </c:pt>
                <c:pt idx="104">
                  <c:v>122279.89215583846</c:v>
                </c:pt>
                <c:pt idx="105">
                  <c:v>122279.89215583846</c:v>
                </c:pt>
                <c:pt idx="106">
                  <c:v>122279.89215583846</c:v>
                </c:pt>
                <c:pt idx="107">
                  <c:v>122279.89215583846</c:v>
                </c:pt>
                <c:pt idx="108">
                  <c:v>122279.89215583846</c:v>
                </c:pt>
                <c:pt idx="109">
                  <c:v>122279.89215583846</c:v>
                </c:pt>
                <c:pt idx="110">
                  <c:v>122279.89215583846</c:v>
                </c:pt>
                <c:pt idx="111">
                  <c:v>122279.89215583846</c:v>
                </c:pt>
                <c:pt idx="112">
                  <c:v>122279.89215583846</c:v>
                </c:pt>
                <c:pt idx="113">
                  <c:v>122279.89215583846</c:v>
                </c:pt>
                <c:pt idx="114">
                  <c:v>122279.89215583846</c:v>
                </c:pt>
                <c:pt idx="115">
                  <c:v>122279.89215583846</c:v>
                </c:pt>
                <c:pt idx="116">
                  <c:v>122279.89215583846</c:v>
                </c:pt>
                <c:pt idx="117">
                  <c:v>122279.89215583846</c:v>
                </c:pt>
                <c:pt idx="118">
                  <c:v>122279.89215583846</c:v>
                </c:pt>
                <c:pt idx="119">
                  <c:v>122279.89215583846</c:v>
                </c:pt>
                <c:pt idx="120">
                  <c:v>122279.89215583846</c:v>
                </c:pt>
                <c:pt idx="121">
                  <c:v>122279.89215583846</c:v>
                </c:pt>
                <c:pt idx="122">
                  <c:v>122279.89215583846</c:v>
                </c:pt>
                <c:pt idx="123">
                  <c:v>122279.89215583846</c:v>
                </c:pt>
                <c:pt idx="124">
                  <c:v>122279.89215583846</c:v>
                </c:pt>
                <c:pt idx="125">
                  <c:v>122279.89215583846</c:v>
                </c:pt>
                <c:pt idx="126">
                  <c:v>122279.89215583846</c:v>
                </c:pt>
                <c:pt idx="127">
                  <c:v>122279.89215583846</c:v>
                </c:pt>
                <c:pt idx="128">
                  <c:v>122279.89215583846</c:v>
                </c:pt>
                <c:pt idx="129">
                  <c:v>122279.89215583846</c:v>
                </c:pt>
                <c:pt idx="130">
                  <c:v>122279.89215583846</c:v>
                </c:pt>
                <c:pt idx="131">
                  <c:v>122279.89215583846</c:v>
                </c:pt>
                <c:pt idx="132">
                  <c:v>122279.89215583846</c:v>
                </c:pt>
                <c:pt idx="133">
                  <c:v>122279.89215583846</c:v>
                </c:pt>
                <c:pt idx="134">
                  <c:v>122279.89215583846</c:v>
                </c:pt>
                <c:pt idx="135">
                  <c:v>122279.89215583846</c:v>
                </c:pt>
                <c:pt idx="136">
                  <c:v>122279.89215583846</c:v>
                </c:pt>
                <c:pt idx="137">
                  <c:v>122279.89215583846</c:v>
                </c:pt>
                <c:pt idx="138">
                  <c:v>122279.89215583846</c:v>
                </c:pt>
                <c:pt idx="139">
                  <c:v>122279.89215583846</c:v>
                </c:pt>
                <c:pt idx="140">
                  <c:v>122279.89215583846</c:v>
                </c:pt>
                <c:pt idx="141">
                  <c:v>122279.89215583846</c:v>
                </c:pt>
                <c:pt idx="142">
                  <c:v>122279.89215583846</c:v>
                </c:pt>
                <c:pt idx="143">
                  <c:v>122279.89215583846</c:v>
                </c:pt>
                <c:pt idx="144">
                  <c:v>122279.89215583846</c:v>
                </c:pt>
                <c:pt idx="145">
                  <c:v>122279.89215583846</c:v>
                </c:pt>
                <c:pt idx="146">
                  <c:v>122279.89215583846</c:v>
                </c:pt>
                <c:pt idx="147">
                  <c:v>122279.89215583846</c:v>
                </c:pt>
                <c:pt idx="148">
                  <c:v>122279.89215583846</c:v>
                </c:pt>
                <c:pt idx="149">
                  <c:v>122279.89215583846</c:v>
                </c:pt>
                <c:pt idx="150">
                  <c:v>122279.89215583846</c:v>
                </c:pt>
                <c:pt idx="151">
                  <c:v>124454.04127610351</c:v>
                </c:pt>
                <c:pt idx="152">
                  <c:v>132829.91020467415</c:v>
                </c:pt>
                <c:pt idx="153">
                  <c:v>143732.82287548506</c:v>
                </c:pt>
                <c:pt idx="154">
                  <c:v>151552.32497952256</c:v>
                </c:pt>
                <c:pt idx="155">
                  <c:v>154641.84823775096</c:v>
                </c:pt>
                <c:pt idx="156">
                  <c:v>154641.84823775096</c:v>
                </c:pt>
                <c:pt idx="157">
                  <c:v>154641.84823775096</c:v>
                </c:pt>
                <c:pt idx="158">
                  <c:v>154641.84823775096</c:v>
                </c:pt>
                <c:pt idx="159">
                  <c:v>154641.84823775096</c:v>
                </c:pt>
                <c:pt idx="160">
                  <c:v>154641.84823775096</c:v>
                </c:pt>
                <c:pt idx="161">
                  <c:v>154641.84823775096</c:v>
                </c:pt>
                <c:pt idx="162">
                  <c:v>154641.84823775096</c:v>
                </c:pt>
                <c:pt idx="163">
                  <c:v>154641.84823775096</c:v>
                </c:pt>
                <c:pt idx="164">
                  <c:v>154641.84823775096</c:v>
                </c:pt>
                <c:pt idx="165">
                  <c:v>154641.84823775096</c:v>
                </c:pt>
                <c:pt idx="166">
                  <c:v>154641.84823775096</c:v>
                </c:pt>
                <c:pt idx="167">
                  <c:v>154641.84823775096</c:v>
                </c:pt>
                <c:pt idx="168">
                  <c:v>154641.84823775096</c:v>
                </c:pt>
                <c:pt idx="169">
                  <c:v>154641.84823775096</c:v>
                </c:pt>
                <c:pt idx="170">
                  <c:v>154641.84823775096</c:v>
                </c:pt>
                <c:pt idx="171">
                  <c:v>157767.57662901568</c:v>
                </c:pt>
                <c:pt idx="172">
                  <c:v>167574.00593127738</c:v>
                </c:pt>
                <c:pt idx="173">
                  <c:v>179088.63975815388</c:v>
                </c:pt>
                <c:pt idx="174">
                  <c:v>185786.42428881794</c:v>
                </c:pt>
                <c:pt idx="175">
                  <c:v>186891.5846410066</c:v>
                </c:pt>
                <c:pt idx="176">
                  <c:v>186891.5846410066</c:v>
                </c:pt>
                <c:pt idx="177">
                  <c:v>186891.5846410066</c:v>
                </c:pt>
                <c:pt idx="178">
                  <c:v>186891.5846410066</c:v>
                </c:pt>
                <c:pt idx="179">
                  <c:v>186891.5846410066</c:v>
                </c:pt>
                <c:pt idx="180">
                  <c:v>186891.5846410066</c:v>
                </c:pt>
                <c:pt idx="181">
                  <c:v>186891.5846410066</c:v>
                </c:pt>
                <c:pt idx="182">
                  <c:v>186891.5846410066</c:v>
                </c:pt>
                <c:pt idx="183">
                  <c:v>189790.65849433289</c:v>
                </c:pt>
                <c:pt idx="184">
                  <c:v>194815.44981040971</c:v>
                </c:pt>
                <c:pt idx="185">
                  <c:v>199919.45587139702</c:v>
                </c:pt>
                <c:pt idx="186">
                  <c:v>204028.20517275698</c:v>
                </c:pt>
                <c:pt idx="187">
                  <c:v>206910.24097119839</c:v>
                </c:pt>
                <c:pt idx="188">
                  <c:v>208870.02497843406</c:v>
                </c:pt>
                <c:pt idx="189">
                  <c:v>210157.61211763968</c:v>
                </c:pt>
                <c:pt idx="190">
                  <c:v>210872.32137782662</c:v>
                </c:pt>
                <c:pt idx="191">
                  <c:v>211248.4548991367</c:v>
                </c:pt>
                <c:pt idx="192">
                  <c:v>211320.73371925924</c:v>
                </c:pt>
                <c:pt idx="193">
                  <c:v>211320.73371925924</c:v>
                </c:pt>
                <c:pt idx="194">
                  <c:v>211320.73371925924</c:v>
                </c:pt>
                <c:pt idx="195">
                  <c:v>211320.73371925924</c:v>
                </c:pt>
                <c:pt idx="196">
                  <c:v>211320.73371925924</c:v>
                </c:pt>
                <c:pt idx="197">
                  <c:v>211320.73371925924</c:v>
                </c:pt>
                <c:pt idx="198">
                  <c:v>211320.73371925924</c:v>
                </c:pt>
                <c:pt idx="199">
                  <c:v>211320.73371925924</c:v>
                </c:pt>
                <c:pt idx="200">
                  <c:v>211320.73371925924</c:v>
                </c:pt>
                <c:pt idx="201">
                  <c:v>211320.73371925924</c:v>
                </c:pt>
                <c:pt idx="202">
                  <c:v>211320.73371925924</c:v>
                </c:pt>
                <c:pt idx="203">
                  <c:v>211320.73371925924</c:v>
                </c:pt>
                <c:pt idx="204">
                  <c:v>211320.73371925924</c:v>
                </c:pt>
                <c:pt idx="205">
                  <c:v>211320.73371925924</c:v>
                </c:pt>
                <c:pt idx="206">
                  <c:v>211320.73371925924</c:v>
                </c:pt>
                <c:pt idx="207">
                  <c:v>211320.73371925924</c:v>
                </c:pt>
                <c:pt idx="208">
                  <c:v>211320.73371925924</c:v>
                </c:pt>
                <c:pt idx="209">
                  <c:v>211320.73371925924</c:v>
                </c:pt>
                <c:pt idx="210">
                  <c:v>211320.73371925924</c:v>
                </c:pt>
                <c:pt idx="211">
                  <c:v>211320.73371925924</c:v>
                </c:pt>
                <c:pt idx="212">
                  <c:v>211320.73371925924</c:v>
                </c:pt>
                <c:pt idx="213">
                  <c:v>211320.73371925924</c:v>
                </c:pt>
                <c:pt idx="214">
                  <c:v>211320.73371925924</c:v>
                </c:pt>
                <c:pt idx="215">
                  <c:v>211320.73371925924</c:v>
                </c:pt>
                <c:pt idx="216">
                  <c:v>211320.73371925924</c:v>
                </c:pt>
                <c:pt idx="217">
                  <c:v>211320.73371925924</c:v>
                </c:pt>
                <c:pt idx="218">
                  <c:v>211320.73371925924</c:v>
                </c:pt>
                <c:pt idx="219">
                  <c:v>211320.73371925924</c:v>
                </c:pt>
                <c:pt idx="220">
                  <c:v>211320.73371925924</c:v>
                </c:pt>
                <c:pt idx="221">
                  <c:v>211320.73371925924</c:v>
                </c:pt>
                <c:pt idx="222">
                  <c:v>211320.73371925924</c:v>
                </c:pt>
                <c:pt idx="223">
                  <c:v>211320.73371925924</c:v>
                </c:pt>
                <c:pt idx="224">
                  <c:v>211320.73371925924</c:v>
                </c:pt>
                <c:pt idx="225">
                  <c:v>211320.73371925924</c:v>
                </c:pt>
                <c:pt idx="226">
                  <c:v>211320.73371925924</c:v>
                </c:pt>
                <c:pt idx="227">
                  <c:v>211320.73371925924</c:v>
                </c:pt>
                <c:pt idx="228">
                  <c:v>211320.73371925924</c:v>
                </c:pt>
                <c:pt idx="229">
                  <c:v>211320.73371925924</c:v>
                </c:pt>
                <c:pt idx="230">
                  <c:v>211320.73371925924</c:v>
                </c:pt>
                <c:pt idx="231">
                  <c:v>211320.73371925924</c:v>
                </c:pt>
                <c:pt idx="232">
                  <c:v>211320.73371925924</c:v>
                </c:pt>
                <c:pt idx="233">
                  <c:v>215966.99202754442</c:v>
                </c:pt>
                <c:pt idx="234">
                  <c:v>222348.77652870049</c:v>
                </c:pt>
                <c:pt idx="235">
                  <c:v>226375.48008497944</c:v>
                </c:pt>
                <c:pt idx="236">
                  <c:v>226804.34895739495</c:v>
                </c:pt>
                <c:pt idx="237">
                  <c:v>226804.34895739495</c:v>
                </c:pt>
                <c:pt idx="238">
                  <c:v>228646.81815585209</c:v>
                </c:pt>
                <c:pt idx="239">
                  <c:v>235190.1152152248</c:v>
                </c:pt>
                <c:pt idx="240">
                  <c:v>244693.83403193159</c:v>
                </c:pt>
                <c:pt idx="241">
                  <c:v>252349.37365601462</c:v>
                </c:pt>
                <c:pt idx="242">
                  <c:v>259063.86825252618</c:v>
                </c:pt>
                <c:pt idx="243">
                  <c:v>266264.51404419821</c:v>
                </c:pt>
                <c:pt idx="244">
                  <c:v>272692.82063020201</c:v>
                </c:pt>
                <c:pt idx="245">
                  <c:v>280366.92582702258</c:v>
                </c:pt>
                <c:pt idx="246">
                  <c:v>289900.56463999947</c:v>
                </c:pt>
                <c:pt idx="247">
                  <c:v>297665.733953555</c:v>
                </c:pt>
                <c:pt idx="248">
                  <c:v>301380.15674322285</c:v>
                </c:pt>
                <c:pt idx="249">
                  <c:v>302117.29096951091</c:v>
                </c:pt>
                <c:pt idx="250">
                  <c:v>302390.84208555723</c:v>
                </c:pt>
                <c:pt idx="251">
                  <c:v>303308.75244191213</c:v>
                </c:pt>
                <c:pt idx="252">
                  <c:v>303879.50255232916</c:v>
                </c:pt>
                <c:pt idx="253">
                  <c:v>303879.50255232916</c:v>
                </c:pt>
                <c:pt idx="254">
                  <c:v>303879.50255232916</c:v>
                </c:pt>
                <c:pt idx="255">
                  <c:v>304812.41634659882</c:v>
                </c:pt>
                <c:pt idx="256">
                  <c:v>306360.57987469336</c:v>
                </c:pt>
                <c:pt idx="257">
                  <c:v>306360.57987469336</c:v>
                </c:pt>
                <c:pt idx="258">
                  <c:v>306360.57987469336</c:v>
                </c:pt>
                <c:pt idx="259">
                  <c:v>306360.57987469336</c:v>
                </c:pt>
                <c:pt idx="260">
                  <c:v>306360.57987469336</c:v>
                </c:pt>
                <c:pt idx="261">
                  <c:v>306360.57987469336</c:v>
                </c:pt>
                <c:pt idx="262">
                  <c:v>306360.57987469336</c:v>
                </c:pt>
                <c:pt idx="263">
                  <c:v>306360.57987469336</c:v>
                </c:pt>
                <c:pt idx="264">
                  <c:v>306360.57987469336</c:v>
                </c:pt>
                <c:pt idx="265">
                  <c:v>306360.57987469336</c:v>
                </c:pt>
                <c:pt idx="266">
                  <c:v>306360.57987469336</c:v>
                </c:pt>
                <c:pt idx="267">
                  <c:v>306360.57987469336</c:v>
                </c:pt>
                <c:pt idx="268">
                  <c:v>306360.57987469336</c:v>
                </c:pt>
                <c:pt idx="269">
                  <c:v>306360.57987469336</c:v>
                </c:pt>
                <c:pt idx="270">
                  <c:v>306360.57987469336</c:v>
                </c:pt>
                <c:pt idx="271">
                  <c:v>306360.57987469336</c:v>
                </c:pt>
                <c:pt idx="272">
                  <c:v>306360.57987469336</c:v>
                </c:pt>
                <c:pt idx="273">
                  <c:v>307254.24196750164</c:v>
                </c:pt>
                <c:pt idx="274">
                  <c:v>314483.45023673319</c:v>
                </c:pt>
                <c:pt idx="275">
                  <c:v>324072.0267873258</c:v>
                </c:pt>
                <c:pt idx="276">
                  <c:v>334583.57327116496</c:v>
                </c:pt>
                <c:pt idx="277">
                  <c:v>345548.47118114302</c:v>
                </c:pt>
                <c:pt idx="278">
                  <c:v>358567.01901573606</c:v>
                </c:pt>
                <c:pt idx="279">
                  <c:v>370258.26479707647</c:v>
                </c:pt>
                <c:pt idx="280">
                  <c:v>375150.90181794681</c:v>
                </c:pt>
                <c:pt idx="281">
                  <c:v>375150.90181794681</c:v>
                </c:pt>
                <c:pt idx="282">
                  <c:v>375150.90181794681</c:v>
                </c:pt>
                <c:pt idx="283">
                  <c:v>375150.90181794681</c:v>
                </c:pt>
                <c:pt idx="284">
                  <c:v>375150.90181794681</c:v>
                </c:pt>
                <c:pt idx="285">
                  <c:v>375150.90181794681</c:v>
                </c:pt>
                <c:pt idx="286">
                  <c:v>375150.90181794681</c:v>
                </c:pt>
                <c:pt idx="287">
                  <c:v>375150.90181794681</c:v>
                </c:pt>
                <c:pt idx="288">
                  <c:v>375150.90181794681</c:v>
                </c:pt>
                <c:pt idx="289">
                  <c:v>375150.90181794681</c:v>
                </c:pt>
                <c:pt idx="290">
                  <c:v>375150.90181794681</c:v>
                </c:pt>
                <c:pt idx="291">
                  <c:v>375150.90181794681</c:v>
                </c:pt>
                <c:pt idx="292">
                  <c:v>375340.53836665978</c:v>
                </c:pt>
                <c:pt idx="293">
                  <c:v>376125.31981704658</c:v>
                </c:pt>
                <c:pt idx="294">
                  <c:v>376125.31981704658</c:v>
                </c:pt>
                <c:pt idx="295">
                  <c:v>376125.31981704658</c:v>
                </c:pt>
                <c:pt idx="296">
                  <c:v>376125.31981704658</c:v>
                </c:pt>
                <c:pt idx="297">
                  <c:v>376125.31981704658</c:v>
                </c:pt>
                <c:pt idx="298">
                  <c:v>376125.31981704658</c:v>
                </c:pt>
                <c:pt idx="299">
                  <c:v>376125.31981704658</c:v>
                </c:pt>
                <c:pt idx="300">
                  <c:v>376125.31981704658</c:v>
                </c:pt>
                <c:pt idx="301">
                  <c:v>376125.31981704658</c:v>
                </c:pt>
                <c:pt idx="302">
                  <c:v>376125.31981704658</c:v>
                </c:pt>
                <c:pt idx="303">
                  <c:v>376748.24322162685</c:v>
                </c:pt>
                <c:pt idx="304">
                  <c:v>379145.48431972286</c:v>
                </c:pt>
                <c:pt idx="305">
                  <c:v>382734.88228015514</c:v>
                </c:pt>
                <c:pt idx="306">
                  <c:v>385113.2781478673</c:v>
                </c:pt>
                <c:pt idx="307">
                  <c:v>385221.52136512654</c:v>
                </c:pt>
                <c:pt idx="308">
                  <c:v>385221.52136512654</c:v>
                </c:pt>
                <c:pt idx="309">
                  <c:v>385221.52136512654</c:v>
                </c:pt>
                <c:pt idx="310">
                  <c:v>385221.52136512654</c:v>
                </c:pt>
                <c:pt idx="311">
                  <c:v>385221.52136512654</c:v>
                </c:pt>
                <c:pt idx="312">
                  <c:v>386054.27100619697</c:v>
                </c:pt>
                <c:pt idx="313">
                  <c:v>388352.35124931351</c:v>
                </c:pt>
                <c:pt idx="314">
                  <c:v>391608.50549931353</c:v>
                </c:pt>
                <c:pt idx="315">
                  <c:v>394770.49600188417</c:v>
                </c:pt>
                <c:pt idx="316">
                  <c:v>397296.71889757283</c:v>
                </c:pt>
                <c:pt idx="317">
                  <c:v>400284.34256497375</c:v>
                </c:pt>
                <c:pt idx="318">
                  <c:v>404314.60680687189</c:v>
                </c:pt>
                <c:pt idx="319">
                  <c:v>408428.37781338766</c:v>
                </c:pt>
                <c:pt idx="320">
                  <c:v>410132.0649627978</c:v>
                </c:pt>
                <c:pt idx="321">
                  <c:v>410132.0649627978</c:v>
                </c:pt>
                <c:pt idx="322">
                  <c:v>410132.0649627978</c:v>
                </c:pt>
                <c:pt idx="323">
                  <c:v>410132.0649627978</c:v>
                </c:pt>
                <c:pt idx="324">
                  <c:v>410132.0649627978</c:v>
                </c:pt>
                <c:pt idx="325">
                  <c:v>410132.0649627978</c:v>
                </c:pt>
                <c:pt idx="326">
                  <c:v>410132.0649627978</c:v>
                </c:pt>
                <c:pt idx="327">
                  <c:v>410132.0649627978</c:v>
                </c:pt>
                <c:pt idx="328">
                  <c:v>412597.36490727612</c:v>
                </c:pt>
                <c:pt idx="329">
                  <c:v>417861.39452686213</c:v>
                </c:pt>
                <c:pt idx="330">
                  <c:v>420251.13000154315</c:v>
                </c:pt>
                <c:pt idx="331">
                  <c:v>420251.13000154315</c:v>
                </c:pt>
                <c:pt idx="332">
                  <c:v>420251.13000154315</c:v>
                </c:pt>
                <c:pt idx="333">
                  <c:v>420251.13000154315</c:v>
                </c:pt>
                <c:pt idx="334">
                  <c:v>420251.13000154315</c:v>
                </c:pt>
                <c:pt idx="335">
                  <c:v>420251.13000154315</c:v>
                </c:pt>
                <c:pt idx="336">
                  <c:v>420251.13000154315</c:v>
                </c:pt>
                <c:pt idx="337">
                  <c:v>420251.13000154315</c:v>
                </c:pt>
                <c:pt idx="338">
                  <c:v>420251.13000154315</c:v>
                </c:pt>
                <c:pt idx="339">
                  <c:v>420251.13000154315</c:v>
                </c:pt>
                <c:pt idx="340">
                  <c:v>420251.13000154315</c:v>
                </c:pt>
                <c:pt idx="341">
                  <c:v>420251.13000154315</c:v>
                </c:pt>
                <c:pt idx="342">
                  <c:v>420251.13000154315</c:v>
                </c:pt>
                <c:pt idx="343">
                  <c:v>420251.13000154315</c:v>
                </c:pt>
                <c:pt idx="344">
                  <c:v>420251.13000154315</c:v>
                </c:pt>
                <c:pt idx="345">
                  <c:v>420251.13000154315</c:v>
                </c:pt>
                <c:pt idx="346">
                  <c:v>420251.13000154315</c:v>
                </c:pt>
                <c:pt idx="347">
                  <c:v>420251.13000154315</c:v>
                </c:pt>
                <c:pt idx="348">
                  <c:v>420251.13000154315</c:v>
                </c:pt>
                <c:pt idx="349">
                  <c:v>420251.13000154315</c:v>
                </c:pt>
                <c:pt idx="350">
                  <c:v>420251.13000154315</c:v>
                </c:pt>
                <c:pt idx="351">
                  <c:v>420251.13000154315</c:v>
                </c:pt>
                <c:pt idx="352">
                  <c:v>420251.13000154315</c:v>
                </c:pt>
                <c:pt idx="353">
                  <c:v>420251.13000154315</c:v>
                </c:pt>
                <c:pt idx="354">
                  <c:v>420251.13000154315</c:v>
                </c:pt>
                <c:pt idx="355">
                  <c:v>420251.13000154315</c:v>
                </c:pt>
                <c:pt idx="356">
                  <c:v>420251.13000154315</c:v>
                </c:pt>
                <c:pt idx="357">
                  <c:v>420251.13000154315</c:v>
                </c:pt>
                <c:pt idx="358">
                  <c:v>420337.30841546634</c:v>
                </c:pt>
                <c:pt idx="359">
                  <c:v>422971.26567856094</c:v>
                </c:pt>
                <c:pt idx="360">
                  <c:v>426419.51644226228</c:v>
                </c:pt>
                <c:pt idx="361">
                  <c:v>428875.64319658052</c:v>
                </c:pt>
                <c:pt idx="362">
                  <c:v>429999.29707788798</c:v>
                </c:pt>
                <c:pt idx="363">
                  <c:v>430040.77001526405</c:v>
                </c:pt>
                <c:pt idx="364">
                  <c:v>430040.77001526405</c:v>
                </c:pt>
                <c:pt idx="365">
                  <c:v>430040.77001526405</c:v>
                </c:pt>
                <c:pt idx="366">
                  <c:v>430040.77001526405</c:v>
                </c:pt>
                <c:pt idx="367">
                  <c:v>430040.77001526405</c:v>
                </c:pt>
                <c:pt idx="368">
                  <c:v>430040.77001526405</c:v>
                </c:pt>
                <c:pt idx="369">
                  <c:v>430040.77001526405</c:v>
                </c:pt>
                <c:pt idx="370">
                  <c:v>430040.77001526405</c:v>
                </c:pt>
                <c:pt idx="371">
                  <c:v>430040.77001526405</c:v>
                </c:pt>
                <c:pt idx="372">
                  <c:v>432683.33204835816</c:v>
                </c:pt>
                <c:pt idx="373">
                  <c:v>438497.01512747433</c:v>
                </c:pt>
                <c:pt idx="374">
                  <c:v>444143.91528705752</c:v>
                </c:pt>
                <c:pt idx="375">
                  <c:v>447881.57180972421</c:v>
                </c:pt>
                <c:pt idx="376">
                  <c:v>449927.16745714803</c:v>
                </c:pt>
                <c:pt idx="377">
                  <c:v>451008.36823137605</c:v>
                </c:pt>
                <c:pt idx="378">
                  <c:v>451560.74468810204</c:v>
                </c:pt>
                <c:pt idx="379">
                  <c:v>451837.55409825296</c:v>
                </c:pt>
                <c:pt idx="380">
                  <c:v>452167.49151358631</c:v>
                </c:pt>
                <c:pt idx="381">
                  <c:v>452583.17690632743</c:v>
                </c:pt>
                <c:pt idx="382">
                  <c:v>452945.04079127207</c:v>
                </c:pt>
                <c:pt idx="383">
                  <c:v>453259.72294577671</c:v>
                </c:pt>
                <c:pt idx="384">
                  <c:v>453481.03731655079</c:v>
                </c:pt>
                <c:pt idx="385">
                  <c:v>453542.79536371614</c:v>
                </c:pt>
                <c:pt idx="386">
                  <c:v>453542.79536371614</c:v>
                </c:pt>
                <c:pt idx="387">
                  <c:v>453542.79536371614</c:v>
                </c:pt>
                <c:pt idx="388">
                  <c:v>453542.79536371614</c:v>
                </c:pt>
                <c:pt idx="389">
                  <c:v>453542.79536371614</c:v>
                </c:pt>
                <c:pt idx="390">
                  <c:v>453542.79536371614</c:v>
                </c:pt>
                <c:pt idx="391">
                  <c:v>453542.79536371614</c:v>
                </c:pt>
                <c:pt idx="392">
                  <c:v>453542.79536371614</c:v>
                </c:pt>
                <c:pt idx="393">
                  <c:v>453542.79536371614</c:v>
                </c:pt>
                <c:pt idx="394">
                  <c:v>453542.79536371614</c:v>
                </c:pt>
                <c:pt idx="395">
                  <c:v>453542.79536371614</c:v>
                </c:pt>
                <c:pt idx="396">
                  <c:v>453542.79536371614</c:v>
                </c:pt>
                <c:pt idx="397">
                  <c:v>453542.79536371614</c:v>
                </c:pt>
                <c:pt idx="398">
                  <c:v>453542.79536371614</c:v>
                </c:pt>
                <c:pt idx="399">
                  <c:v>453542.79536371614</c:v>
                </c:pt>
                <c:pt idx="400">
                  <c:v>453542.79536371614</c:v>
                </c:pt>
                <c:pt idx="401">
                  <c:v>453542.79536371614</c:v>
                </c:pt>
                <c:pt idx="402">
                  <c:v>455050.27698874031</c:v>
                </c:pt>
                <c:pt idx="403">
                  <c:v>457773.3871184038</c:v>
                </c:pt>
                <c:pt idx="404">
                  <c:v>460080.3261324038</c:v>
                </c:pt>
                <c:pt idx="405">
                  <c:v>462029.65481895389</c:v>
                </c:pt>
                <c:pt idx="406">
                  <c:v>464158.8354574453</c:v>
                </c:pt>
                <c:pt idx="407">
                  <c:v>466296.01691837743</c:v>
                </c:pt>
                <c:pt idx="408">
                  <c:v>467722.56620848028</c:v>
                </c:pt>
                <c:pt idx="409">
                  <c:v>467952.72240579041</c:v>
                </c:pt>
                <c:pt idx="410">
                  <c:v>467952.72240579041</c:v>
                </c:pt>
                <c:pt idx="411">
                  <c:v>467952.72240579041</c:v>
                </c:pt>
                <c:pt idx="412">
                  <c:v>467952.72240579041</c:v>
                </c:pt>
                <c:pt idx="413">
                  <c:v>467952.72240579041</c:v>
                </c:pt>
                <c:pt idx="414">
                  <c:v>467952.72240579041</c:v>
                </c:pt>
                <c:pt idx="415">
                  <c:v>467952.72240579041</c:v>
                </c:pt>
                <c:pt idx="416">
                  <c:v>467952.72240579041</c:v>
                </c:pt>
                <c:pt idx="417">
                  <c:v>467952.72240579041</c:v>
                </c:pt>
                <c:pt idx="418">
                  <c:v>467952.72240579041</c:v>
                </c:pt>
                <c:pt idx="419">
                  <c:v>468324.21182528388</c:v>
                </c:pt>
                <c:pt idx="420">
                  <c:v>469363.61176264466</c:v>
                </c:pt>
                <c:pt idx="421">
                  <c:v>469616.65815051191</c:v>
                </c:pt>
                <c:pt idx="422">
                  <c:v>469616.65815051191</c:v>
                </c:pt>
                <c:pt idx="423">
                  <c:v>469616.65815051191</c:v>
                </c:pt>
                <c:pt idx="424">
                  <c:v>469616.65815051191</c:v>
                </c:pt>
                <c:pt idx="425">
                  <c:v>469616.65815051191</c:v>
                </c:pt>
                <c:pt idx="426">
                  <c:v>469616.65815051191</c:v>
                </c:pt>
                <c:pt idx="427">
                  <c:v>469616.65815051191</c:v>
                </c:pt>
                <c:pt idx="428">
                  <c:v>469616.65815051191</c:v>
                </c:pt>
                <c:pt idx="429">
                  <c:v>469616.65815051191</c:v>
                </c:pt>
                <c:pt idx="430">
                  <c:v>469616.65815051191</c:v>
                </c:pt>
                <c:pt idx="431">
                  <c:v>470137.10966700298</c:v>
                </c:pt>
                <c:pt idx="432">
                  <c:v>470491.03174843633</c:v>
                </c:pt>
                <c:pt idx="433">
                  <c:v>470491.03174843633</c:v>
                </c:pt>
                <c:pt idx="434">
                  <c:v>470491.03174843633</c:v>
                </c:pt>
                <c:pt idx="435">
                  <c:v>471540.13511925924</c:v>
                </c:pt>
                <c:pt idx="436">
                  <c:v>475804.06091322255</c:v>
                </c:pt>
                <c:pt idx="437">
                  <c:v>483149.05806704616</c:v>
                </c:pt>
                <c:pt idx="438">
                  <c:v>492458.03403559793</c:v>
                </c:pt>
                <c:pt idx="439">
                  <c:v>501482.26294107252</c:v>
                </c:pt>
                <c:pt idx="440">
                  <c:v>508191.77092786174</c:v>
                </c:pt>
                <c:pt idx="441">
                  <c:v>511611.03889669402</c:v>
                </c:pt>
                <c:pt idx="442">
                  <c:v>512733.06842034456</c:v>
                </c:pt>
                <c:pt idx="443">
                  <c:v>512915.7572480386</c:v>
                </c:pt>
                <c:pt idx="444">
                  <c:v>512918.4184529229</c:v>
                </c:pt>
                <c:pt idx="445">
                  <c:v>512918.4184529229</c:v>
                </c:pt>
                <c:pt idx="446">
                  <c:v>512918.4184529229</c:v>
                </c:pt>
                <c:pt idx="447">
                  <c:v>512918.4184529229</c:v>
                </c:pt>
                <c:pt idx="448">
                  <c:v>512918.4184529229</c:v>
                </c:pt>
                <c:pt idx="449">
                  <c:v>512918.4184529229</c:v>
                </c:pt>
                <c:pt idx="450">
                  <c:v>512918.4184529229</c:v>
                </c:pt>
                <c:pt idx="451">
                  <c:v>512918.4184529229</c:v>
                </c:pt>
                <c:pt idx="452">
                  <c:v>512918.4184529229</c:v>
                </c:pt>
                <c:pt idx="453">
                  <c:v>512918.4184529229</c:v>
                </c:pt>
                <c:pt idx="454">
                  <c:v>512918.4184529229</c:v>
                </c:pt>
                <c:pt idx="455">
                  <c:v>512918.4184529229</c:v>
                </c:pt>
                <c:pt idx="456">
                  <c:v>512918.4184529229</c:v>
                </c:pt>
                <c:pt idx="457">
                  <c:v>512918.4184529229</c:v>
                </c:pt>
                <c:pt idx="458">
                  <c:v>512918.4184529229</c:v>
                </c:pt>
                <c:pt idx="459">
                  <c:v>512918.4184529229</c:v>
                </c:pt>
                <c:pt idx="460">
                  <c:v>512918.4184529229</c:v>
                </c:pt>
                <c:pt idx="461">
                  <c:v>512918.4184529229</c:v>
                </c:pt>
                <c:pt idx="462">
                  <c:v>512918.4184529229</c:v>
                </c:pt>
                <c:pt idx="463">
                  <c:v>512918.4184529229</c:v>
                </c:pt>
                <c:pt idx="464">
                  <c:v>512918.4184529229</c:v>
                </c:pt>
                <c:pt idx="465">
                  <c:v>512918.4184529229</c:v>
                </c:pt>
                <c:pt idx="466">
                  <c:v>512918.4184529229</c:v>
                </c:pt>
                <c:pt idx="467">
                  <c:v>512918.4184529229</c:v>
                </c:pt>
                <c:pt idx="468">
                  <c:v>512918.4184529229</c:v>
                </c:pt>
                <c:pt idx="469">
                  <c:v>512918.4184529229</c:v>
                </c:pt>
                <c:pt idx="470">
                  <c:v>512918.4184529229</c:v>
                </c:pt>
                <c:pt idx="471">
                  <c:v>512918.4184529229</c:v>
                </c:pt>
                <c:pt idx="472">
                  <c:v>512918.4184529229</c:v>
                </c:pt>
                <c:pt idx="473">
                  <c:v>512918.4184529229</c:v>
                </c:pt>
                <c:pt idx="474">
                  <c:v>512918.4184529229</c:v>
                </c:pt>
                <c:pt idx="475">
                  <c:v>512918.4184529229</c:v>
                </c:pt>
                <c:pt idx="476">
                  <c:v>512918.4184529229</c:v>
                </c:pt>
                <c:pt idx="477">
                  <c:v>512918.4184529229</c:v>
                </c:pt>
                <c:pt idx="478">
                  <c:v>512918.4184529229</c:v>
                </c:pt>
                <c:pt idx="479">
                  <c:v>512918.4184529229</c:v>
                </c:pt>
                <c:pt idx="480">
                  <c:v>512918.4184529229</c:v>
                </c:pt>
                <c:pt idx="481">
                  <c:v>512918.4184529229</c:v>
                </c:pt>
                <c:pt idx="482">
                  <c:v>512918.4184529229</c:v>
                </c:pt>
                <c:pt idx="483">
                  <c:v>512918.4184529229</c:v>
                </c:pt>
                <c:pt idx="484">
                  <c:v>512918.4184529229</c:v>
                </c:pt>
                <c:pt idx="485">
                  <c:v>512918.4184529229</c:v>
                </c:pt>
                <c:pt idx="486">
                  <c:v>512918.4184529229</c:v>
                </c:pt>
                <c:pt idx="487">
                  <c:v>512918.4184529229</c:v>
                </c:pt>
                <c:pt idx="488">
                  <c:v>512918.4184529229</c:v>
                </c:pt>
                <c:pt idx="489">
                  <c:v>512918.4184529229</c:v>
                </c:pt>
                <c:pt idx="490">
                  <c:v>512918.4184529229</c:v>
                </c:pt>
                <c:pt idx="491">
                  <c:v>512918.4184529229</c:v>
                </c:pt>
                <c:pt idx="492">
                  <c:v>512918.4184529229</c:v>
                </c:pt>
                <c:pt idx="493">
                  <c:v>512918.4184529229</c:v>
                </c:pt>
                <c:pt idx="494">
                  <c:v>512918.4184529229</c:v>
                </c:pt>
                <c:pt idx="495">
                  <c:v>512918.4184529229</c:v>
                </c:pt>
                <c:pt idx="496">
                  <c:v>512918.4184529229</c:v>
                </c:pt>
                <c:pt idx="497">
                  <c:v>512918.4184529229</c:v>
                </c:pt>
                <c:pt idx="498">
                  <c:v>512918.4184529229</c:v>
                </c:pt>
                <c:pt idx="499">
                  <c:v>512918.4184529229</c:v>
                </c:pt>
                <c:pt idx="500">
                  <c:v>512918.4184529229</c:v>
                </c:pt>
                <c:pt idx="501">
                  <c:v>512918.4184529229</c:v>
                </c:pt>
                <c:pt idx="502">
                  <c:v>512918.4184529229</c:v>
                </c:pt>
                <c:pt idx="503">
                  <c:v>512918.4184529229</c:v>
                </c:pt>
                <c:pt idx="504">
                  <c:v>512918.4184529229</c:v>
                </c:pt>
                <c:pt idx="505">
                  <c:v>512918.4184529229</c:v>
                </c:pt>
                <c:pt idx="506">
                  <c:v>512918.4184529229</c:v>
                </c:pt>
                <c:pt idx="507">
                  <c:v>512918.4184529229</c:v>
                </c:pt>
                <c:pt idx="508">
                  <c:v>512918.4184529229</c:v>
                </c:pt>
                <c:pt idx="509">
                  <c:v>512918.4184529229</c:v>
                </c:pt>
                <c:pt idx="510">
                  <c:v>512918.4184529229</c:v>
                </c:pt>
                <c:pt idx="511">
                  <c:v>512918.4184529229</c:v>
                </c:pt>
                <c:pt idx="512">
                  <c:v>512918.4184529229</c:v>
                </c:pt>
                <c:pt idx="513">
                  <c:v>512918.4184529229</c:v>
                </c:pt>
                <c:pt idx="514">
                  <c:v>512918.4184529229</c:v>
                </c:pt>
                <c:pt idx="515">
                  <c:v>512918.4184529229</c:v>
                </c:pt>
                <c:pt idx="516">
                  <c:v>512918.4184529229</c:v>
                </c:pt>
                <c:pt idx="517">
                  <c:v>512918.4184529229</c:v>
                </c:pt>
                <c:pt idx="518">
                  <c:v>512918.4184529229</c:v>
                </c:pt>
                <c:pt idx="519">
                  <c:v>512918.4184529229</c:v>
                </c:pt>
                <c:pt idx="520">
                  <c:v>513429.28903203906</c:v>
                </c:pt>
                <c:pt idx="521">
                  <c:v>514488.73224925122</c:v>
                </c:pt>
                <c:pt idx="522">
                  <c:v>515926.5403227327</c:v>
                </c:pt>
                <c:pt idx="523">
                  <c:v>518453.2601820961</c:v>
                </c:pt>
                <c:pt idx="524">
                  <c:v>522555.53321948345</c:v>
                </c:pt>
                <c:pt idx="525">
                  <c:v>527037.04784838879</c:v>
                </c:pt>
                <c:pt idx="526">
                  <c:v>529907.50589314837</c:v>
                </c:pt>
                <c:pt idx="527">
                  <c:v>530911.47115275054</c:v>
                </c:pt>
                <c:pt idx="528">
                  <c:v>531126.08172223787</c:v>
                </c:pt>
                <c:pt idx="529">
                  <c:v>531178.10207351635</c:v>
                </c:pt>
                <c:pt idx="530">
                  <c:v>531178.10207351635</c:v>
                </c:pt>
                <c:pt idx="531">
                  <c:v>531178.10207351635</c:v>
                </c:pt>
                <c:pt idx="532">
                  <c:v>531178.10207351635</c:v>
                </c:pt>
                <c:pt idx="533">
                  <c:v>531178.10207351635</c:v>
                </c:pt>
                <c:pt idx="534">
                  <c:v>531178.10207351635</c:v>
                </c:pt>
                <c:pt idx="535">
                  <c:v>531178.10207351635</c:v>
                </c:pt>
                <c:pt idx="536">
                  <c:v>531178.10207351635</c:v>
                </c:pt>
                <c:pt idx="537">
                  <c:v>531178.10207351635</c:v>
                </c:pt>
                <c:pt idx="538">
                  <c:v>531178.10207351635</c:v>
                </c:pt>
                <c:pt idx="539">
                  <c:v>531178.10207351635</c:v>
                </c:pt>
                <c:pt idx="540">
                  <c:v>531178.10207351635</c:v>
                </c:pt>
                <c:pt idx="541">
                  <c:v>531178.10207351635</c:v>
                </c:pt>
                <c:pt idx="542">
                  <c:v>531178.10207351635</c:v>
                </c:pt>
                <c:pt idx="543">
                  <c:v>531178.10207351635</c:v>
                </c:pt>
                <c:pt idx="544">
                  <c:v>532234.59887524438</c:v>
                </c:pt>
                <c:pt idx="545">
                  <c:v>535100.8497966947</c:v>
                </c:pt>
                <c:pt idx="546">
                  <c:v>538042.39767681377</c:v>
                </c:pt>
                <c:pt idx="547">
                  <c:v>539843.55348989309</c:v>
                </c:pt>
                <c:pt idx="548">
                  <c:v>540862.45443512185</c:v>
                </c:pt>
                <c:pt idx="549">
                  <c:v>541473.73965189524</c:v>
                </c:pt>
                <c:pt idx="550">
                  <c:v>541886.60707477562</c:v>
                </c:pt>
                <c:pt idx="551">
                  <c:v>541886.60707477562</c:v>
                </c:pt>
                <c:pt idx="552">
                  <c:v>541886.60707477562</c:v>
                </c:pt>
                <c:pt idx="553">
                  <c:v>541886.60707477562</c:v>
                </c:pt>
                <c:pt idx="554">
                  <c:v>541886.60707477562</c:v>
                </c:pt>
                <c:pt idx="555">
                  <c:v>541886.60707477562</c:v>
                </c:pt>
                <c:pt idx="556">
                  <c:v>541886.60707477562</c:v>
                </c:pt>
                <c:pt idx="557">
                  <c:v>541886.60707477562</c:v>
                </c:pt>
                <c:pt idx="558">
                  <c:v>541886.60707477562</c:v>
                </c:pt>
                <c:pt idx="559">
                  <c:v>541886.60707477562</c:v>
                </c:pt>
                <c:pt idx="560">
                  <c:v>541886.60707477562</c:v>
                </c:pt>
                <c:pt idx="561">
                  <c:v>541886.60707477562</c:v>
                </c:pt>
                <c:pt idx="562">
                  <c:v>541886.60707477562</c:v>
                </c:pt>
                <c:pt idx="563">
                  <c:v>542330.87186904112</c:v>
                </c:pt>
                <c:pt idx="564">
                  <c:v>547259.29021784745</c:v>
                </c:pt>
                <c:pt idx="565">
                  <c:v>552576.83441037918</c:v>
                </c:pt>
                <c:pt idx="566">
                  <c:v>554976.15184208285</c:v>
                </c:pt>
                <c:pt idx="567">
                  <c:v>554976.15184208285</c:v>
                </c:pt>
                <c:pt idx="568">
                  <c:v>554976.15184208285</c:v>
                </c:pt>
                <c:pt idx="569">
                  <c:v>554976.15184208285</c:v>
                </c:pt>
                <c:pt idx="570">
                  <c:v>554976.15184208285</c:v>
                </c:pt>
                <c:pt idx="571">
                  <c:v>554976.15184208285</c:v>
                </c:pt>
                <c:pt idx="572">
                  <c:v>554976.15184208285</c:v>
                </c:pt>
                <c:pt idx="573">
                  <c:v>554976.15184208285</c:v>
                </c:pt>
                <c:pt idx="574">
                  <c:v>554976.15184208285</c:v>
                </c:pt>
                <c:pt idx="575">
                  <c:v>554976.15184208285</c:v>
                </c:pt>
                <c:pt idx="576">
                  <c:v>554976.15184208285</c:v>
                </c:pt>
                <c:pt idx="577">
                  <c:v>554976.15184208285</c:v>
                </c:pt>
                <c:pt idx="578">
                  <c:v>554976.15184208285</c:v>
                </c:pt>
                <c:pt idx="579">
                  <c:v>554976.15184208285</c:v>
                </c:pt>
                <c:pt idx="580">
                  <c:v>554976.15184208285</c:v>
                </c:pt>
                <c:pt idx="581">
                  <c:v>554976.15184208285</c:v>
                </c:pt>
                <c:pt idx="582">
                  <c:v>554976.15184208285</c:v>
                </c:pt>
                <c:pt idx="583">
                  <c:v>554976.15184208285</c:v>
                </c:pt>
                <c:pt idx="584">
                  <c:v>554976.15184208285</c:v>
                </c:pt>
                <c:pt idx="585">
                  <c:v>554976.15184208285</c:v>
                </c:pt>
                <c:pt idx="586">
                  <c:v>554976.15184208285</c:v>
                </c:pt>
                <c:pt idx="587">
                  <c:v>554976.15184208285</c:v>
                </c:pt>
                <c:pt idx="588">
                  <c:v>554976.15184208285</c:v>
                </c:pt>
                <c:pt idx="589">
                  <c:v>554976.15184208285</c:v>
                </c:pt>
                <c:pt idx="590">
                  <c:v>554976.15184208285</c:v>
                </c:pt>
                <c:pt idx="591">
                  <c:v>554976.15184208285</c:v>
                </c:pt>
                <c:pt idx="592">
                  <c:v>554976.15184208285</c:v>
                </c:pt>
                <c:pt idx="593">
                  <c:v>554976.15184208285</c:v>
                </c:pt>
                <c:pt idx="594">
                  <c:v>554976.15184208285</c:v>
                </c:pt>
                <c:pt idx="595">
                  <c:v>554976.15184208285</c:v>
                </c:pt>
                <c:pt idx="596">
                  <c:v>554976.15184208285</c:v>
                </c:pt>
                <c:pt idx="597">
                  <c:v>554976.15184208285</c:v>
                </c:pt>
                <c:pt idx="598">
                  <c:v>554976.15184208285</c:v>
                </c:pt>
                <c:pt idx="599">
                  <c:v>554976.15184208285</c:v>
                </c:pt>
                <c:pt idx="600">
                  <c:v>554976.15184208285</c:v>
                </c:pt>
                <c:pt idx="601">
                  <c:v>554976.15184208285</c:v>
                </c:pt>
                <c:pt idx="602">
                  <c:v>554976.15184208285</c:v>
                </c:pt>
                <c:pt idx="603">
                  <c:v>554976.15184208285</c:v>
                </c:pt>
                <c:pt idx="604">
                  <c:v>554976.15184208285</c:v>
                </c:pt>
                <c:pt idx="605">
                  <c:v>554976.15184208285</c:v>
                </c:pt>
                <c:pt idx="606">
                  <c:v>554976.15184208285</c:v>
                </c:pt>
                <c:pt idx="607">
                  <c:v>554976.15184208285</c:v>
                </c:pt>
                <c:pt idx="608">
                  <c:v>554976.15184208285</c:v>
                </c:pt>
                <c:pt idx="609">
                  <c:v>554976.15184208285</c:v>
                </c:pt>
                <c:pt idx="610">
                  <c:v>554976.15184208285</c:v>
                </c:pt>
                <c:pt idx="611">
                  <c:v>554976.15184208285</c:v>
                </c:pt>
                <c:pt idx="612">
                  <c:v>554976.15184208285</c:v>
                </c:pt>
                <c:pt idx="613">
                  <c:v>554976.15184208285</c:v>
                </c:pt>
                <c:pt idx="614">
                  <c:v>554976.15184208285</c:v>
                </c:pt>
                <c:pt idx="615">
                  <c:v>554976.15184208285</c:v>
                </c:pt>
                <c:pt idx="616">
                  <c:v>554976.15184208285</c:v>
                </c:pt>
                <c:pt idx="617">
                  <c:v>554976.15184208285</c:v>
                </c:pt>
                <c:pt idx="618">
                  <c:v>554976.15184208285</c:v>
                </c:pt>
                <c:pt idx="619">
                  <c:v>555807.13326009444</c:v>
                </c:pt>
                <c:pt idx="620">
                  <c:v>557187.73779287178</c:v>
                </c:pt>
                <c:pt idx="621">
                  <c:v>557187.73779287178</c:v>
                </c:pt>
                <c:pt idx="622">
                  <c:v>557187.73779287178</c:v>
                </c:pt>
                <c:pt idx="623">
                  <c:v>557187.73779287178</c:v>
                </c:pt>
                <c:pt idx="624">
                  <c:v>557187.73779287178</c:v>
                </c:pt>
                <c:pt idx="625">
                  <c:v>557187.73779287178</c:v>
                </c:pt>
                <c:pt idx="626">
                  <c:v>557187.73779287178</c:v>
                </c:pt>
                <c:pt idx="627">
                  <c:v>557187.73779287178</c:v>
                </c:pt>
                <c:pt idx="628">
                  <c:v>557187.73779287178</c:v>
                </c:pt>
                <c:pt idx="629">
                  <c:v>557187.73779287178</c:v>
                </c:pt>
                <c:pt idx="630">
                  <c:v>557187.73779287178</c:v>
                </c:pt>
                <c:pt idx="631">
                  <c:v>557187.73779287178</c:v>
                </c:pt>
                <c:pt idx="632">
                  <c:v>557187.73779287178</c:v>
                </c:pt>
                <c:pt idx="633">
                  <c:v>557187.73779287178</c:v>
                </c:pt>
                <c:pt idx="634">
                  <c:v>557187.73779287178</c:v>
                </c:pt>
                <c:pt idx="635">
                  <c:v>557187.73779287178</c:v>
                </c:pt>
                <c:pt idx="636">
                  <c:v>557187.73779287178</c:v>
                </c:pt>
                <c:pt idx="637">
                  <c:v>557187.73779287178</c:v>
                </c:pt>
                <c:pt idx="638">
                  <c:v>557187.73779287178</c:v>
                </c:pt>
                <c:pt idx="639">
                  <c:v>557187.73779287178</c:v>
                </c:pt>
                <c:pt idx="640">
                  <c:v>557187.73779287178</c:v>
                </c:pt>
                <c:pt idx="641">
                  <c:v>557187.73779287178</c:v>
                </c:pt>
                <c:pt idx="642">
                  <c:v>557187.73779287178</c:v>
                </c:pt>
                <c:pt idx="643">
                  <c:v>557187.73779287178</c:v>
                </c:pt>
                <c:pt idx="644">
                  <c:v>557187.73779287178</c:v>
                </c:pt>
                <c:pt idx="645">
                  <c:v>557187.73779287178</c:v>
                </c:pt>
                <c:pt idx="646">
                  <c:v>557187.73779287178</c:v>
                </c:pt>
                <c:pt idx="647">
                  <c:v>557187.73779287178</c:v>
                </c:pt>
                <c:pt idx="648">
                  <c:v>557187.73779287178</c:v>
                </c:pt>
                <c:pt idx="649">
                  <c:v>557187.73779287178</c:v>
                </c:pt>
                <c:pt idx="650">
                  <c:v>557187.73779287178</c:v>
                </c:pt>
                <c:pt idx="651">
                  <c:v>559669.25791907206</c:v>
                </c:pt>
                <c:pt idx="652">
                  <c:v>566109.41751438461</c:v>
                </c:pt>
                <c:pt idx="653">
                  <c:v>573028.26626896008</c:v>
                </c:pt>
                <c:pt idx="654">
                  <c:v>582032.51079761796</c:v>
                </c:pt>
                <c:pt idx="655">
                  <c:v>595911.90788551641</c:v>
                </c:pt>
                <c:pt idx="656">
                  <c:v>611447.89159751637</c:v>
                </c:pt>
                <c:pt idx="657">
                  <c:v>622894.61321509932</c:v>
                </c:pt>
                <c:pt idx="658">
                  <c:v>630015.45372732508</c:v>
                </c:pt>
                <c:pt idx="659">
                  <c:v>637915.36612630053</c:v>
                </c:pt>
                <c:pt idx="660">
                  <c:v>649944.51384206594</c:v>
                </c:pt>
                <c:pt idx="661">
                  <c:v>663007.00559828163</c:v>
                </c:pt>
                <c:pt idx="662">
                  <c:v>673817.16622593917</c:v>
                </c:pt>
                <c:pt idx="663">
                  <c:v>679341.97809326393</c:v>
                </c:pt>
                <c:pt idx="664">
                  <c:v>681008.92857730365</c:v>
                </c:pt>
                <c:pt idx="665">
                  <c:v>681008.92857730365</c:v>
                </c:pt>
                <c:pt idx="666">
                  <c:v>681008.92857730365</c:v>
                </c:pt>
                <c:pt idx="667">
                  <c:v>681008.92857730365</c:v>
                </c:pt>
                <c:pt idx="668">
                  <c:v>681008.92857730365</c:v>
                </c:pt>
                <c:pt idx="669">
                  <c:v>681008.92857730365</c:v>
                </c:pt>
                <c:pt idx="670">
                  <c:v>681008.92857730365</c:v>
                </c:pt>
                <c:pt idx="671">
                  <c:v>681008.92857730365</c:v>
                </c:pt>
                <c:pt idx="672">
                  <c:v>681008.92857730365</c:v>
                </c:pt>
                <c:pt idx="673">
                  <c:v>681008.92857730365</c:v>
                </c:pt>
                <c:pt idx="674">
                  <c:v>681008.92857730365</c:v>
                </c:pt>
                <c:pt idx="675">
                  <c:v>681008.92857730365</c:v>
                </c:pt>
                <c:pt idx="676">
                  <c:v>681008.92857730365</c:v>
                </c:pt>
                <c:pt idx="677">
                  <c:v>681008.92857730365</c:v>
                </c:pt>
                <c:pt idx="678">
                  <c:v>688305.69273369829</c:v>
                </c:pt>
                <c:pt idx="679">
                  <c:v>699840.02281414089</c:v>
                </c:pt>
                <c:pt idx="680">
                  <c:v>712686.54771860503</c:v>
                </c:pt>
                <c:pt idx="681">
                  <c:v>724331.9641937135</c:v>
                </c:pt>
                <c:pt idx="682">
                  <c:v>730409.24513555609</c:v>
                </c:pt>
                <c:pt idx="683">
                  <c:v>733602.53057293221</c:v>
                </c:pt>
                <c:pt idx="684">
                  <c:v>734707.0038713736</c:v>
                </c:pt>
                <c:pt idx="685">
                  <c:v>734707.0038713736</c:v>
                </c:pt>
                <c:pt idx="686">
                  <c:v>734707.0038713736</c:v>
                </c:pt>
                <c:pt idx="687">
                  <c:v>734707.0038713736</c:v>
                </c:pt>
                <c:pt idx="688">
                  <c:v>734707.0038713736</c:v>
                </c:pt>
                <c:pt idx="689">
                  <c:v>734707.0038713736</c:v>
                </c:pt>
                <c:pt idx="690">
                  <c:v>734707.0038713736</c:v>
                </c:pt>
                <c:pt idx="691">
                  <c:v>734707.0038713736</c:v>
                </c:pt>
                <c:pt idx="692">
                  <c:v>734707.0038713736</c:v>
                </c:pt>
                <c:pt idx="693">
                  <c:v>734707.0038713736</c:v>
                </c:pt>
                <c:pt idx="694">
                  <c:v>734707.0038713736</c:v>
                </c:pt>
                <c:pt idx="695">
                  <c:v>734707.0038713736</c:v>
                </c:pt>
                <c:pt idx="696">
                  <c:v>741147.38291862363</c:v>
                </c:pt>
                <c:pt idx="697">
                  <c:v>749526.30630898697</c:v>
                </c:pt>
                <c:pt idx="698">
                  <c:v>755212.26296441176</c:v>
                </c:pt>
                <c:pt idx="699">
                  <c:v>758809.38586732745</c:v>
                </c:pt>
                <c:pt idx="700">
                  <c:v>759687.9388691145</c:v>
                </c:pt>
                <c:pt idx="701">
                  <c:v>759687.9388691145</c:v>
                </c:pt>
                <c:pt idx="702">
                  <c:v>759687.9388691145</c:v>
                </c:pt>
                <c:pt idx="703">
                  <c:v>759687.9388691145</c:v>
                </c:pt>
                <c:pt idx="704">
                  <c:v>759687.9388691145</c:v>
                </c:pt>
                <c:pt idx="705">
                  <c:v>761721.53541848576</c:v>
                </c:pt>
                <c:pt idx="706">
                  <c:v>765350.94761764666</c:v>
                </c:pt>
                <c:pt idx="707">
                  <c:v>768681.45210421155</c:v>
                </c:pt>
                <c:pt idx="708">
                  <c:v>770099.08129470807</c:v>
                </c:pt>
                <c:pt idx="709">
                  <c:v>770099.08129470807</c:v>
                </c:pt>
                <c:pt idx="710">
                  <c:v>770099.08129470807</c:v>
                </c:pt>
                <c:pt idx="711">
                  <c:v>770099.08129470807</c:v>
                </c:pt>
                <c:pt idx="712">
                  <c:v>770099.08129470807</c:v>
                </c:pt>
                <c:pt idx="713">
                  <c:v>770099.08129470807</c:v>
                </c:pt>
                <c:pt idx="714">
                  <c:v>772602.60857298551</c:v>
                </c:pt>
                <c:pt idx="715">
                  <c:v>778907.1440156945</c:v>
                </c:pt>
                <c:pt idx="716">
                  <c:v>783055.89016228705</c:v>
                </c:pt>
                <c:pt idx="717">
                  <c:v>783591.35706043523</c:v>
                </c:pt>
                <c:pt idx="718">
                  <c:v>783591.35706043523</c:v>
                </c:pt>
                <c:pt idx="719">
                  <c:v>783591.35706043523</c:v>
                </c:pt>
                <c:pt idx="720">
                  <c:v>783591.35706043523</c:v>
                </c:pt>
                <c:pt idx="721">
                  <c:v>783591.35706043523</c:v>
                </c:pt>
                <c:pt idx="722">
                  <c:v>783591.35706043523</c:v>
                </c:pt>
                <c:pt idx="723">
                  <c:v>783591.35706043523</c:v>
                </c:pt>
                <c:pt idx="724">
                  <c:v>783591.35706043523</c:v>
                </c:pt>
                <c:pt idx="725">
                  <c:v>783591.35706043523</c:v>
                </c:pt>
                <c:pt idx="726">
                  <c:v>783591.35706043523</c:v>
                </c:pt>
                <c:pt idx="727">
                  <c:v>783591.35706043523</c:v>
                </c:pt>
                <c:pt idx="728">
                  <c:v>783591.35706043523</c:v>
                </c:pt>
                <c:pt idx="729">
                  <c:v>783591.35706043523</c:v>
                </c:pt>
                <c:pt idx="730">
                  <c:v>783591.35706043523</c:v>
                </c:pt>
                <c:pt idx="731">
                  <c:v>783591.35706043523</c:v>
                </c:pt>
                <c:pt idx="732">
                  <c:v>783591.35706043523</c:v>
                </c:pt>
                <c:pt idx="733">
                  <c:v>783591.35706043523</c:v>
                </c:pt>
                <c:pt idx="734">
                  <c:v>783591.35706043523</c:v>
                </c:pt>
                <c:pt idx="735">
                  <c:v>783591.35706043523</c:v>
                </c:pt>
                <c:pt idx="736">
                  <c:v>783591.35706043523</c:v>
                </c:pt>
                <c:pt idx="737">
                  <c:v>783591.35706043523</c:v>
                </c:pt>
                <c:pt idx="738">
                  <c:v>783591.35706043523</c:v>
                </c:pt>
                <c:pt idx="739">
                  <c:v>783591.35706043523</c:v>
                </c:pt>
                <c:pt idx="740">
                  <c:v>783591.35706043523</c:v>
                </c:pt>
                <c:pt idx="741">
                  <c:v>783591.35706043523</c:v>
                </c:pt>
                <c:pt idx="742">
                  <c:v>783591.35706043523</c:v>
                </c:pt>
                <c:pt idx="743">
                  <c:v>783591.35706043523</c:v>
                </c:pt>
                <c:pt idx="744">
                  <c:v>783591.35706043523</c:v>
                </c:pt>
                <c:pt idx="745">
                  <c:v>783591.35706043523</c:v>
                </c:pt>
                <c:pt idx="746">
                  <c:v>783591.35706043523</c:v>
                </c:pt>
                <c:pt idx="747">
                  <c:v>783591.35706043523</c:v>
                </c:pt>
                <c:pt idx="748">
                  <c:v>783591.35706043523</c:v>
                </c:pt>
                <c:pt idx="749">
                  <c:v>783591.35706043523</c:v>
                </c:pt>
                <c:pt idx="750">
                  <c:v>783591.35706043523</c:v>
                </c:pt>
                <c:pt idx="751">
                  <c:v>783591.35706043523</c:v>
                </c:pt>
                <c:pt idx="752">
                  <c:v>783591.35706043523</c:v>
                </c:pt>
                <c:pt idx="753">
                  <c:v>783591.35706043523</c:v>
                </c:pt>
                <c:pt idx="754">
                  <c:v>783821.57088578795</c:v>
                </c:pt>
                <c:pt idx="755">
                  <c:v>785417.93863572588</c:v>
                </c:pt>
                <c:pt idx="756">
                  <c:v>791399.0048099116</c:v>
                </c:pt>
                <c:pt idx="757">
                  <c:v>804672.36817173578</c:v>
                </c:pt>
                <c:pt idx="758">
                  <c:v>822449.55030747526</c:v>
                </c:pt>
                <c:pt idx="759">
                  <c:v>839364.92972987192</c:v>
                </c:pt>
                <c:pt idx="760">
                  <c:v>854032.64261692285</c:v>
                </c:pt>
                <c:pt idx="761">
                  <c:v>866368.30631065823</c:v>
                </c:pt>
                <c:pt idx="762">
                  <c:v>874777.37123589008</c:v>
                </c:pt>
                <c:pt idx="763">
                  <c:v>878964.28782261524</c:v>
                </c:pt>
                <c:pt idx="764">
                  <c:v>879234.1991652078</c:v>
                </c:pt>
                <c:pt idx="765">
                  <c:v>879234.1991652078</c:v>
                </c:pt>
                <c:pt idx="766">
                  <c:v>879234.1991652078</c:v>
                </c:pt>
                <c:pt idx="767">
                  <c:v>879234.1991652078</c:v>
                </c:pt>
                <c:pt idx="768">
                  <c:v>879234.1991652078</c:v>
                </c:pt>
                <c:pt idx="769">
                  <c:v>879234.1991652078</c:v>
                </c:pt>
                <c:pt idx="770">
                  <c:v>879234.1991652078</c:v>
                </c:pt>
                <c:pt idx="771">
                  <c:v>879234.1991652078</c:v>
                </c:pt>
                <c:pt idx="772">
                  <c:v>879234.1991652078</c:v>
                </c:pt>
                <c:pt idx="773">
                  <c:v>879234.1991652078</c:v>
                </c:pt>
                <c:pt idx="774">
                  <c:v>879234.1991652078</c:v>
                </c:pt>
                <c:pt idx="775">
                  <c:v>879234.1991652078</c:v>
                </c:pt>
                <c:pt idx="776">
                  <c:v>879234.1991652078</c:v>
                </c:pt>
                <c:pt idx="777">
                  <c:v>879234.1991652078</c:v>
                </c:pt>
                <c:pt idx="778">
                  <c:v>879234.1991652078</c:v>
                </c:pt>
                <c:pt idx="779">
                  <c:v>879234.1991652078</c:v>
                </c:pt>
                <c:pt idx="780">
                  <c:v>879234.1991652078</c:v>
                </c:pt>
                <c:pt idx="781">
                  <c:v>879234.1991652078</c:v>
                </c:pt>
                <c:pt idx="782">
                  <c:v>879234.1991652078</c:v>
                </c:pt>
                <c:pt idx="783">
                  <c:v>879234.1991652078</c:v>
                </c:pt>
                <c:pt idx="784">
                  <c:v>879234.1991652078</c:v>
                </c:pt>
                <c:pt idx="785">
                  <c:v>879234.1991652078</c:v>
                </c:pt>
                <c:pt idx="786">
                  <c:v>879234.1991652078</c:v>
                </c:pt>
                <c:pt idx="787">
                  <c:v>879234.1991652078</c:v>
                </c:pt>
                <c:pt idx="788">
                  <c:v>879234.1991652078</c:v>
                </c:pt>
                <c:pt idx="789">
                  <c:v>879234.1991652078</c:v>
                </c:pt>
                <c:pt idx="790">
                  <c:v>879234.1991652078</c:v>
                </c:pt>
                <c:pt idx="791">
                  <c:v>879234.1991652078</c:v>
                </c:pt>
                <c:pt idx="792">
                  <c:v>879234.1991652078</c:v>
                </c:pt>
                <c:pt idx="793">
                  <c:v>880779.08298602537</c:v>
                </c:pt>
                <c:pt idx="794">
                  <c:v>894443.58746573515</c:v>
                </c:pt>
                <c:pt idx="795">
                  <c:v>917563.56417653651</c:v>
                </c:pt>
                <c:pt idx="796">
                  <c:v>943654.76464657241</c:v>
                </c:pt>
                <c:pt idx="797">
                  <c:v>965658.26582510758</c:v>
                </c:pt>
                <c:pt idx="798">
                  <c:v>979233.83240857546</c:v>
                </c:pt>
                <c:pt idx="799">
                  <c:v>983957.67965822259</c:v>
                </c:pt>
                <c:pt idx="800">
                  <c:v>983957.67965822259</c:v>
                </c:pt>
                <c:pt idx="801">
                  <c:v>983957.67965822259</c:v>
                </c:pt>
                <c:pt idx="802">
                  <c:v>983957.67965822259</c:v>
                </c:pt>
                <c:pt idx="803">
                  <c:v>983957.67965822259</c:v>
                </c:pt>
                <c:pt idx="804">
                  <c:v>983957.67965822259</c:v>
                </c:pt>
                <c:pt idx="805">
                  <c:v>983957.67965822259</c:v>
                </c:pt>
                <c:pt idx="806">
                  <c:v>983957.67965822259</c:v>
                </c:pt>
                <c:pt idx="807">
                  <c:v>983957.67965822259</c:v>
                </c:pt>
                <c:pt idx="808">
                  <c:v>983957.67965822259</c:v>
                </c:pt>
                <c:pt idx="809">
                  <c:v>987136.09125358588</c:v>
                </c:pt>
                <c:pt idx="810">
                  <c:v>993344.72442737862</c:v>
                </c:pt>
                <c:pt idx="811">
                  <c:v>1004911.1069828173</c:v>
                </c:pt>
                <c:pt idx="812">
                  <c:v>1019876.8337705673</c:v>
                </c:pt>
                <c:pt idx="813">
                  <c:v>1034743.6745509342</c:v>
                </c:pt>
                <c:pt idx="814">
                  <c:v>1048969.5884707107</c:v>
                </c:pt>
                <c:pt idx="815">
                  <c:v>1062583.5409671376</c:v>
                </c:pt>
                <c:pt idx="816">
                  <c:v>1074190.8445674989</c:v>
                </c:pt>
                <c:pt idx="817">
                  <c:v>1082826.4012265841</c:v>
                </c:pt>
                <c:pt idx="818">
                  <c:v>1086574.8297161674</c:v>
                </c:pt>
                <c:pt idx="819">
                  <c:v>1086574.8297161674</c:v>
                </c:pt>
                <c:pt idx="820">
                  <c:v>1086574.8297161674</c:v>
                </c:pt>
                <c:pt idx="821">
                  <c:v>1086574.8297161674</c:v>
                </c:pt>
                <c:pt idx="822">
                  <c:v>1086574.8297161674</c:v>
                </c:pt>
                <c:pt idx="823">
                  <c:v>1086574.8297161674</c:v>
                </c:pt>
                <c:pt idx="824">
                  <c:v>1086574.8297161674</c:v>
                </c:pt>
                <c:pt idx="825">
                  <c:v>1086574.8297161674</c:v>
                </c:pt>
                <c:pt idx="826">
                  <c:v>1086574.8297161674</c:v>
                </c:pt>
                <c:pt idx="827">
                  <c:v>1086574.8297161674</c:v>
                </c:pt>
                <c:pt idx="828">
                  <c:v>1086574.8297161674</c:v>
                </c:pt>
                <c:pt idx="829">
                  <c:v>1086574.8297161674</c:v>
                </c:pt>
                <c:pt idx="830">
                  <c:v>1086574.8297161674</c:v>
                </c:pt>
                <c:pt idx="831">
                  <c:v>1086574.8297161674</c:v>
                </c:pt>
                <c:pt idx="832">
                  <c:v>1086574.8297161674</c:v>
                </c:pt>
                <c:pt idx="833">
                  <c:v>1086574.8297161674</c:v>
                </c:pt>
                <c:pt idx="834">
                  <c:v>1086574.8297161674</c:v>
                </c:pt>
                <c:pt idx="835">
                  <c:v>1086574.8297161674</c:v>
                </c:pt>
                <c:pt idx="836">
                  <c:v>1086574.8297161674</c:v>
                </c:pt>
                <c:pt idx="837">
                  <c:v>1086574.8297161674</c:v>
                </c:pt>
                <c:pt idx="838">
                  <c:v>1086574.8297161674</c:v>
                </c:pt>
                <c:pt idx="839">
                  <c:v>1086574.8297161674</c:v>
                </c:pt>
                <c:pt idx="840">
                  <c:v>1086574.8297161674</c:v>
                </c:pt>
                <c:pt idx="841">
                  <c:v>1086574.8297161674</c:v>
                </c:pt>
                <c:pt idx="842">
                  <c:v>1086574.8297161674</c:v>
                </c:pt>
                <c:pt idx="843">
                  <c:v>1086574.8297161674</c:v>
                </c:pt>
                <c:pt idx="844">
                  <c:v>1086574.8297161674</c:v>
                </c:pt>
                <c:pt idx="845">
                  <c:v>1086574.8297161674</c:v>
                </c:pt>
                <c:pt idx="846">
                  <c:v>1086574.8297161674</c:v>
                </c:pt>
                <c:pt idx="847">
                  <c:v>1086574.8297161674</c:v>
                </c:pt>
                <c:pt idx="848">
                  <c:v>1086574.8297161674</c:v>
                </c:pt>
                <c:pt idx="849">
                  <c:v>1086574.8297161674</c:v>
                </c:pt>
                <c:pt idx="850">
                  <c:v>1086574.8297161674</c:v>
                </c:pt>
                <c:pt idx="851">
                  <c:v>1086574.8297161674</c:v>
                </c:pt>
                <c:pt idx="852">
                  <c:v>1086574.8297161674</c:v>
                </c:pt>
                <c:pt idx="853">
                  <c:v>1086574.8297161674</c:v>
                </c:pt>
                <c:pt idx="854">
                  <c:v>1086574.8297161674</c:v>
                </c:pt>
                <c:pt idx="855">
                  <c:v>1086574.8297161674</c:v>
                </c:pt>
                <c:pt idx="856">
                  <c:v>1086574.8297161674</c:v>
                </c:pt>
                <c:pt idx="857">
                  <c:v>1086574.8297161674</c:v>
                </c:pt>
                <c:pt idx="858">
                  <c:v>1086574.8297161674</c:v>
                </c:pt>
                <c:pt idx="859">
                  <c:v>1086574.8297161674</c:v>
                </c:pt>
                <c:pt idx="860">
                  <c:v>1086574.8297161674</c:v>
                </c:pt>
                <c:pt idx="861">
                  <c:v>1086574.8297161674</c:v>
                </c:pt>
                <c:pt idx="862">
                  <c:v>1086574.8297161674</c:v>
                </c:pt>
                <c:pt idx="863">
                  <c:v>1086574.8297161674</c:v>
                </c:pt>
                <c:pt idx="864">
                  <c:v>1086574.8297161674</c:v>
                </c:pt>
                <c:pt idx="865">
                  <c:v>1086574.8297161674</c:v>
                </c:pt>
                <c:pt idx="866">
                  <c:v>1086574.8297161674</c:v>
                </c:pt>
                <c:pt idx="867">
                  <c:v>1086574.8297161674</c:v>
                </c:pt>
                <c:pt idx="868">
                  <c:v>1086574.8297161674</c:v>
                </c:pt>
                <c:pt idx="869">
                  <c:v>1086574.8297161674</c:v>
                </c:pt>
                <c:pt idx="870">
                  <c:v>1086574.8297161674</c:v>
                </c:pt>
                <c:pt idx="871">
                  <c:v>1086574.8297161674</c:v>
                </c:pt>
                <c:pt idx="872">
                  <c:v>1086574.8297161674</c:v>
                </c:pt>
                <c:pt idx="873">
                  <c:v>1086574.8297161674</c:v>
                </c:pt>
                <c:pt idx="874">
                  <c:v>1086574.8297161674</c:v>
                </c:pt>
                <c:pt idx="875">
                  <c:v>1086574.8297161674</c:v>
                </c:pt>
                <c:pt idx="876">
                  <c:v>1087757.7570752231</c:v>
                </c:pt>
                <c:pt idx="877">
                  <c:v>1087922.0593436905</c:v>
                </c:pt>
                <c:pt idx="878">
                  <c:v>1087922.0593436905</c:v>
                </c:pt>
                <c:pt idx="879">
                  <c:v>1087922.0593436905</c:v>
                </c:pt>
                <c:pt idx="880">
                  <c:v>1087922.0593436905</c:v>
                </c:pt>
                <c:pt idx="881">
                  <c:v>1087922.0593436905</c:v>
                </c:pt>
                <c:pt idx="882">
                  <c:v>1087922.0593436905</c:v>
                </c:pt>
                <c:pt idx="883">
                  <c:v>1087922.0593436905</c:v>
                </c:pt>
                <c:pt idx="884">
                  <c:v>1087922.0593436905</c:v>
                </c:pt>
                <c:pt idx="885">
                  <c:v>1087922.0593436905</c:v>
                </c:pt>
                <c:pt idx="886">
                  <c:v>1087922.0593436905</c:v>
                </c:pt>
                <c:pt idx="887">
                  <c:v>1087922.0593436905</c:v>
                </c:pt>
                <c:pt idx="888">
                  <c:v>1087922.0593436905</c:v>
                </c:pt>
                <c:pt idx="889">
                  <c:v>1087922.0593436905</c:v>
                </c:pt>
                <c:pt idx="890">
                  <c:v>1087922.0593436905</c:v>
                </c:pt>
                <c:pt idx="891">
                  <c:v>1087922.0593436905</c:v>
                </c:pt>
                <c:pt idx="892">
                  <c:v>1089412.7715843811</c:v>
                </c:pt>
                <c:pt idx="893">
                  <c:v>1091385.511362381</c:v>
                </c:pt>
                <c:pt idx="894">
                  <c:v>1092042.1271203163</c:v>
                </c:pt>
                <c:pt idx="895">
                  <c:v>1092042.1271203163</c:v>
                </c:pt>
                <c:pt idx="896">
                  <c:v>1092042.1271203163</c:v>
                </c:pt>
                <c:pt idx="897">
                  <c:v>1092042.1271203163</c:v>
                </c:pt>
                <c:pt idx="898">
                  <c:v>1092042.1271203163</c:v>
                </c:pt>
                <c:pt idx="899">
                  <c:v>1092042.1271203163</c:v>
                </c:pt>
                <c:pt idx="900">
                  <c:v>1092042.1271203163</c:v>
                </c:pt>
                <c:pt idx="901">
                  <c:v>1092042.1271203163</c:v>
                </c:pt>
                <c:pt idx="902">
                  <c:v>1106574.7010533398</c:v>
                </c:pt>
                <c:pt idx="903">
                  <c:v>1132665.9015233757</c:v>
                </c:pt>
                <c:pt idx="904">
                  <c:v>1154669.4027019108</c:v>
                </c:pt>
                <c:pt idx="905">
                  <c:v>1168244.9692853787</c:v>
                </c:pt>
                <c:pt idx="906">
                  <c:v>1172968.8165350258</c:v>
                </c:pt>
                <c:pt idx="907">
                  <c:v>1172968.8165350258</c:v>
                </c:pt>
                <c:pt idx="908">
                  <c:v>1172968.8165350258</c:v>
                </c:pt>
                <c:pt idx="909">
                  <c:v>1172968.8165350258</c:v>
                </c:pt>
                <c:pt idx="910">
                  <c:v>1172968.8165350258</c:v>
                </c:pt>
                <c:pt idx="911">
                  <c:v>1172968.8165350258</c:v>
                </c:pt>
                <c:pt idx="912">
                  <c:v>1172968.8165350258</c:v>
                </c:pt>
                <c:pt idx="913">
                  <c:v>1172968.8165350258</c:v>
                </c:pt>
                <c:pt idx="914">
                  <c:v>1172968.8165350258</c:v>
                </c:pt>
                <c:pt idx="915">
                  <c:v>1172968.8165350258</c:v>
                </c:pt>
                <c:pt idx="916">
                  <c:v>1172968.8165350258</c:v>
                </c:pt>
                <c:pt idx="917">
                  <c:v>1172968.8165350258</c:v>
                </c:pt>
                <c:pt idx="918">
                  <c:v>1172968.8165350258</c:v>
                </c:pt>
                <c:pt idx="919">
                  <c:v>1172968.8165350258</c:v>
                </c:pt>
                <c:pt idx="920">
                  <c:v>1172968.8165350258</c:v>
                </c:pt>
                <c:pt idx="921">
                  <c:v>1172968.8165350258</c:v>
                </c:pt>
                <c:pt idx="922">
                  <c:v>1172968.8165350258</c:v>
                </c:pt>
                <c:pt idx="923">
                  <c:v>1172968.8165350258</c:v>
                </c:pt>
                <c:pt idx="924">
                  <c:v>1172968.8165350258</c:v>
                </c:pt>
                <c:pt idx="925">
                  <c:v>1174286.4509637931</c:v>
                </c:pt>
                <c:pt idx="926">
                  <c:v>1174679.8795069049</c:v>
                </c:pt>
                <c:pt idx="927">
                  <c:v>1174679.8795069049</c:v>
                </c:pt>
                <c:pt idx="928">
                  <c:v>1174679.8795069049</c:v>
                </c:pt>
                <c:pt idx="929">
                  <c:v>1174679.8795069049</c:v>
                </c:pt>
                <c:pt idx="930">
                  <c:v>1174679.8795069049</c:v>
                </c:pt>
                <c:pt idx="931">
                  <c:v>1174679.8795069049</c:v>
                </c:pt>
                <c:pt idx="932">
                  <c:v>1174679.8795069049</c:v>
                </c:pt>
                <c:pt idx="933">
                  <c:v>1174679.8795069049</c:v>
                </c:pt>
                <c:pt idx="934">
                  <c:v>1174779.4152557019</c:v>
                </c:pt>
                <c:pt idx="935">
                  <c:v>1175291.0034159431</c:v>
                </c:pt>
                <c:pt idx="936">
                  <c:v>1175291.0034159431</c:v>
                </c:pt>
                <c:pt idx="937">
                  <c:v>1175291.0034159431</c:v>
                </c:pt>
                <c:pt idx="938">
                  <c:v>1175291.0034159431</c:v>
                </c:pt>
                <c:pt idx="939">
                  <c:v>1175291.0034159431</c:v>
                </c:pt>
                <c:pt idx="940">
                  <c:v>1175291.0034159431</c:v>
                </c:pt>
                <c:pt idx="941">
                  <c:v>1175291.0034159431</c:v>
                </c:pt>
                <c:pt idx="942">
                  <c:v>1175291.0034159431</c:v>
                </c:pt>
                <c:pt idx="943">
                  <c:v>1175291.0034159431</c:v>
                </c:pt>
                <c:pt idx="944">
                  <c:v>1175291.0034159431</c:v>
                </c:pt>
                <c:pt idx="945">
                  <c:v>1175291.0034159431</c:v>
                </c:pt>
                <c:pt idx="946">
                  <c:v>1175291.0034159431</c:v>
                </c:pt>
                <c:pt idx="947">
                  <c:v>1175291.0034159431</c:v>
                </c:pt>
                <c:pt idx="948">
                  <c:v>1175291.0034159431</c:v>
                </c:pt>
                <c:pt idx="949">
                  <c:v>1175291.0034159431</c:v>
                </c:pt>
                <c:pt idx="950">
                  <c:v>1175291.0034159431</c:v>
                </c:pt>
                <c:pt idx="951">
                  <c:v>1180243.2082167719</c:v>
                </c:pt>
                <c:pt idx="952">
                  <c:v>1194779.0068376514</c:v>
                </c:pt>
                <c:pt idx="953">
                  <c:v>1216168.5778879602</c:v>
                </c:pt>
                <c:pt idx="954">
                  <c:v>1237873.0672377455</c:v>
                </c:pt>
                <c:pt idx="955">
                  <c:v>1257120.0162752767</c:v>
                </c:pt>
                <c:pt idx="956">
                  <c:v>1273826.3058468786</c:v>
                </c:pt>
                <c:pt idx="957">
                  <c:v>1283105.0636643381</c:v>
                </c:pt>
                <c:pt idx="958">
                  <c:v>1283105.0636643381</c:v>
                </c:pt>
                <c:pt idx="959">
                  <c:v>1283105.0636643381</c:v>
                </c:pt>
                <c:pt idx="960">
                  <c:v>1283105.0636643381</c:v>
                </c:pt>
                <c:pt idx="961">
                  <c:v>1283105.0636643381</c:v>
                </c:pt>
                <c:pt idx="962">
                  <c:v>1283105.0636643381</c:v>
                </c:pt>
                <c:pt idx="963">
                  <c:v>1283105.0636643381</c:v>
                </c:pt>
                <c:pt idx="964">
                  <c:v>1283105.0636643381</c:v>
                </c:pt>
                <c:pt idx="965">
                  <c:v>1283105.0636643381</c:v>
                </c:pt>
                <c:pt idx="966">
                  <c:v>1283105.0636643381</c:v>
                </c:pt>
                <c:pt idx="967">
                  <c:v>1283105.0636643381</c:v>
                </c:pt>
                <c:pt idx="968">
                  <c:v>1283105.0636643381</c:v>
                </c:pt>
                <c:pt idx="969">
                  <c:v>1283105.0636643381</c:v>
                </c:pt>
                <c:pt idx="970">
                  <c:v>1285441.0415341496</c:v>
                </c:pt>
                <c:pt idx="971">
                  <c:v>1294613.0947495291</c:v>
                </c:pt>
                <c:pt idx="972">
                  <c:v>1312499.6367823065</c:v>
                </c:pt>
                <c:pt idx="973">
                  <c:v>1333056.0053663002</c:v>
                </c:pt>
                <c:pt idx="974">
                  <c:v>1351114.1743734889</c:v>
                </c:pt>
                <c:pt idx="975">
                  <c:v>1366596.5219487203</c:v>
                </c:pt>
                <c:pt idx="976">
                  <c:v>1379573.7309726756</c:v>
                </c:pt>
                <c:pt idx="977">
                  <c:v>1387638.1368859282</c:v>
                </c:pt>
                <c:pt idx="978">
                  <c:v>1392046.4905375058</c:v>
                </c:pt>
                <c:pt idx="979">
                  <c:v>1395113.2406770522</c:v>
                </c:pt>
                <c:pt idx="980">
                  <c:v>1397074.7372831332</c:v>
                </c:pt>
                <c:pt idx="981">
                  <c:v>1398254.0178882664</c:v>
                </c:pt>
                <c:pt idx="982">
                  <c:v>1399141.6219702663</c:v>
                </c:pt>
                <c:pt idx="983">
                  <c:v>1400034.1998019593</c:v>
                </c:pt>
                <c:pt idx="984">
                  <c:v>1400625.168045098</c:v>
                </c:pt>
                <c:pt idx="985">
                  <c:v>1400755.4151954553</c:v>
                </c:pt>
                <c:pt idx="986">
                  <c:v>1400755.4151954553</c:v>
                </c:pt>
                <c:pt idx="987">
                  <c:v>1400755.4151954553</c:v>
                </c:pt>
                <c:pt idx="988">
                  <c:v>1400755.4151954553</c:v>
                </c:pt>
                <c:pt idx="989">
                  <c:v>1400755.4151954553</c:v>
                </c:pt>
                <c:pt idx="990">
                  <c:v>1400755.4151954553</c:v>
                </c:pt>
                <c:pt idx="991">
                  <c:v>1400755.4151954553</c:v>
                </c:pt>
                <c:pt idx="992">
                  <c:v>1400755.4151954553</c:v>
                </c:pt>
                <c:pt idx="993">
                  <c:v>1400755.4151954553</c:v>
                </c:pt>
                <c:pt idx="994">
                  <c:v>1400755.4151954553</c:v>
                </c:pt>
                <c:pt idx="995">
                  <c:v>1400755.4151954553</c:v>
                </c:pt>
                <c:pt idx="996">
                  <c:v>1400755.4151954553</c:v>
                </c:pt>
                <c:pt idx="997">
                  <c:v>1400755.4151954553</c:v>
                </c:pt>
                <c:pt idx="998">
                  <c:v>1400755.4151954553</c:v>
                </c:pt>
                <c:pt idx="999">
                  <c:v>1400755.4151954553</c:v>
                </c:pt>
                <c:pt idx="1000">
                  <c:v>1400755.4151954553</c:v>
                </c:pt>
                <c:pt idx="1001">
                  <c:v>1400755.4151954553</c:v>
                </c:pt>
                <c:pt idx="1002">
                  <c:v>1400755.4151954553</c:v>
                </c:pt>
                <c:pt idx="1003">
                  <c:v>1400755.4151954553</c:v>
                </c:pt>
                <c:pt idx="1004">
                  <c:v>1400755.4151954553</c:v>
                </c:pt>
                <c:pt idx="1005">
                  <c:v>1400755.4151954553</c:v>
                </c:pt>
                <c:pt idx="1006">
                  <c:v>1400755.4151954553</c:v>
                </c:pt>
                <c:pt idx="1007">
                  <c:v>1400755.4151954553</c:v>
                </c:pt>
                <c:pt idx="1008">
                  <c:v>1400755.4151954553</c:v>
                </c:pt>
                <c:pt idx="1009">
                  <c:v>1400755.4151954553</c:v>
                </c:pt>
                <c:pt idx="1010">
                  <c:v>1400755.4151954553</c:v>
                </c:pt>
                <c:pt idx="1011">
                  <c:v>1400755.4151954553</c:v>
                </c:pt>
                <c:pt idx="1012">
                  <c:v>1400755.4151954553</c:v>
                </c:pt>
                <c:pt idx="1013">
                  <c:v>1400755.4151954553</c:v>
                </c:pt>
                <c:pt idx="1014">
                  <c:v>1400755.4151954553</c:v>
                </c:pt>
                <c:pt idx="1015">
                  <c:v>1400755.4151954553</c:v>
                </c:pt>
                <c:pt idx="1016">
                  <c:v>1400755.4151954553</c:v>
                </c:pt>
                <c:pt idx="1017">
                  <c:v>1400755.4151954553</c:v>
                </c:pt>
                <c:pt idx="1018">
                  <c:v>1400755.4151954553</c:v>
                </c:pt>
                <c:pt idx="1019">
                  <c:v>1400755.4151954553</c:v>
                </c:pt>
                <c:pt idx="1020">
                  <c:v>1400755.4151954553</c:v>
                </c:pt>
                <c:pt idx="1021">
                  <c:v>1400755.4151954553</c:v>
                </c:pt>
                <c:pt idx="1022">
                  <c:v>1400755.4151954553</c:v>
                </c:pt>
                <c:pt idx="1023">
                  <c:v>1400755.4151954553</c:v>
                </c:pt>
                <c:pt idx="1024">
                  <c:v>1400755.4151954553</c:v>
                </c:pt>
                <c:pt idx="1025">
                  <c:v>1400755.4151954553</c:v>
                </c:pt>
                <c:pt idx="1026">
                  <c:v>1400755.4151954553</c:v>
                </c:pt>
                <c:pt idx="1027">
                  <c:v>1400755.4151954553</c:v>
                </c:pt>
                <c:pt idx="1028">
                  <c:v>1400755.4151954553</c:v>
                </c:pt>
                <c:pt idx="1029">
                  <c:v>1400755.4151954553</c:v>
                </c:pt>
                <c:pt idx="1030">
                  <c:v>1400755.4151954553</c:v>
                </c:pt>
                <c:pt idx="1031">
                  <c:v>1400755.4151954553</c:v>
                </c:pt>
                <c:pt idx="1032">
                  <c:v>1400755.4151954553</c:v>
                </c:pt>
                <c:pt idx="1033">
                  <c:v>1400755.4151954553</c:v>
                </c:pt>
                <c:pt idx="1034">
                  <c:v>1400755.4151954553</c:v>
                </c:pt>
                <c:pt idx="1035">
                  <c:v>1400755.4151954553</c:v>
                </c:pt>
                <c:pt idx="1036">
                  <c:v>1400755.4151954553</c:v>
                </c:pt>
                <c:pt idx="1037">
                  <c:v>1400755.4151954553</c:v>
                </c:pt>
                <c:pt idx="1038">
                  <c:v>1400755.4151954553</c:v>
                </c:pt>
                <c:pt idx="1039">
                  <c:v>1400755.4151954553</c:v>
                </c:pt>
                <c:pt idx="1040">
                  <c:v>1400755.4151954553</c:v>
                </c:pt>
                <c:pt idx="1041">
                  <c:v>1400755.4151954553</c:v>
                </c:pt>
                <c:pt idx="1042">
                  <c:v>1400755.4151954553</c:v>
                </c:pt>
                <c:pt idx="1043">
                  <c:v>1400755.4151954553</c:v>
                </c:pt>
                <c:pt idx="1044">
                  <c:v>1400755.4151954553</c:v>
                </c:pt>
                <c:pt idx="1045">
                  <c:v>1400755.4151954553</c:v>
                </c:pt>
                <c:pt idx="1046">
                  <c:v>1400755.4151954553</c:v>
                </c:pt>
                <c:pt idx="1047">
                  <c:v>1400755.4151954553</c:v>
                </c:pt>
                <c:pt idx="1048">
                  <c:v>1400755.4151954553</c:v>
                </c:pt>
                <c:pt idx="1049">
                  <c:v>1400755.4151954553</c:v>
                </c:pt>
                <c:pt idx="1050">
                  <c:v>1402767.7129093874</c:v>
                </c:pt>
                <c:pt idx="1051">
                  <c:v>1407912.8838380142</c:v>
                </c:pt>
                <c:pt idx="1052">
                  <c:v>1414875.4738029551</c:v>
                </c:pt>
                <c:pt idx="1053">
                  <c:v>1423700.9425346355</c:v>
                </c:pt>
                <c:pt idx="1054">
                  <c:v>1435061.1239573173</c:v>
                </c:pt>
                <c:pt idx="1055">
                  <c:v>1449235.5905689558</c:v>
                </c:pt>
                <c:pt idx="1056">
                  <c:v>1465636.7448189557</c:v>
                </c:pt>
                <c:pt idx="1057">
                  <c:v>1481463.3282731667</c:v>
                </c:pt>
                <c:pt idx="1058">
                  <c:v>1493391.45910572</c:v>
                </c:pt>
                <c:pt idx="1059">
                  <c:v>1502147.4306293023</c:v>
                </c:pt>
                <c:pt idx="1060">
                  <c:v>1508129.530473162</c:v>
                </c:pt>
                <c:pt idx="1061">
                  <c:v>1510797.010883115</c:v>
                </c:pt>
                <c:pt idx="1062">
                  <c:v>1510934.1444479299</c:v>
                </c:pt>
                <c:pt idx="1063">
                  <c:v>1510934.1444479299</c:v>
                </c:pt>
                <c:pt idx="1064">
                  <c:v>1510934.1444479299</c:v>
                </c:pt>
                <c:pt idx="1065">
                  <c:v>1510934.1444479299</c:v>
                </c:pt>
                <c:pt idx="1066">
                  <c:v>1510934.1444479299</c:v>
                </c:pt>
                <c:pt idx="1067">
                  <c:v>1510934.1444479299</c:v>
                </c:pt>
                <c:pt idx="1068">
                  <c:v>1510934.1444479299</c:v>
                </c:pt>
                <c:pt idx="1069">
                  <c:v>1510934.1444479299</c:v>
                </c:pt>
                <c:pt idx="1070">
                  <c:v>1510934.1444479299</c:v>
                </c:pt>
                <c:pt idx="1071">
                  <c:v>1510934.1444479299</c:v>
                </c:pt>
                <c:pt idx="1072">
                  <c:v>1510934.1444479299</c:v>
                </c:pt>
                <c:pt idx="1073">
                  <c:v>1510934.1444479299</c:v>
                </c:pt>
                <c:pt idx="1074">
                  <c:v>1510934.1444479299</c:v>
                </c:pt>
                <c:pt idx="1075">
                  <c:v>1510934.1444479299</c:v>
                </c:pt>
                <c:pt idx="1076">
                  <c:v>1510934.1444479299</c:v>
                </c:pt>
                <c:pt idx="1077">
                  <c:v>1510934.1444479299</c:v>
                </c:pt>
                <c:pt idx="1078">
                  <c:v>1510934.1444479299</c:v>
                </c:pt>
                <c:pt idx="1079">
                  <c:v>1510934.1444479299</c:v>
                </c:pt>
                <c:pt idx="1080">
                  <c:v>1510934.1444479299</c:v>
                </c:pt>
                <c:pt idx="1081">
                  <c:v>1510934.1444479299</c:v>
                </c:pt>
                <c:pt idx="1082">
                  <c:v>1510934.1444479299</c:v>
                </c:pt>
                <c:pt idx="1083">
                  <c:v>1511346.7363865506</c:v>
                </c:pt>
                <c:pt idx="1084">
                  <c:v>1515611.8025068352</c:v>
                </c:pt>
                <c:pt idx="1085">
                  <c:v>1516960.9625278702</c:v>
                </c:pt>
                <c:pt idx="1086">
                  <c:v>1516960.9625278702</c:v>
                </c:pt>
                <c:pt idx="1087">
                  <c:v>1516960.9625278702</c:v>
                </c:pt>
                <c:pt idx="1088">
                  <c:v>1516960.9625278702</c:v>
                </c:pt>
                <c:pt idx="1089">
                  <c:v>1516960.9625278702</c:v>
                </c:pt>
                <c:pt idx="1090">
                  <c:v>1516960.9625278702</c:v>
                </c:pt>
                <c:pt idx="1091">
                  <c:v>1516960.9625278702</c:v>
                </c:pt>
                <c:pt idx="1092">
                  <c:v>1516960.9625278702</c:v>
                </c:pt>
                <c:pt idx="1093">
                  <c:v>1516960.9625278702</c:v>
                </c:pt>
                <c:pt idx="1094">
                  <c:v>1516960.9625278702</c:v>
                </c:pt>
                <c:pt idx="1095">
                  <c:v>1516960.9625278702</c:v>
                </c:pt>
                <c:pt idx="1096">
                  <c:v>1516960.9625278702</c:v>
                </c:pt>
                <c:pt idx="1097">
                  <c:v>1516960.9625278702</c:v>
                </c:pt>
                <c:pt idx="1098">
                  <c:v>1516960.9625278702</c:v>
                </c:pt>
                <c:pt idx="1099">
                  <c:v>1521183.8809552512</c:v>
                </c:pt>
                <c:pt idx="1100">
                  <c:v>1526131.3457851326</c:v>
                </c:pt>
                <c:pt idx="1101">
                  <c:v>1526204.3028656878</c:v>
                </c:pt>
                <c:pt idx="1102">
                  <c:v>1526204.3028656878</c:v>
                </c:pt>
                <c:pt idx="1103">
                  <c:v>1526204.3028656878</c:v>
                </c:pt>
                <c:pt idx="1104">
                  <c:v>1526204.3028656878</c:v>
                </c:pt>
                <c:pt idx="1105">
                  <c:v>1526204.3028656878</c:v>
                </c:pt>
                <c:pt idx="1106">
                  <c:v>1526204.3028656878</c:v>
                </c:pt>
                <c:pt idx="1107">
                  <c:v>1526204.3028656878</c:v>
                </c:pt>
                <c:pt idx="1108">
                  <c:v>1526204.3028656878</c:v>
                </c:pt>
                <c:pt idx="1109">
                  <c:v>1527573.0318824346</c:v>
                </c:pt>
                <c:pt idx="1110">
                  <c:v>1528718.6959974465</c:v>
                </c:pt>
                <c:pt idx="1111">
                  <c:v>1528718.6959974465</c:v>
                </c:pt>
                <c:pt idx="1112">
                  <c:v>1528718.6959974465</c:v>
                </c:pt>
                <c:pt idx="1113">
                  <c:v>1528718.6959974465</c:v>
                </c:pt>
                <c:pt idx="1114">
                  <c:v>1528718.6959974465</c:v>
                </c:pt>
                <c:pt idx="1115">
                  <c:v>1528718.6959974465</c:v>
                </c:pt>
                <c:pt idx="1116">
                  <c:v>1528718.6959974465</c:v>
                </c:pt>
                <c:pt idx="1117">
                  <c:v>1528718.6959974465</c:v>
                </c:pt>
                <c:pt idx="1118">
                  <c:v>1528718.6959974465</c:v>
                </c:pt>
                <c:pt idx="1119">
                  <c:v>1529648.7196277275</c:v>
                </c:pt>
                <c:pt idx="1120">
                  <c:v>1529648.7196277275</c:v>
                </c:pt>
                <c:pt idx="1121">
                  <c:v>1529648.7196277275</c:v>
                </c:pt>
                <c:pt idx="1122">
                  <c:v>1529648.7196277275</c:v>
                </c:pt>
                <c:pt idx="1123">
                  <c:v>1531254.4682748346</c:v>
                </c:pt>
                <c:pt idx="1124">
                  <c:v>1540340.3317222942</c:v>
                </c:pt>
                <c:pt idx="1125">
                  <c:v>1558631.9632188424</c:v>
                </c:pt>
                <c:pt idx="1126">
                  <c:v>1583347.8991958529</c:v>
                </c:pt>
                <c:pt idx="1127">
                  <c:v>1608322.5558178744</c:v>
                </c:pt>
                <c:pt idx="1128">
                  <c:v>1630475.0913584358</c:v>
                </c:pt>
                <c:pt idx="1129">
                  <c:v>1647249.8203929863</c:v>
                </c:pt>
                <c:pt idx="1130">
                  <c:v>1658928.7166469679</c:v>
                </c:pt>
                <c:pt idx="1131">
                  <c:v>1668184.7125636514</c:v>
                </c:pt>
                <c:pt idx="1132">
                  <c:v>1676479.2676452447</c:v>
                </c:pt>
                <c:pt idx="1133">
                  <c:v>1684681.5774277386</c:v>
                </c:pt>
                <c:pt idx="1134">
                  <c:v>1692336.3635814756</c:v>
                </c:pt>
                <c:pt idx="1135">
                  <c:v>1698295.0003743721</c:v>
                </c:pt>
                <c:pt idx="1136">
                  <c:v>1701611.6328133678</c:v>
                </c:pt>
                <c:pt idx="1137">
                  <c:v>1702411.4899417798</c:v>
                </c:pt>
                <c:pt idx="1138">
                  <c:v>1702411.4899417798</c:v>
                </c:pt>
                <c:pt idx="1139">
                  <c:v>1702411.4899417798</c:v>
                </c:pt>
                <c:pt idx="1140">
                  <c:v>1702411.4899417798</c:v>
                </c:pt>
                <c:pt idx="1141">
                  <c:v>1702411.4899417798</c:v>
                </c:pt>
                <c:pt idx="1142">
                  <c:v>1702411.4899417798</c:v>
                </c:pt>
                <c:pt idx="1143">
                  <c:v>1702411.4899417798</c:v>
                </c:pt>
                <c:pt idx="1144">
                  <c:v>1702411.4899417798</c:v>
                </c:pt>
                <c:pt idx="1145">
                  <c:v>1702411.4899417798</c:v>
                </c:pt>
                <c:pt idx="1146">
                  <c:v>1703091.3033064739</c:v>
                </c:pt>
                <c:pt idx="1147">
                  <c:v>1710901.4761273486</c:v>
                </c:pt>
                <c:pt idx="1148">
                  <c:v>1718380.3343660627</c:v>
                </c:pt>
                <c:pt idx="1149">
                  <c:v>1721659.9127032699</c:v>
                </c:pt>
                <c:pt idx="1150">
                  <c:v>1722128.990712529</c:v>
                </c:pt>
                <c:pt idx="1151">
                  <c:v>1722128.990712529</c:v>
                </c:pt>
                <c:pt idx="1152">
                  <c:v>1722128.990712529</c:v>
                </c:pt>
                <c:pt idx="1153">
                  <c:v>1722128.990712529</c:v>
                </c:pt>
                <c:pt idx="1154">
                  <c:v>1722128.990712529</c:v>
                </c:pt>
                <c:pt idx="1155">
                  <c:v>1722128.990712529</c:v>
                </c:pt>
                <c:pt idx="1156">
                  <c:v>1722128.990712529</c:v>
                </c:pt>
                <c:pt idx="1157">
                  <c:v>1722128.990712529</c:v>
                </c:pt>
                <c:pt idx="1158">
                  <c:v>1722128.990712529</c:v>
                </c:pt>
                <c:pt idx="1159">
                  <c:v>1722128.990712529</c:v>
                </c:pt>
                <c:pt idx="1160">
                  <c:v>1722128.990712529</c:v>
                </c:pt>
                <c:pt idx="1161">
                  <c:v>1722128.990712529</c:v>
                </c:pt>
                <c:pt idx="1162">
                  <c:v>1722128.990712529</c:v>
                </c:pt>
                <c:pt idx="1163">
                  <c:v>1722128.990712529</c:v>
                </c:pt>
                <c:pt idx="1164">
                  <c:v>1722128.990712529</c:v>
                </c:pt>
                <c:pt idx="1165">
                  <c:v>1722128.990712529</c:v>
                </c:pt>
                <c:pt idx="1166">
                  <c:v>1722128.990712529</c:v>
                </c:pt>
                <c:pt idx="1167">
                  <c:v>1722128.990712529</c:v>
                </c:pt>
                <c:pt idx="1168">
                  <c:v>1722128.990712529</c:v>
                </c:pt>
                <c:pt idx="1169">
                  <c:v>1722128.990712529</c:v>
                </c:pt>
                <c:pt idx="1170">
                  <c:v>1722128.990712529</c:v>
                </c:pt>
                <c:pt idx="1171">
                  <c:v>1722128.990712529</c:v>
                </c:pt>
                <c:pt idx="1172">
                  <c:v>1722128.990712529</c:v>
                </c:pt>
                <c:pt idx="1173">
                  <c:v>1722128.990712529</c:v>
                </c:pt>
                <c:pt idx="1174">
                  <c:v>1722128.990712529</c:v>
                </c:pt>
                <c:pt idx="1175">
                  <c:v>1722128.990712529</c:v>
                </c:pt>
                <c:pt idx="1176">
                  <c:v>1722128.990712529</c:v>
                </c:pt>
                <c:pt idx="1177">
                  <c:v>1722128.990712529</c:v>
                </c:pt>
                <c:pt idx="1178">
                  <c:v>1722128.990712529</c:v>
                </c:pt>
                <c:pt idx="1179">
                  <c:v>1722128.990712529</c:v>
                </c:pt>
                <c:pt idx="1180">
                  <c:v>1722128.990712529</c:v>
                </c:pt>
                <c:pt idx="1181">
                  <c:v>1722128.990712529</c:v>
                </c:pt>
                <c:pt idx="1182">
                  <c:v>1722128.990712529</c:v>
                </c:pt>
                <c:pt idx="1183">
                  <c:v>1722128.990712529</c:v>
                </c:pt>
                <c:pt idx="1184">
                  <c:v>1722128.990712529</c:v>
                </c:pt>
                <c:pt idx="1185">
                  <c:v>1722128.990712529</c:v>
                </c:pt>
                <c:pt idx="1186">
                  <c:v>1722128.990712529</c:v>
                </c:pt>
                <c:pt idx="1187">
                  <c:v>1722128.990712529</c:v>
                </c:pt>
                <c:pt idx="1188">
                  <c:v>1722128.990712529</c:v>
                </c:pt>
                <c:pt idx="1189">
                  <c:v>1722128.990712529</c:v>
                </c:pt>
                <c:pt idx="1190">
                  <c:v>1722128.990712529</c:v>
                </c:pt>
                <c:pt idx="1191">
                  <c:v>1722128.990712529</c:v>
                </c:pt>
                <c:pt idx="1192">
                  <c:v>1722128.990712529</c:v>
                </c:pt>
                <c:pt idx="1193">
                  <c:v>1722128.990712529</c:v>
                </c:pt>
                <c:pt idx="1194">
                  <c:v>1722128.990712529</c:v>
                </c:pt>
                <c:pt idx="1195">
                  <c:v>1722128.990712529</c:v>
                </c:pt>
                <c:pt idx="1196">
                  <c:v>1722128.990712529</c:v>
                </c:pt>
                <c:pt idx="1197">
                  <c:v>1722128.990712529</c:v>
                </c:pt>
                <c:pt idx="1198">
                  <c:v>1722128.990712529</c:v>
                </c:pt>
                <c:pt idx="1199">
                  <c:v>1722128.990712529</c:v>
                </c:pt>
                <c:pt idx="1200">
                  <c:v>1722128.990712529</c:v>
                </c:pt>
                <c:pt idx="1201">
                  <c:v>1722128.990712529</c:v>
                </c:pt>
                <c:pt idx="1202">
                  <c:v>1722128.990712529</c:v>
                </c:pt>
                <c:pt idx="1203">
                  <c:v>1722128.990712529</c:v>
                </c:pt>
                <c:pt idx="1204">
                  <c:v>1722128.990712529</c:v>
                </c:pt>
                <c:pt idx="1205">
                  <c:v>1722128.990712529</c:v>
                </c:pt>
                <c:pt idx="1206">
                  <c:v>1722128.990712529</c:v>
                </c:pt>
                <c:pt idx="1207">
                  <c:v>1722128.990712529</c:v>
                </c:pt>
                <c:pt idx="1208">
                  <c:v>1722128.990712529</c:v>
                </c:pt>
                <c:pt idx="1209">
                  <c:v>1722128.990712529</c:v>
                </c:pt>
                <c:pt idx="1210">
                  <c:v>1722128.990712529</c:v>
                </c:pt>
                <c:pt idx="1211">
                  <c:v>1722128.990712529</c:v>
                </c:pt>
                <c:pt idx="1212">
                  <c:v>1722128.990712529</c:v>
                </c:pt>
                <c:pt idx="1213">
                  <c:v>1722128.990712529</c:v>
                </c:pt>
                <c:pt idx="1214">
                  <c:v>1722128.990712529</c:v>
                </c:pt>
                <c:pt idx="1215">
                  <c:v>1722128.990712529</c:v>
                </c:pt>
                <c:pt idx="1216">
                  <c:v>1722128.990712529</c:v>
                </c:pt>
                <c:pt idx="1217">
                  <c:v>1722128.990712529</c:v>
                </c:pt>
                <c:pt idx="1218">
                  <c:v>1722128.990712529</c:v>
                </c:pt>
                <c:pt idx="1219">
                  <c:v>1722128.990712529</c:v>
                </c:pt>
                <c:pt idx="1220">
                  <c:v>1722128.990712529</c:v>
                </c:pt>
                <c:pt idx="1221">
                  <c:v>1722128.990712529</c:v>
                </c:pt>
                <c:pt idx="1222">
                  <c:v>1722128.990712529</c:v>
                </c:pt>
                <c:pt idx="1223">
                  <c:v>1722128.990712529</c:v>
                </c:pt>
                <c:pt idx="1224">
                  <c:v>1722128.990712529</c:v>
                </c:pt>
                <c:pt idx="1225">
                  <c:v>1722128.990712529</c:v>
                </c:pt>
                <c:pt idx="1226">
                  <c:v>1722128.990712529</c:v>
                </c:pt>
                <c:pt idx="1227">
                  <c:v>1722128.990712529</c:v>
                </c:pt>
                <c:pt idx="1228">
                  <c:v>1722128.990712529</c:v>
                </c:pt>
                <c:pt idx="1229">
                  <c:v>1722128.990712529</c:v>
                </c:pt>
                <c:pt idx="1230">
                  <c:v>1722128.990712529</c:v>
                </c:pt>
                <c:pt idx="1231">
                  <c:v>1722128.990712529</c:v>
                </c:pt>
                <c:pt idx="1232">
                  <c:v>1722128.990712529</c:v>
                </c:pt>
                <c:pt idx="1233">
                  <c:v>1722128.990712529</c:v>
                </c:pt>
                <c:pt idx="1234">
                  <c:v>1722128.990712529</c:v>
                </c:pt>
                <c:pt idx="1235">
                  <c:v>1722128.990712529</c:v>
                </c:pt>
                <c:pt idx="1236">
                  <c:v>1722128.990712529</c:v>
                </c:pt>
                <c:pt idx="1237">
                  <c:v>1722128.990712529</c:v>
                </c:pt>
                <c:pt idx="1238">
                  <c:v>1722128.990712529</c:v>
                </c:pt>
                <c:pt idx="1239">
                  <c:v>1722128.990712529</c:v>
                </c:pt>
                <c:pt idx="1240">
                  <c:v>1722128.990712529</c:v>
                </c:pt>
                <c:pt idx="1241">
                  <c:v>1722128.990712529</c:v>
                </c:pt>
                <c:pt idx="1242">
                  <c:v>1722128.990712529</c:v>
                </c:pt>
                <c:pt idx="1243">
                  <c:v>1722128.990712529</c:v>
                </c:pt>
                <c:pt idx="1244">
                  <c:v>1722128.990712529</c:v>
                </c:pt>
                <c:pt idx="1245">
                  <c:v>1722128.990712529</c:v>
                </c:pt>
                <c:pt idx="1246">
                  <c:v>1722128.990712529</c:v>
                </c:pt>
                <c:pt idx="1247">
                  <c:v>1722128.990712529</c:v>
                </c:pt>
                <c:pt idx="1248">
                  <c:v>1722128.990712529</c:v>
                </c:pt>
                <c:pt idx="1249">
                  <c:v>1722128.990712529</c:v>
                </c:pt>
                <c:pt idx="1250">
                  <c:v>1722128.990712529</c:v>
                </c:pt>
                <c:pt idx="1251">
                  <c:v>1722128.990712529</c:v>
                </c:pt>
                <c:pt idx="1252">
                  <c:v>1722128.990712529</c:v>
                </c:pt>
                <c:pt idx="1253">
                  <c:v>1722128.990712529</c:v>
                </c:pt>
                <c:pt idx="1254">
                  <c:v>1722128.990712529</c:v>
                </c:pt>
                <c:pt idx="1255">
                  <c:v>1722128.990712529</c:v>
                </c:pt>
                <c:pt idx="1256">
                  <c:v>1722128.990712529</c:v>
                </c:pt>
                <c:pt idx="1257">
                  <c:v>1722128.990712529</c:v>
                </c:pt>
                <c:pt idx="1258">
                  <c:v>1722128.990712529</c:v>
                </c:pt>
                <c:pt idx="1259">
                  <c:v>1722128.990712529</c:v>
                </c:pt>
                <c:pt idx="1260">
                  <c:v>1722128.990712529</c:v>
                </c:pt>
                <c:pt idx="1261">
                  <c:v>1722128.990712529</c:v>
                </c:pt>
                <c:pt idx="1262">
                  <c:v>1722128.990712529</c:v>
                </c:pt>
                <c:pt idx="1263">
                  <c:v>1722128.990712529</c:v>
                </c:pt>
                <c:pt idx="1264">
                  <c:v>1722128.990712529</c:v>
                </c:pt>
                <c:pt idx="1265">
                  <c:v>1722128.990712529</c:v>
                </c:pt>
                <c:pt idx="1266">
                  <c:v>1722128.990712529</c:v>
                </c:pt>
                <c:pt idx="1267">
                  <c:v>1722128.990712529</c:v>
                </c:pt>
                <c:pt idx="1268">
                  <c:v>1722128.990712529</c:v>
                </c:pt>
                <c:pt idx="1269">
                  <c:v>1722128.990712529</c:v>
                </c:pt>
                <c:pt idx="1270">
                  <c:v>1722128.990712529</c:v>
                </c:pt>
                <c:pt idx="1271">
                  <c:v>1722128.990712529</c:v>
                </c:pt>
                <c:pt idx="1272">
                  <c:v>1722128.990712529</c:v>
                </c:pt>
                <c:pt idx="1273">
                  <c:v>1722128.990712529</c:v>
                </c:pt>
                <c:pt idx="1274">
                  <c:v>1722128.990712529</c:v>
                </c:pt>
                <c:pt idx="1275">
                  <c:v>1722128.990712529</c:v>
                </c:pt>
                <c:pt idx="1276">
                  <c:v>1722128.990712529</c:v>
                </c:pt>
                <c:pt idx="1277">
                  <c:v>1722128.990712529</c:v>
                </c:pt>
                <c:pt idx="1278">
                  <c:v>1722128.990712529</c:v>
                </c:pt>
                <c:pt idx="1279">
                  <c:v>1722128.990712529</c:v>
                </c:pt>
                <c:pt idx="1280">
                  <c:v>1722128.990712529</c:v>
                </c:pt>
                <c:pt idx="1281">
                  <c:v>1722128.990712529</c:v>
                </c:pt>
                <c:pt idx="1282">
                  <c:v>1722128.990712529</c:v>
                </c:pt>
                <c:pt idx="1283">
                  <c:v>1722128.990712529</c:v>
                </c:pt>
                <c:pt idx="1284">
                  <c:v>1722128.990712529</c:v>
                </c:pt>
                <c:pt idx="1285">
                  <c:v>1722128.990712529</c:v>
                </c:pt>
                <c:pt idx="1286">
                  <c:v>1722128.990712529</c:v>
                </c:pt>
                <c:pt idx="1287">
                  <c:v>1722128.990712529</c:v>
                </c:pt>
                <c:pt idx="1288">
                  <c:v>1722128.990712529</c:v>
                </c:pt>
                <c:pt idx="1289">
                  <c:v>1722128.990712529</c:v>
                </c:pt>
                <c:pt idx="1290">
                  <c:v>1722128.990712529</c:v>
                </c:pt>
                <c:pt idx="1291">
                  <c:v>1722128.990712529</c:v>
                </c:pt>
                <c:pt idx="1292">
                  <c:v>1722128.990712529</c:v>
                </c:pt>
                <c:pt idx="1293">
                  <c:v>1722128.990712529</c:v>
                </c:pt>
                <c:pt idx="1294">
                  <c:v>1722128.990712529</c:v>
                </c:pt>
                <c:pt idx="1295">
                  <c:v>1722128.990712529</c:v>
                </c:pt>
                <c:pt idx="1296">
                  <c:v>1722128.990712529</c:v>
                </c:pt>
                <c:pt idx="1297">
                  <c:v>1722128.990712529</c:v>
                </c:pt>
                <c:pt idx="1298">
                  <c:v>1722128.990712529</c:v>
                </c:pt>
                <c:pt idx="1299">
                  <c:v>1722128.990712529</c:v>
                </c:pt>
                <c:pt idx="1300">
                  <c:v>1722128.990712529</c:v>
                </c:pt>
                <c:pt idx="1301">
                  <c:v>1722128.990712529</c:v>
                </c:pt>
                <c:pt idx="1302">
                  <c:v>1722128.990712529</c:v>
                </c:pt>
                <c:pt idx="1303">
                  <c:v>1722128.990712529</c:v>
                </c:pt>
                <c:pt idx="1304">
                  <c:v>1722128.990712529</c:v>
                </c:pt>
                <c:pt idx="1305">
                  <c:v>1722128.990712529</c:v>
                </c:pt>
                <c:pt idx="1306">
                  <c:v>1722128.990712529</c:v>
                </c:pt>
                <c:pt idx="1307">
                  <c:v>1722128.990712529</c:v>
                </c:pt>
                <c:pt idx="1308">
                  <c:v>1722128.990712529</c:v>
                </c:pt>
                <c:pt idx="1309">
                  <c:v>1722128.990712529</c:v>
                </c:pt>
                <c:pt idx="1310">
                  <c:v>1722128.990712529</c:v>
                </c:pt>
                <c:pt idx="1311">
                  <c:v>1722128.990712529</c:v>
                </c:pt>
                <c:pt idx="1312">
                  <c:v>1722128.990712529</c:v>
                </c:pt>
                <c:pt idx="1313">
                  <c:v>1722128.990712529</c:v>
                </c:pt>
                <c:pt idx="1314">
                  <c:v>1722128.990712529</c:v>
                </c:pt>
                <c:pt idx="1315">
                  <c:v>1722128.990712529</c:v>
                </c:pt>
                <c:pt idx="1316">
                  <c:v>1722128.990712529</c:v>
                </c:pt>
                <c:pt idx="1317">
                  <c:v>1722128.990712529</c:v>
                </c:pt>
                <c:pt idx="1318">
                  <c:v>1722128.990712529</c:v>
                </c:pt>
                <c:pt idx="1319">
                  <c:v>1722128.990712529</c:v>
                </c:pt>
                <c:pt idx="1320">
                  <c:v>1722128.990712529</c:v>
                </c:pt>
                <c:pt idx="1321">
                  <c:v>1722128.990712529</c:v>
                </c:pt>
                <c:pt idx="1322">
                  <c:v>1722128.990712529</c:v>
                </c:pt>
                <c:pt idx="1323">
                  <c:v>1722128.990712529</c:v>
                </c:pt>
                <c:pt idx="1324">
                  <c:v>1722128.990712529</c:v>
                </c:pt>
                <c:pt idx="1325">
                  <c:v>1722128.990712529</c:v>
                </c:pt>
                <c:pt idx="1326">
                  <c:v>1722128.990712529</c:v>
                </c:pt>
                <c:pt idx="1327">
                  <c:v>1722128.990712529</c:v>
                </c:pt>
                <c:pt idx="1328">
                  <c:v>1722128.990712529</c:v>
                </c:pt>
                <c:pt idx="1329">
                  <c:v>1722128.990712529</c:v>
                </c:pt>
                <c:pt idx="1330">
                  <c:v>1722128.990712529</c:v>
                </c:pt>
                <c:pt idx="1331">
                  <c:v>1722128.990712529</c:v>
                </c:pt>
                <c:pt idx="1332">
                  <c:v>1722128.990712529</c:v>
                </c:pt>
                <c:pt idx="1333">
                  <c:v>1722128.990712529</c:v>
                </c:pt>
                <c:pt idx="1334">
                  <c:v>1722128.990712529</c:v>
                </c:pt>
                <c:pt idx="1335">
                  <c:v>1722128.990712529</c:v>
                </c:pt>
                <c:pt idx="1336">
                  <c:v>1722128.990712529</c:v>
                </c:pt>
                <c:pt idx="1337">
                  <c:v>1722128.990712529</c:v>
                </c:pt>
                <c:pt idx="1338">
                  <c:v>1722128.990712529</c:v>
                </c:pt>
                <c:pt idx="1339">
                  <c:v>1722128.990712529</c:v>
                </c:pt>
                <c:pt idx="1340">
                  <c:v>1722128.990712529</c:v>
                </c:pt>
                <c:pt idx="1341">
                  <c:v>1722128.990712529</c:v>
                </c:pt>
                <c:pt idx="1342">
                  <c:v>1722128.990712529</c:v>
                </c:pt>
                <c:pt idx="1343">
                  <c:v>1722128.990712529</c:v>
                </c:pt>
                <c:pt idx="1344">
                  <c:v>1722128.990712529</c:v>
                </c:pt>
                <c:pt idx="1345">
                  <c:v>1722128.990712529</c:v>
                </c:pt>
                <c:pt idx="1346">
                  <c:v>1722128.990712529</c:v>
                </c:pt>
                <c:pt idx="1347">
                  <c:v>1722128.990712529</c:v>
                </c:pt>
                <c:pt idx="1348">
                  <c:v>1722128.990712529</c:v>
                </c:pt>
                <c:pt idx="1349">
                  <c:v>1722128.990712529</c:v>
                </c:pt>
                <c:pt idx="1350">
                  <c:v>1722128.990712529</c:v>
                </c:pt>
                <c:pt idx="1351">
                  <c:v>1722128.990712529</c:v>
                </c:pt>
                <c:pt idx="1352">
                  <c:v>1723419.9099235977</c:v>
                </c:pt>
                <c:pt idx="1353">
                  <c:v>1725330.0408486347</c:v>
                </c:pt>
                <c:pt idx="1354">
                  <c:v>1727843.5960479679</c:v>
                </c:pt>
                <c:pt idx="1355">
                  <c:v>1731339.0071707075</c:v>
                </c:pt>
                <c:pt idx="1356">
                  <c:v>1736582.7636764222</c:v>
                </c:pt>
                <c:pt idx="1357">
                  <c:v>1743101.089444516</c:v>
                </c:pt>
                <c:pt idx="1358">
                  <c:v>1750434.6239699859</c:v>
                </c:pt>
                <c:pt idx="1359">
                  <c:v>1758882.6443691023</c:v>
                </c:pt>
                <c:pt idx="1360">
                  <c:v>1767638.3702816803</c:v>
                </c:pt>
                <c:pt idx="1361">
                  <c:v>1773246.7291608381</c:v>
                </c:pt>
                <c:pt idx="1362">
                  <c:v>1773246.7291608381</c:v>
                </c:pt>
                <c:pt idx="1363">
                  <c:v>1773246.7291608381</c:v>
                </c:pt>
                <c:pt idx="1364">
                  <c:v>1773246.7291608381</c:v>
                </c:pt>
                <c:pt idx="1365">
                  <c:v>1773246.7291608381</c:v>
                </c:pt>
                <c:pt idx="1366">
                  <c:v>1773246.7291608381</c:v>
                </c:pt>
                <c:pt idx="1367">
                  <c:v>1773246.7291608381</c:v>
                </c:pt>
                <c:pt idx="1368">
                  <c:v>1775770.3756838271</c:v>
                </c:pt>
                <c:pt idx="1369">
                  <c:v>1781053.42239679</c:v>
                </c:pt>
                <c:pt idx="1370">
                  <c:v>1782139.725541089</c:v>
                </c:pt>
                <c:pt idx="1371">
                  <c:v>1782139.725541089</c:v>
                </c:pt>
                <c:pt idx="1372">
                  <c:v>1782139.725541089</c:v>
                </c:pt>
                <c:pt idx="1373">
                  <c:v>1782139.725541089</c:v>
                </c:pt>
                <c:pt idx="1374">
                  <c:v>1782139.725541089</c:v>
                </c:pt>
                <c:pt idx="1375">
                  <c:v>1785857.3396517362</c:v>
                </c:pt>
                <c:pt idx="1376">
                  <c:v>1796807.8406651739</c:v>
                </c:pt>
                <c:pt idx="1377">
                  <c:v>1816851.8863367112</c:v>
                </c:pt>
                <c:pt idx="1378">
                  <c:v>1839638.7483122977</c:v>
                </c:pt>
                <c:pt idx="1379">
                  <c:v>1860009.5424254725</c:v>
                </c:pt>
                <c:pt idx="1380">
                  <c:v>1877875.8721159776</c:v>
                </c:pt>
                <c:pt idx="1381">
                  <c:v>1888248.2173186471</c:v>
                </c:pt>
                <c:pt idx="1382">
                  <c:v>1888248.2173186471</c:v>
                </c:pt>
                <c:pt idx="1383">
                  <c:v>1888248.2173186471</c:v>
                </c:pt>
                <c:pt idx="1384">
                  <c:v>1888248.2173186471</c:v>
                </c:pt>
                <c:pt idx="1385">
                  <c:v>1888248.2173186471</c:v>
                </c:pt>
                <c:pt idx="1386">
                  <c:v>1888248.2173186471</c:v>
                </c:pt>
                <c:pt idx="1387">
                  <c:v>1888248.2173186471</c:v>
                </c:pt>
                <c:pt idx="1388">
                  <c:v>1888248.2173186471</c:v>
                </c:pt>
                <c:pt idx="1389">
                  <c:v>1888248.2173186471</c:v>
                </c:pt>
                <c:pt idx="1390">
                  <c:v>1888248.2173186471</c:v>
                </c:pt>
                <c:pt idx="1391">
                  <c:v>1888248.2173186471</c:v>
                </c:pt>
                <c:pt idx="1392">
                  <c:v>1888248.2173186471</c:v>
                </c:pt>
                <c:pt idx="1393">
                  <c:v>1888248.2173186471</c:v>
                </c:pt>
                <c:pt idx="1394">
                  <c:v>1888248.2173186471</c:v>
                </c:pt>
                <c:pt idx="1395">
                  <c:v>1888248.2173186471</c:v>
                </c:pt>
                <c:pt idx="1396">
                  <c:v>1888248.2173186471</c:v>
                </c:pt>
                <c:pt idx="1397">
                  <c:v>1888248.2173186471</c:v>
                </c:pt>
                <c:pt idx="1398">
                  <c:v>1889051.9430119314</c:v>
                </c:pt>
                <c:pt idx="1399">
                  <c:v>1891358.976951692</c:v>
                </c:pt>
                <c:pt idx="1400">
                  <c:v>1895101.6826025411</c:v>
                </c:pt>
                <c:pt idx="1401">
                  <c:v>1899643.4900811468</c:v>
                </c:pt>
                <c:pt idx="1402">
                  <c:v>1905702.9143032522</c:v>
                </c:pt>
                <c:pt idx="1403">
                  <c:v>1915852.3387327024</c:v>
                </c:pt>
                <c:pt idx="1404">
                  <c:v>1932568.5216374516</c:v>
                </c:pt>
                <c:pt idx="1405">
                  <c:v>1951199.5357607885</c:v>
                </c:pt>
                <c:pt idx="1406">
                  <c:v>1964336.893692418</c:v>
                </c:pt>
                <c:pt idx="1407">
                  <c:v>1969010.6828011866</c:v>
                </c:pt>
                <c:pt idx="1408">
                  <c:v>1969010.6828011866</c:v>
                </c:pt>
                <c:pt idx="1409">
                  <c:v>1969010.6828011866</c:v>
                </c:pt>
                <c:pt idx="1410">
                  <c:v>1969010.6828011866</c:v>
                </c:pt>
                <c:pt idx="1411">
                  <c:v>1969010.6828011866</c:v>
                </c:pt>
                <c:pt idx="1412">
                  <c:v>1969010.6828011866</c:v>
                </c:pt>
                <c:pt idx="1413">
                  <c:v>1969010.6828011866</c:v>
                </c:pt>
                <c:pt idx="1414">
                  <c:v>1969010.6828011866</c:v>
                </c:pt>
                <c:pt idx="1415">
                  <c:v>1969010.6828011866</c:v>
                </c:pt>
                <c:pt idx="1416">
                  <c:v>1969010.6828011866</c:v>
                </c:pt>
                <c:pt idx="1417">
                  <c:v>1969010.6828011866</c:v>
                </c:pt>
                <c:pt idx="1418">
                  <c:v>1969010.6828011866</c:v>
                </c:pt>
                <c:pt idx="1419">
                  <c:v>1969010.6828011866</c:v>
                </c:pt>
                <c:pt idx="1420">
                  <c:v>1969010.6828011866</c:v>
                </c:pt>
                <c:pt idx="1421">
                  <c:v>1973414.0654661139</c:v>
                </c:pt>
                <c:pt idx="1422">
                  <c:v>1982302.0301926113</c:v>
                </c:pt>
                <c:pt idx="1423">
                  <c:v>1987470.7964220222</c:v>
                </c:pt>
                <c:pt idx="1424">
                  <c:v>1987470.7964220222</c:v>
                </c:pt>
                <c:pt idx="1425">
                  <c:v>1987470.7964220222</c:v>
                </c:pt>
                <c:pt idx="1426">
                  <c:v>1987470.7964220222</c:v>
                </c:pt>
                <c:pt idx="1427">
                  <c:v>1987470.7964220222</c:v>
                </c:pt>
                <c:pt idx="1428">
                  <c:v>1987470.7964220222</c:v>
                </c:pt>
                <c:pt idx="1429">
                  <c:v>1987470.7964220222</c:v>
                </c:pt>
                <c:pt idx="1430">
                  <c:v>1989618.4987853072</c:v>
                </c:pt>
                <c:pt idx="1431">
                  <c:v>1998184.7949494873</c:v>
                </c:pt>
                <c:pt idx="1432">
                  <c:v>2013218.6123093497</c:v>
                </c:pt>
                <c:pt idx="1433">
                  <c:v>2029339.3188450348</c:v>
                </c:pt>
                <c:pt idx="1434">
                  <c:v>2042977.1809716208</c:v>
                </c:pt>
                <c:pt idx="1435">
                  <c:v>2049519.4276767266</c:v>
                </c:pt>
                <c:pt idx="1436">
                  <c:v>2049519.4276767266</c:v>
                </c:pt>
                <c:pt idx="1437">
                  <c:v>2049519.4276767266</c:v>
                </c:pt>
                <c:pt idx="1438">
                  <c:v>2049519.4276767266</c:v>
                </c:pt>
                <c:pt idx="1439">
                  <c:v>2049519.4276767266</c:v>
                </c:pt>
                <c:pt idx="1440">
                  <c:v>2049519.4276767266</c:v>
                </c:pt>
                <c:pt idx="1441">
                  <c:v>2051097.0461790785</c:v>
                </c:pt>
                <c:pt idx="1442">
                  <c:v>2053211.4509451652</c:v>
                </c:pt>
                <c:pt idx="1443">
                  <c:v>2053678.7323380646</c:v>
                </c:pt>
                <c:pt idx="1444">
                  <c:v>2053678.7323380646</c:v>
                </c:pt>
                <c:pt idx="1445">
                  <c:v>2053678.7323380646</c:v>
                </c:pt>
                <c:pt idx="1446">
                  <c:v>2053678.7323380646</c:v>
                </c:pt>
                <c:pt idx="1447">
                  <c:v>2056020.7533335218</c:v>
                </c:pt>
                <c:pt idx="1448">
                  <c:v>2061736.3877873702</c:v>
                </c:pt>
                <c:pt idx="1449">
                  <c:v>2066839.6090644705</c:v>
                </c:pt>
                <c:pt idx="1450">
                  <c:v>2068782.7807288116</c:v>
                </c:pt>
                <c:pt idx="1451">
                  <c:v>2069017.8093727098</c:v>
                </c:pt>
                <c:pt idx="1452">
                  <c:v>2069017.8093727098</c:v>
                </c:pt>
                <c:pt idx="1453">
                  <c:v>2069017.8093727098</c:v>
                </c:pt>
                <c:pt idx="1454">
                  <c:v>2069017.8093727098</c:v>
                </c:pt>
                <c:pt idx="1455">
                  <c:v>2069017.8093727098</c:v>
                </c:pt>
                <c:pt idx="1456">
                  <c:v>2069017.8093727098</c:v>
                </c:pt>
                <c:pt idx="1457">
                  <c:v>2069017.8093727098</c:v>
                </c:pt>
                <c:pt idx="1458">
                  <c:v>2069017.8093727098</c:v>
                </c:pt>
                <c:pt idx="1459">
                  <c:v>2069017.8093727098</c:v>
                </c:pt>
                <c:pt idx="1460">
                  <c:v>2069017.8093727098</c:v>
                </c:pt>
                <c:pt idx="1461">
                  <c:v>2069017.8093727098</c:v>
                </c:pt>
                <c:pt idx="1462">
                  <c:v>2069017.8093727098</c:v>
                </c:pt>
                <c:pt idx="1463">
                  <c:v>2069017.8093727098</c:v>
                </c:pt>
                <c:pt idx="1464">
                  <c:v>2069017.8093727098</c:v>
                </c:pt>
                <c:pt idx="1465">
                  <c:v>2069017.8093727098</c:v>
                </c:pt>
                <c:pt idx="1466">
                  <c:v>2069017.8093727098</c:v>
                </c:pt>
                <c:pt idx="1467">
                  <c:v>2069017.8093727098</c:v>
                </c:pt>
                <c:pt idx="1468">
                  <c:v>2069017.8093727098</c:v>
                </c:pt>
                <c:pt idx="1469">
                  <c:v>2069017.8093727098</c:v>
                </c:pt>
                <c:pt idx="1470">
                  <c:v>2069017.8093727098</c:v>
                </c:pt>
                <c:pt idx="1471">
                  <c:v>2069017.8093727098</c:v>
                </c:pt>
                <c:pt idx="1472">
                  <c:v>2069017.8093727098</c:v>
                </c:pt>
                <c:pt idx="1473">
                  <c:v>2069017.8093727098</c:v>
                </c:pt>
                <c:pt idx="1474">
                  <c:v>2069017.8093727098</c:v>
                </c:pt>
                <c:pt idx="1475">
                  <c:v>2069017.8093727098</c:v>
                </c:pt>
                <c:pt idx="1476">
                  <c:v>2069017.8093727098</c:v>
                </c:pt>
                <c:pt idx="1477">
                  <c:v>2069017.8093727098</c:v>
                </c:pt>
                <c:pt idx="1478">
                  <c:v>2069017.8093727098</c:v>
                </c:pt>
                <c:pt idx="1479">
                  <c:v>2069017.8093727098</c:v>
                </c:pt>
                <c:pt idx="1480">
                  <c:v>2069017.8093727098</c:v>
                </c:pt>
                <c:pt idx="1481">
                  <c:v>2069017.8093727098</c:v>
                </c:pt>
                <c:pt idx="1482">
                  <c:v>2069017.8093727098</c:v>
                </c:pt>
                <c:pt idx="1483">
                  <c:v>2069017.8093727098</c:v>
                </c:pt>
                <c:pt idx="1484">
                  <c:v>2069017.8093727098</c:v>
                </c:pt>
                <c:pt idx="1485">
                  <c:v>2069017.8093727098</c:v>
                </c:pt>
                <c:pt idx="1486">
                  <c:v>2069017.8093727098</c:v>
                </c:pt>
                <c:pt idx="1487">
                  <c:v>2069017.8093727098</c:v>
                </c:pt>
                <c:pt idx="1488">
                  <c:v>2069017.8093727098</c:v>
                </c:pt>
                <c:pt idx="1489">
                  <c:v>2069017.8093727098</c:v>
                </c:pt>
                <c:pt idx="1490">
                  <c:v>2069017.8093727098</c:v>
                </c:pt>
                <c:pt idx="1491">
                  <c:v>2069017.8093727098</c:v>
                </c:pt>
                <c:pt idx="1492">
                  <c:v>2069017.8093727098</c:v>
                </c:pt>
                <c:pt idx="1493">
                  <c:v>2069017.8093727098</c:v>
                </c:pt>
                <c:pt idx="1494">
                  <c:v>2069017.8093727098</c:v>
                </c:pt>
                <c:pt idx="1495">
                  <c:v>2069017.8093727098</c:v>
                </c:pt>
                <c:pt idx="1496">
                  <c:v>2069017.8093727098</c:v>
                </c:pt>
                <c:pt idx="1497">
                  <c:v>2069017.8093727098</c:v>
                </c:pt>
                <c:pt idx="1498">
                  <c:v>2069017.8093727098</c:v>
                </c:pt>
                <c:pt idx="1499">
                  <c:v>2069017.8093727098</c:v>
                </c:pt>
                <c:pt idx="1500">
                  <c:v>2069017.8093727098</c:v>
                </c:pt>
                <c:pt idx="1501">
                  <c:v>2069017.8093727098</c:v>
                </c:pt>
                <c:pt idx="1502">
                  <c:v>2069017.8093727098</c:v>
                </c:pt>
                <c:pt idx="1503">
                  <c:v>2069017.8093727098</c:v>
                </c:pt>
                <c:pt idx="1504">
                  <c:v>2069017.8093727098</c:v>
                </c:pt>
                <c:pt idx="1505">
                  <c:v>2069017.8093727098</c:v>
                </c:pt>
                <c:pt idx="1506">
                  <c:v>2069017.8093727098</c:v>
                </c:pt>
                <c:pt idx="1507">
                  <c:v>2069017.8093727098</c:v>
                </c:pt>
                <c:pt idx="1508">
                  <c:v>2069017.8093727098</c:v>
                </c:pt>
                <c:pt idx="1509">
                  <c:v>2069017.8093727098</c:v>
                </c:pt>
                <c:pt idx="1510">
                  <c:v>2069017.8093727098</c:v>
                </c:pt>
                <c:pt idx="1511">
                  <c:v>2069017.8093727098</c:v>
                </c:pt>
                <c:pt idx="1512">
                  <c:v>2069017.8093727098</c:v>
                </c:pt>
                <c:pt idx="1513">
                  <c:v>2069017.8093727098</c:v>
                </c:pt>
                <c:pt idx="1514">
                  <c:v>2069017.8093727098</c:v>
                </c:pt>
                <c:pt idx="1515">
                  <c:v>2069017.8093727098</c:v>
                </c:pt>
                <c:pt idx="1516">
                  <c:v>2069017.8093727098</c:v>
                </c:pt>
                <c:pt idx="1517">
                  <c:v>2069017.8093727098</c:v>
                </c:pt>
                <c:pt idx="1518">
                  <c:v>2069017.8093727098</c:v>
                </c:pt>
                <c:pt idx="1519">
                  <c:v>2069017.8093727098</c:v>
                </c:pt>
                <c:pt idx="1520">
                  <c:v>2069017.8093727098</c:v>
                </c:pt>
                <c:pt idx="1521">
                  <c:v>2069017.8093727098</c:v>
                </c:pt>
                <c:pt idx="1522">
                  <c:v>2069017.8093727098</c:v>
                </c:pt>
                <c:pt idx="1523">
                  <c:v>2069017.8093727098</c:v>
                </c:pt>
                <c:pt idx="1524">
                  <c:v>2069017.8093727098</c:v>
                </c:pt>
                <c:pt idx="1525">
                  <c:v>2071027.1504145942</c:v>
                </c:pt>
                <c:pt idx="1526">
                  <c:v>2077523.0417945851</c:v>
                </c:pt>
                <c:pt idx="1527">
                  <c:v>2086748.2287586106</c:v>
                </c:pt>
                <c:pt idx="1528">
                  <c:v>2095930.0937770789</c:v>
                </c:pt>
                <c:pt idx="1529">
                  <c:v>2102921.5541447056</c:v>
                </c:pt>
                <c:pt idx="1530">
                  <c:v>2106803.681836491</c:v>
                </c:pt>
                <c:pt idx="1531">
                  <c:v>2107025.6646234421</c:v>
                </c:pt>
                <c:pt idx="1532">
                  <c:v>2107025.6646234421</c:v>
                </c:pt>
                <c:pt idx="1533">
                  <c:v>2107025.6646234421</c:v>
                </c:pt>
                <c:pt idx="1534">
                  <c:v>2107025.6646234421</c:v>
                </c:pt>
                <c:pt idx="1535">
                  <c:v>2107025.6646234421</c:v>
                </c:pt>
                <c:pt idx="1536">
                  <c:v>2107025.6646234421</c:v>
                </c:pt>
                <c:pt idx="1537">
                  <c:v>2107025.6646234421</c:v>
                </c:pt>
                <c:pt idx="1538">
                  <c:v>2107025.6646234421</c:v>
                </c:pt>
                <c:pt idx="1539">
                  <c:v>2107025.6646234421</c:v>
                </c:pt>
                <c:pt idx="1540">
                  <c:v>2107025.6646234421</c:v>
                </c:pt>
                <c:pt idx="1541">
                  <c:v>2107025.6646234421</c:v>
                </c:pt>
                <c:pt idx="1542">
                  <c:v>2107025.6646234421</c:v>
                </c:pt>
                <c:pt idx="1543">
                  <c:v>2107025.6646234421</c:v>
                </c:pt>
                <c:pt idx="1544">
                  <c:v>2107025.6646234421</c:v>
                </c:pt>
                <c:pt idx="1545">
                  <c:v>2107025.6646234421</c:v>
                </c:pt>
                <c:pt idx="1546">
                  <c:v>2107025.6646234421</c:v>
                </c:pt>
                <c:pt idx="1547">
                  <c:v>2107025.6646234421</c:v>
                </c:pt>
                <c:pt idx="1548">
                  <c:v>2107025.6646234421</c:v>
                </c:pt>
                <c:pt idx="1549">
                  <c:v>2107025.6646234421</c:v>
                </c:pt>
                <c:pt idx="1550">
                  <c:v>2107025.6646234421</c:v>
                </c:pt>
                <c:pt idx="1551">
                  <c:v>2107025.6646234421</c:v>
                </c:pt>
                <c:pt idx="1552">
                  <c:v>2107025.6646234421</c:v>
                </c:pt>
                <c:pt idx="1553">
                  <c:v>2107025.6646234421</c:v>
                </c:pt>
                <c:pt idx="1554">
                  <c:v>2107025.6646234421</c:v>
                </c:pt>
                <c:pt idx="1555">
                  <c:v>2107025.6646234421</c:v>
                </c:pt>
                <c:pt idx="1556">
                  <c:v>2107025.6646234421</c:v>
                </c:pt>
                <c:pt idx="1557">
                  <c:v>2107025.6646234421</c:v>
                </c:pt>
                <c:pt idx="1558">
                  <c:v>2107025.6646234421</c:v>
                </c:pt>
                <c:pt idx="1559">
                  <c:v>2107025.6646234421</c:v>
                </c:pt>
                <c:pt idx="1560">
                  <c:v>2107025.6646234421</c:v>
                </c:pt>
                <c:pt idx="1561">
                  <c:v>2107025.6646234421</c:v>
                </c:pt>
                <c:pt idx="1562">
                  <c:v>2107025.6646234421</c:v>
                </c:pt>
                <c:pt idx="1563">
                  <c:v>2107025.6646234421</c:v>
                </c:pt>
                <c:pt idx="1564">
                  <c:v>2107025.6646234421</c:v>
                </c:pt>
                <c:pt idx="1565">
                  <c:v>2107025.6646234421</c:v>
                </c:pt>
                <c:pt idx="1566">
                  <c:v>2107025.6646234421</c:v>
                </c:pt>
                <c:pt idx="1567">
                  <c:v>2107025.6646234421</c:v>
                </c:pt>
                <c:pt idx="1568">
                  <c:v>2107025.6646234421</c:v>
                </c:pt>
                <c:pt idx="1569">
                  <c:v>2107025.6646234421</c:v>
                </c:pt>
                <c:pt idx="1570">
                  <c:v>2107025.6646234421</c:v>
                </c:pt>
                <c:pt idx="1571">
                  <c:v>2107025.6646234421</c:v>
                </c:pt>
                <c:pt idx="1572">
                  <c:v>2107025.6646234421</c:v>
                </c:pt>
                <c:pt idx="1573">
                  <c:v>2107025.6646234421</c:v>
                </c:pt>
                <c:pt idx="1574">
                  <c:v>2107025.6646234421</c:v>
                </c:pt>
                <c:pt idx="1575">
                  <c:v>2107025.6646234421</c:v>
                </c:pt>
                <c:pt idx="1576">
                  <c:v>2107025.6646234421</c:v>
                </c:pt>
                <c:pt idx="1577">
                  <c:v>2107025.6646234421</c:v>
                </c:pt>
                <c:pt idx="1578">
                  <c:v>2107025.6646234421</c:v>
                </c:pt>
                <c:pt idx="1579">
                  <c:v>2107025.6646234421</c:v>
                </c:pt>
                <c:pt idx="1580">
                  <c:v>2107025.6646234421</c:v>
                </c:pt>
                <c:pt idx="1581">
                  <c:v>2107025.6646234421</c:v>
                </c:pt>
                <c:pt idx="1582">
                  <c:v>2107025.6646234421</c:v>
                </c:pt>
                <c:pt idx="1583">
                  <c:v>2107025.6646234421</c:v>
                </c:pt>
                <c:pt idx="1584">
                  <c:v>2107025.6646234421</c:v>
                </c:pt>
                <c:pt idx="1585">
                  <c:v>2107025.6646234421</c:v>
                </c:pt>
                <c:pt idx="1586">
                  <c:v>2107025.6646234421</c:v>
                </c:pt>
                <c:pt idx="1587">
                  <c:v>2107025.6646234421</c:v>
                </c:pt>
                <c:pt idx="1588">
                  <c:v>2107025.6646234421</c:v>
                </c:pt>
                <c:pt idx="1589">
                  <c:v>2107025.6646234421</c:v>
                </c:pt>
                <c:pt idx="1590">
                  <c:v>2107025.6646234421</c:v>
                </c:pt>
                <c:pt idx="1591">
                  <c:v>2107025.6646234421</c:v>
                </c:pt>
                <c:pt idx="1592">
                  <c:v>2107025.6646234421</c:v>
                </c:pt>
                <c:pt idx="1593">
                  <c:v>2107025.6646234421</c:v>
                </c:pt>
                <c:pt idx="1594">
                  <c:v>2107025.6646234421</c:v>
                </c:pt>
                <c:pt idx="1595">
                  <c:v>2107025.6646234421</c:v>
                </c:pt>
                <c:pt idx="1596">
                  <c:v>2107025.6646234421</c:v>
                </c:pt>
                <c:pt idx="1597">
                  <c:v>2107025.6646234421</c:v>
                </c:pt>
                <c:pt idx="1598">
                  <c:v>2107025.6646234421</c:v>
                </c:pt>
                <c:pt idx="1599">
                  <c:v>2107025.6646234421</c:v>
                </c:pt>
                <c:pt idx="1600">
                  <c:v>2107025.6646234421</c:v>
                </c:pt>
                <c:pt idx="1601">
                  <c:v>2107025.6646234421</c:v>
                </c:pt>
                <c:pt idx="1602">
                  <c:v>2107025.6646234421</c:v>
                </c:pt>
                <c:pt idx="1603">
                  <c:v>2107025.6646234421</c:v>
                </c:pt>
                <c:pt idx="1604">
                  <c:v>2107025.6646234421</c:v>
                </c:pt>
                <c:pt idx="1605">
                  <c:v>2107025.6646234421</c:v>
                </c:pt>
                <c:pt idx="1606">
                  <c:v>2107025.6646234421</c:v>
                </c:pt>
                <c:pt idx="1607">
                  <c:v>2107025.6646234421</c:v>
                </c:pt>
                <c:pt idx="1608">
                  <c:v>2107025.6646234421</c:v>
                </c:pt>
                <c:pt idx="1609">
                  <c:v>2107025.6646234421</c:v>
                </c:pt>
                <c:pt idx="1610">
                  <c:v>2107025.6646234421</c:v>
                </c:pt>
                <c:pt idx="1611">
                  <c:v>2107025.6646234421</c:v>
                </c:pt>
                <c:pt idx="1612">
                  <c:v>2107025.6646234421</c:v>
                </c:pt>
                <c:pt idx="1613">
                  <c:v>2107025.6646234421</c:v>
                </c:pt>
                <c:pt idx="1614">
                  <c:v>2107025.6646234421</c:v>
                </c:pt>
                <c:pt idx="1615">
                  <c:v>2107025.6646234421</c:v>
                </c:pt>
                <c:pt idx="1616">
                  <c:v>2107025.6646234421</c:v>
                </c:pt>
                <c:pt idx="1617">
                  <c:v>2107025.6646234421</c:v>
                </c:pt>
                <c:pt idx="1618">
                  <c:v>2107025.6646234421</c:v>
                </c:pt>
                <c:pt idx="1619">
                  <c:v>2107025.6646234421</c:v>
                </c:pt>
                <c:pt idx="1620">
                  <c:v>2107025.6646234421</c:v>
                </c:pt>
                <c:pt idx="1621">
                  <c:v>2107025.6646234421</c:v>
                </c:pt>
                <c:pt idx="1622">
                  <c:v>2107025.6646234421</c:v>
                </c:pt>
                <c:pt idx="1623">
                  <c:v>2107025.6646234421</c:v>
                </c:pt>
                <c:pt idx="1624">
                  <c:v>2107025.6646234421</c:v>
                </c:pt>
                <c:pt idx="1625">
                  <c:v>2107025.6646234421</c:v>
                </c:pt>
                <c:pt idx="1626">
                  <c:v>2107025.6646234421</c:v>
                </c:pt>
                <c:pt idx="1627">
                  <c:v>2107025.6646234421</c:v>
                </c:pt>
                <c:pt idx="1628">
                  <c:v>2107025.6646234421</c:v>
                </c:pt>
                <c:pt idx="1629">
                  <c:v>2107025.6646234421</c:v>
                </c:pt>
                <c:pt idx="1630">
                  <c:v>2107025.6646234421</c:v>
                </c:pt>
                <c:pt idx="1631">
                  <c:v>2107025.6646234421</c:v>
                </c:pt>
                <c:pt idx="1632">
                  <c:v>2107025.6646234421</c:v>
                </c:pt>
                <c:pt idx="1633">
                  <c:v>2107025.6646234421</c:v>
                </c:pt>
                <c:pt idx="1634">
                  <c:v>2107025.6646234421</c:v>
                </c:pt>
                <c:pt idx="1635">
                  <c:v>2107025.6646234421</c:v>
                </c:pt>
                <c:pt idx="1636">
                  <c:v>2107025.6646234421</c:v>
                </c:pt>
                <c:pt idx="1637">
                  <c:v>2107025.6646234421</c:v>
                </c:pt>
                <c:pt idx="1638">
                  <c:v>2107025.6646234421</c:v>
                </c:pt>
                <c:pt idx="1639">
                  <c:v>2107025.6646234421</c:v>
                </c:pt>
                <c:pt idx="1640">
                  <c:v>2107025.6646234421</c:v>
                </c:pt>
                <c:pt idx="1641">
                  <c:v>2107025.6646234421</c:v>
                </c:pt>
                <c:pt idx="1642">
                  <c:v>2107025.6646234421</c:v>
                </c:pt>
                <c:pt idx="1643">
                  <c:v>2107025.6646234421</c:v>
                </c:pt>
                <c:pt idx="1644">
                  <c:v>2107025.6646234421</c:v>
                </c:pt>
                <c:pt idx="1645">
                  <c:v>2107025.6646234421</c:v>
                </c:pt>
                <c:pt idx="1646">
                  <c:v>2107025.6646234421</c:v>
                </c:pt>
                <c:pt idx="1647">
                  <c:v>2107025.6646234421</c:v>
                </c:pt>
                <c:pt idx="1648">
                  <c:v>2107025.6646234421</c:v>
                </c:pt>
                <c:pt idx="1649">
                  <c:v>2107025.6646234421</c:v>
                </c:pt>
                <c:pt idx="1650">
                  <c:v>2107025.6646234421</c:v>
                </c:pt>
                <c:pt idx="1651">
                  <c:v>2107025.6646234421</c:v>
                </c:pt>
                <c:pt idx="1652">
                  <c:v>2107025.6646234421</c:v>
                </c:pt>
                <c:pt idx="1653">
                  <c:v>2107025.6646234421</c:v>
                </c:pt>
                <c:pt idx="1654">
                  <c:v>2107025.6646234421</c:v>
                </c:pt>
                <c:pt idx="1655">
                  <c:v>2107025.6646234421</c:v>
                </c:pt>
                <c:pt idx="1656">
                  <c:v>2107025.6646234421</c:v>
                </c:pt>
                <c:pt idx="1657">
                  <c:v>2107025.6646234421</c:v>
                </c:pt>
                <c:pt idx="1658">
                  <c:v>2107025.6646234421</c:v>
                </c:pt>
                <c:pt idx="1659">
                  <c:v>2107025.6646234421</c:v>
                </c:pt>
                <c:pt idx="1660">
                  <c:v>2107025.6646234421</c:v>
                </c:pt>
                <c:pt idx="1661">
                  <c:v>2107025.6646234421</c:v>
                </c:pt>
                <c:pt idx="1662">
                  <c:v>2107025.6646234421</c:v>
                </c:pt>
                <c:pt idx="1663">
                  <c:v>2107025.6646234421</c:v>
                </c:pt>
                <c:pt idx="1664">
                  <c:v>2107025.6646234421</c:v>
                </c:pt>
                <c:pt idx="1665">
                  <c:v>2107025.6646234421</c:v>
                </c:pt>
                <c:pt idx="1666">
                  <c:v>2107025.6646234421</c:v>
                </c:pt>
                <c:pt idx="1667">
                  <c:v>2107025.6646234421</c:v>
                </c:pt>
                <c:pt idx="1668">
                  <c:v>2107025.6646234421</c:v>
                </c:pt>
                <c:pt idx="1669">
                  <c:v>2107025.6646234421</c:v>
                </c:pt>
                <c:pt idx="1670">
                  <c:v>2107025.6646234421</c:v>
                </c:pt>
                <c:pt idx="1671">
                  <c:v>2107025.6646234421</c:v>
                </c:pt>
                <c:pt idx="1672">
                  <c:v>2107025.6646234421</c:v>
                </c:pt>
                <c:pt idx="1673">
                  <c:v>2107025.6646234421</c:v>
                </c:pt>
                <c:pt idx="1674">
                  <c:v>2107025.6646234421</c:v>
                </c:pt>
                <c:pt idx="1675">
                  <c:v>2107025.6646234421</c:v>
                </c:pt>
                <c:pt idx="1676">
                  <c:v>2107025.6646234421</c:v>
                </c:pt>
                <c:pt idx="1677">
                  <c:v>2107025.6646234421</c:v>
                </c:pt>
                <c:pt idx="1678">
                  <c:v>2107025.6646234421</c:v>
                </c:pt>
                <c:pt idx="1679">
                  <c:v>2107025.6646234421</c:v>
                </c:pt>
                <c:pt idx="1680">
                  <c:v>2107025.6646234421</c:v>
                </c:pt>
                <c:pt idx="1681">
                  <c:v>2107025.6646234421</c:v>
                </c:pt>
                <c:pt idx="1682">
                  <c:v>2107025.6646234421</c:v>
                </c:pt>
                <c:pt idx="1683">
                  <c:v>2107025.6646234421</c:v>
                </c:pt>
                <c:pt idx="1684">
                  <c:v>2107025.6646234421</c:v>
                </c:pt>
                <c:pt idx="1685">
                  <c:v>2107025.6646234421</c:v>
                </c:pt>
                <c:pt idx="1686">
                  <c:v>2107025.6646234421</c:v>
                </c:pt>
                <c:pt idx="1687">
                  <c:v>2107025.6646234421</c:v>
                </c:pt>
                <c:pt idx="1688">
                  <c:v>2107025.6646234421</c:v>
                </c:pt>
                <c:pt idx="1689">
                  <c:v>2107025.6646234421</c:v>
                </c:pt>
                <c:pt idx="1690">
                  <c:v>2107025.6646234421</c:v>
                </c:pt>
                <c:pt idx="1691">
                  <c:v>2107025.6646234421</c:v>
                </c:pt>
                <c:pt idx="1692">
                  <c:v>2107025.6646234421</c:v>
                </c:pt>
                <c:pt idx="1693">
                  <c:v>2107025.6646234421</c:v>
                </c:pt>
                <c:pt idx="1694">
                  <c:v>2107025.6646234421</c:v>
                </c:pt>
                <c:pt idx="1695">
                  <c:v>2107025.6646234421</c:v>
                </c:pt>
                <c:pt idx="1696">
                  <c:v>2107025.6646234421</c:v>
                </c:pt>
                <c:pt idx="1697">
                  <c:v>2107025.6646234421</c:v>
                </c:pt>
                <c:pt idx="1698">
                  <c:v>2107025.6646234421</c:v>
                </c:pt>
                <c:pt idx="1699">
                  <c:v>2107025.6646234421</c:v>
                </c:pt>
                <c:pt idx="1700">
                  <c:v>2107025.6646234421</c:v>
                </c:pt>
                <c:pt idx="1701">
                  <c:v>2107025.6646234421</c:v>
                </c:pt>
                <c:pt idx="1702">
                  <c:v>2107025.6646234421</c:v>
                </c:pt>
                <c:pt idx="1703">
                  <c:v>2107025.6646234421</c:v>
                </c:pt>
                <c:pt idx="1704">
                  <c:v>2107025.6646234421</c:v>
                </c:pt>
                <c:pt idx="1705">
                  <c:v>2107025.6646234421</c:v>
                </c:pt>
                <c:pt idx="1706">
                  <c:v>2107025.6646234421</c:v>
                </c:pt>
                <c:pt idx="1707">
                  <c:v>2107025.6646234421</c:v>
                </c:pt>
                <c:pt idx="1708">
                  <c:v>2107025.6646234421</c:v>
                </c:pt>
                <c:pt idx="1709">
                  <c:v>2107025.6646234421</c:v>
                </c:pt>
                <c:pt idx="1710">
                  <c:v>2107025.6646234421</c:v>
                </c:pt>
                <c:pt idx="1711">
                  <c:v>2107025.6646234421</c:v>
                </c:pt>
                <c:pt idx="1712">
                  <c:v>2107025.6646234421</c:v>
                </c:pt>
                <c:pt idx="1713">
                  <c:v>2107025.6646234421</c:v>
                </c:pt>
                <c:pt idx="1714">
                  <c:v>2107025.6646234421</c:v>
                </c:pt>
                <c:pt idx="1715">
                  <c:v>2107025.6646234421</c:v>
                </c:pt>
                <c:pt idx="1716">
                  <c:v>2107025.6646234421</c:v>
                </c:pt>
                <c:pt idx="1717">
                  <c:v>2107025.6646234421</c:v>
                </c:pt>
                <c:pt idx="1718">
                  <c:v>2107025.6646234421</c:v>
                </c:pt>
                <c:pt idx="1719">
                  <c:v>2107025.6646234421</c:v>
                </c:pt>
                <c:pt idx="1720">
                  <c:v>2107025.6646234421</c:v>
                </c:pt>
                <c:pt idx="1721">
                  <c:v>2107025.6646234421</c:v>
                </c:pt>
                <c:pt idx="1722">
                  <c:v>2107025.6646234421</c:v>
                </c:pt>
                <c:pt idx="1723">
                  <c:v>2107025.6646234421</c:v>
                </c:pt>
                <c:pt idx="1724">
                  <c:v>2107025.6646234421</c:v>
                </c:pt>
                <c:pt idx="1725">
                  <c:v>2107025.6646234421</c:v>
                </c:pt>
                <c:pt idx="1726">
                  <c:v>2107025.6646234421</c:v>
                </c:pt>
                <c:pt idx="1727">
                  <c:v>2107025.6646234421</c:v>
                </c:pt>
                <c:pt idx="1728">
                  <c:v>2107025.6646234421</c:v>
                </c:pt>
                <c:pt idx="1729">
                  <c:v>2107025.6646234421</c:v>
                </c:pt>
                <c:pt idx="1730">
                  <c:v>2108457.8844208531</c:v>
                </c:pt>
                <c:pt idx="1731">
                  <c:v>2112181.2407932207</c:v>
                </c:pt>
                <c:pt idx="1732">
                  <c:v>2116796.2163003525</c:v>
                </c:pt>
                <c:pt idx="1733">
                  <c:v>2120920.064249028</c:v>
                </c:pt>
                <c:pt idx="1734">
                  <c:v>2124520.3392726891</c:v>
                </c:pt>
                <c:pt idx="1735">
                  <c:v>2128187.3832797422</c:v>
                </c:pt>
                <c:pt idx="1736">
                  <c:v>2133111.9453320606</c:v>
                </c:pt>
                <c:pt idx="1737">
                  <c:v>2138654.9544706764</c:v>
                </c:pt>
                <c:pt idx="1738">
                  <c:v>2144165.5165879084</c:v>
                </c:pt>
                <c:pt idx="1739">
                  <c:v>2149058.6105176448</c:v>
                </c:pt>
                <c:pt idx="1740">
                  <c:v>2151632.3249000148</c:v>
                </c:pt>
                <c:pt idx="1741">
                  <c:v>2151632.3249000148</c:v>
                </c:pt>
                <c:pt idx="1742">
                  <c:v>2151632.3249000148</c:v>
                </c:pt>
                <c:pt idx="1743">
                  <c:v>2151632.3249000148</c:v>
                </c:pt>
                <c:pt idx="1744">
                  <c:v>2151632.3249000148</c:v>
                </c:pt>
                <c:pt idx="1745">
                  <c:v>2151632.3249000148</c:v>
                </c:pt>
                <c:pt idx="1746">
                  <c:v>2151632.3249000148</c:v>
                </c:pt>
                <c:pt idx="1747">
                  <c:v>2151632.3249000148</c:v>
                </c:pt>
                <c:pt idx="1748">
                  <c:v>2151632.3249000148</c:v>
                </c:pt>
                <c:pt idx="1749">
                  <c:v>2151632.3249000148</c:v>
                </c:pt>
                <c:pt idx="1750">
                  <c:v>2151632.3249000148</c:v>
                </c:pt>
                <c:pt idx="1751">
                  <c:v>2151632.3249000148</c:v>
                </c:pt>
                <c:pt idx="1752">
                  <c:v>2151632.3249000148</c:v>
                </c:pt>
                <c:pt idx="1753">
                  <c:v>2151632.3249000148</c:v>
                </c:pt>
                <c:pt idx="1754">
                  <c:v>2151632.3249000148</c:v>
                </c:pt>
                <c:pt idx="1755">
                  <c:v>2151632.3249000148</c:v>
                </c:pt>
                <c:pt idx="1756">
                  <c:v>2151632.3249000148</c:v>
                </c:pt>
                <c:pt idx="1757">
                  <c:v>2151632.3249000148</c:v>
                </c:pt>
                <c:pt idx="1758">
                  <c:v>2151632.3249000148</c:v>
                </c:pt>
                <c:pt idx="1759">
                  <c:v>2151632.3249000148</c:v>
                </c:pt>
                <c:pt idx="1760">
                  <c:v>2151632.3249000148</c:v>
                </c:pt>
                <c:pt idx="1761">
                  <c:v>2151632.3249000148</c:v>
                </c:pt>
                <c:pt idx="1762">
                  <c:v>2151632.3249000148</c:v>
                </c:pt>
                <c:pt idx="1763">
                  <c:v>2151632.3249000148</c:v>
                </c:pt>
                <c:pt idx="1764">
                  <c:v>2151632.3249000148</c:v>
                </c:pt>
                <c:pt idx="1765">
                  <c:v>2151632.3249000148</c:v>
                </c:pt>
                <c:pt idx="1766">
                  <c:v>2151632.3249000148</c:v>
                </c:pt>
                <c:pt idx="1767">
                  <c:v>2153667.226803394</c:v>
                </c:pt>
                <c:pt idx="1768">
                  <c:v>2160209.1430331962</c:v>
                </c:pt>
                <c:pt idx="1769">
                  <c:v>2171470.6548282197</c:v>
                </c:pt>
                <c:pt idx="1770">
                  <c:v>2186301.5482781418</c:v>
                </c:pt>
                <c:pt idx="1771">
                  <c:v>2202413.1116085812</c:v>
                </c:pt>
                <c:pt idx="1772">
                  <c:v>2218149.9820600646</c:v>
                </c:pt>
                <c:pt idx="1773">
                  <c:v>2232765.5703253988</c:v>
                </c:pt>
                <c:pt idx="1774">
                  <c:v>2245316.4359250893</c:v>
                </c:pt>
                <c:pt idx="1775">
                  <c:v>2255641.9145788797</c:v>
                </c:pt>
                <c:pt idx="1776">
                  <c:v>2264817.2261600266</c:v>
                </c:pt>
                <c:pt idx="1777">
                  <c:v>2274052.5848719743</c:v>
                </c:pt>
                <c:pt idx="1778">
                  <c:v>2284385.6277679894</c:v>
                </c:pt>
                <c:pt idx="1779">
                  <c:v>2296357.9444955727</c:v>
                </c:pt>
                <c:pt idx="1780">
                  <c:v>2309339.7983539533</c:v>
                </c:pt>
                <c:pt idx="1781">
                  <c:v>2321845.0739705646</c:v>
                </c:pt>
                <c:pt idx="1782">
                  <c:v>2332574.7007291759</c:v>
                </c:pt>
                <c:pt idx="1783">
                  <c:v>2340988.1287098918</c:v>
                </c:pt>
                <c:pt idx="1784">
                  <c:v>2347098.387765496</c:v>
                </c:pt>
                <c:pt idx="1785">
                  <c:v>2351719.7000447484</c:v>
                </c:pt>
                <c:pt idx="1786">
                  <c:v>2355615.3809599243</c:v>
                </c:pt>
                <c:pt idx="1787">
                  <c:v>2359125.3001509123</c:v>
                </c:pt>
                <c:pt idx="1788">
                  <c:v>2362512.5437764004</c:v>
                </c:pt>
                <c:pt idx="1789">
                  <c:v>2366075.3581182086</c:v>
                </c:pt>
                <c:pt idx="1790">
                  <c:v>2369964.4064681274</c:v>
                </c:pt>
                <c:pt idx="1791">
                  <c:v>2374066.6795055149</c:v>
                </c:pt>
                <c:pt idx="1792">
                  <c:v>2377948.7451469009</c:v>
                </c:pt>
                <c:pt idx="1793">
                  <c:v>2380847.5734746568</c:v>
                </c:pt>
                <c:pt idx="1794">
                  <c:v>2383043.8033915213</c:v>
                </c:pt>
                <c:pt idx="1795">
                  <c:v>2383043.8033915213</c:v>
                </c:pt>
                <c:pt idx="1796">
                  <c:v>2383043.8033915213</c:v>
                </c:pt>
                <c:pt idx="1797">
                  <c:v>2383043.8033915213</c:v>
                </c:pt>
                <c:pt idx="1798">
                  <c:v>2383043.8033915213</c:v>
                </c:pt>
                <c:pt idx="1799">
                  <c:v>2383043.8033915213</c:v>
                </c:pt>
                <c:pt idx="1800">
                  <c:v>2383043.8033915213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0B-485A-85EB-726F29C77E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72220672"/>
        <c:axId val="1372223552"/>
      </c:lineChart>
      <c:catAx>
        <c:axId val="13722206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2223552"/>
        <c:crosses val="autoZero"/>
        <c:auto val="1"/>
        <c:lblAlgn val="ctr"/>
        <c:lblOffset val="100"/>
        <c:noMultiLvlLbl val="0"/>
      </c:catAx>
      <c:valAx>
        <c:axId val="137222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2220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Vehicle Speed vs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Vehicle Speed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55-4A36-A8C4-F4659A85CD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53453056"/>
        <c:axId val="1253453536"/>
      </c:lineChart>
      <c:catAx>
        <c:axId val="1253453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3453536"/>
        <c:crosses val="autoZero"/>
        <c:auto val="1"/>
        <c:lblAlgn val="ctr"/>
        <c:lblOffset val="100"/>
        <c:noMultiLvlLbl val="0"/>
      </c:catAx>
      <c:valAx>
        <c:axId val="1253453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3453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Power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Total Power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30.53323956014232</c:v>
                </c:pt>
                <c:pt idx="13">
                  <c:v>588.77398908536406</c:v>
                </c:pt>
                <c:pt idx="14">
                  <c:v>2768.3240622812509</c:v>
                </c:pt>
                <c:pt idx="15">
                  <c:v>4810.2995562330725</c:v>
                </c:pt>
                <c:pt idx="16">
                  <c:v>5870.4013678121173</c:v>
                </c:pt>
                <c:pt idx="17">
                  <c:v>9094.3649487339808</c:v>
                </c:pt>
                <c:pt idx="18">
                  <c:v>12330.101980075808</c:v>
                </c:pt>
                <c:pt idx="19">
                  <c:v>10096.165651191701</c:v>
                </c:pt>
                <c:pt idx="20">
                  <c:v>5078.2050198561028</c:v>
                </c:pt>
                <c:pt idx="21">
                  <c:v>3180.2441387153808</c:v>
                </c:pt>
                <c:pt idx="22">
                  <c:v>3050.4770725996268</c:v>
                </c:pt>
                <c:pt idx="23">
                  <c:v>3274.4334186666679</c:v>
                </c:pt>
                <c:pt idx="24">
                  <c:v>5247.0535288349256</c:v>
                </c:pt>
                <c:pt idx="25">
                  <c:v>6957.6873465867584</c:v>
                </c:pt>
                <c:pt idx="26">
                  <c:v>8117.3001407888651</c:v>
                </c:pt>
                <c:pt idx="27">
                  <c:v>11382.8844664922</c:v>
                </c:pt>
                <c:pt idx="28">
                  <c:v>12909.265973471063</c:v>
                </c:pt>
                <c:pt idx="29">
                  <c:v>13238.637642366397</c:v>
                </c:pt>
                <c:pt idx="30">
                  <c:v>11108.48234924566</c:v>
                </c:pt>
                <c:pt idx="31">
                  <c:v>8195.2242736297321</c:v>
                </c:pt>
                <c:pt idx="32">
                  <c:v>6950.9446321602918</c:v>
                </c:pt>
                <c:pt idx="33">
                  <c:v>6348.611192523048</c:v>
                </c:pt>
                <c:pt idx="34">
                  <c:v>5218.2996493240771</c:v>
                </c:pt>
                <c:pt idx="35">
                  <c:v>3265.6769462897428</c:v>
                </c:pt>
                <c:pt idx="36">
                  <c:v>-684.20260415812879</c:v>
                </c:pt>
                <c:pt idx="37">
                  <c:v>-6639.4461250230661</c:v>
                </c:pt>
                <c:pt idx="38">
                  <c:v>-9414.8728388334857</c:v>
                </c:pt>
                <c:pt idx="39">
                  <c:v>-8019.4420879683148</c:v>
                </c:pt>
                <c:pt idx="40">
                  <c:v>-6428.3065860038196</c:v>
                </c:pt>
                <c:pt idx="41">
                  <c:v>-7674.1051968205966</c:v>
                </c:pt>
                <c:pt idx="42">
                  <c:v>-9533.6388129768875</c:v>
                </c:pt>
                <c:pt idx="43">
                  <c:v>-7765.1693135555515</c:v>
                </c:pt>
                <c:pt idx="44">
                  <c:v>-3714.4227896678267</c:v>
                </c:pt>
                <c:pt idx="45">
                  <c:v>-737.13422628809349</c:v>
                </c:pt>
                <c:pt idx="46">
                  <c:v>-273.55111604629485</c:v>
                </c:pt>
                <c:pt idx="47">
                  <c:v>-917.91035635489027</c:v>
                </c:pt>
                <c:pt idx="48">
                  <c:v>-570.7501104170085</c:v>
                </c:pt>
                <c:pt idx="49">
                  <c:v>526.06254804402658</c:v>
                </c:pt>
                <c:pt idx="50">
                  <c:v>723.01625174772607</c:v>
                </c:pt>
                <c:pt idx="51">
                  <c:v>-932.91379426967717</c:v>
                </c:pt>
                <c:pt idx="52">
                  <c:v>-2764.1866762426744</c:v>
                </c:pt>
                <c:pt idx="53">
                  <c:v>-1811.8995581138061</c:v>
                </c:pt>
                <c:pt idx="54">
                  <c:v>-4.0116254967257561</c:v>
                </c:pt>
                <c:pt idx="55">
                  <c:v>659.53310185185205</c:v>
                </c:pt>
                <c:pt idx="56">
                  <c:v>725.92199074074063</c:v>
                </c:pt>
                <c:pt idx="57">
                  <c:v>925.08865740740771</c:v>
                </c:pt>
                <c:pt idx="58">
                  <c:v>1153.5315808360822</c:v>
                </c:pt>
                <c:pt idx="59">
                  <c:v>2437.6444949062488</c:v>
                </c:pt>
                <c:pt idx="60">
                  <c:v>3098.8930064946471</c:v>
                </c:pt>
                <c:pt idx="61">
                  <c:v>1959.2840432304697</c:v>
                </c:pt>
                <c:pt idx="62">
                  <c:v>1776.1062529142062</c:v>
                </c:pt>
                <c:pt idx="63">
                  <c:v>2080.5280815937513</c:v>
                </c:pt>
                <c:pt idx="64">
                  <c:v>2581.2159927643238</c:v>
                </c:pt>
                <c:pt idx="65">
                  <c:v>2101.6921776736544</c:v>
                </c:pt>
                <c:pt idx="66">
                  <c:v>1739.1109772800849</c:v>
                </c:pt>
                <c:pt idx="67">
                  <c:v>3399.3054451385451</c:v>
                </c:pt>
                <c:pt idx="68">
                  <c:v>6689.7998383433714</c:v>
                </c:pt>
                <c:pt idx="69">
                  <c:v>9480.5954679039751</c:v>
                </c:pt>
                <c:pt idx="70">
                  <c:v>11472.26878201022</c:v>
                </c:pt>
                <c:pt idx="71">
                  <c:v>12148.796770258536</c:v>
                </c:pt>
                <c:pt idx="72">
                  <c:v>10659.260530627267</c:v>
                </c:pt>
                <c:pt idx="73">
                  <c:v>8066.5835715034264</c:v>
                </c:pt>
                <c:pt idx="74">
                  <c:v>6592.5351542975459</c:v>
                </c:pt>
                <c:pt idx="75">
                  <c:v>6589.0213895366915</c:v>
                </c:pt>
                <c:pt idx="76">
                  <c:v>7219.8734605871514</c:v>
                </c:pt>
                <c:pt idx="77">
                  <c:v>7048.1647107814342</c:v>
                </c:pt>
                <c:pt idx="78">
                  <c:v>5269.7206420383391</c:v>
                </c:pt>
                <c:pt idx="79">
                  <c:v>2463.7692923773266</c:v>
                </c:pt>
                <c:pt idx="80">
                  <c:v>902.26362138310196</c:v>
                </c:pt>
                <c:pt idx="81">
                  <c:v>-619.75195588523479</c:v>
                </c:pt>
                <c:pt idx="82">
                  <c:v>-231.98294290818424</c:v>
                </c:pt>
                <c:pt idx="83">
                  <c:v>1601.4143935131719</c:v>
                </c:pt>
                <c:pt idx="84">
                  <c:v>562.64648046401578</c:v>
                </c:pt>
                <c:pt idx="85">
                  <c:v>-72.662233307297384</c:v>
                </c:pt>
                <c:pt idx="86">
                  <c:v>104.1712705892277</c:v>
                </c:pt>
                <c:pt idx="87">
                  <c:v>462.86008066286246</c:v>
                </c:pt>
                <c:pt idx="88">
                  <c:v>-2582.1037412187552</c:v>
                </c:pt>
                <c:pt idx="89">
                  <c:v>-9884.0470814333603</c:v>
                </c:pt>
                <c:pt idx="90">
                  <c:v>-13086.797774726705</c:v>
                </c:pt>
                <c:pt idx="91">
                  <c:v>-11107.98761724108</c:v>
                </c:pt>
                <c:pt idx="92">
                  <c:v>-6275.4222016728836</c:v>
                </c:pt>
                <c:pt idx="93">
                  <c:v>-3058.3228639768085</c:v>
                </c:pt>
                <c:pt idx="94">
                  <c:v>-2659.9113425925921</c:v>
                </c:pt>
                <c:pt idx="95">
                  <c:v>-2578.1582916565449</c:v>
                </c:pt>
                <c:pt idx="96">
                  <c:v>-1422.3268121334443</c:v>
                </c:pt>
                <c:pt idx="97">
                  <c:v>-505.37818524999989</c:v>
                </c:pt>
                <c:pt idx="98">
                  <c:v>-309.07529359872257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32.746202523105282</c:v>
                </c:pt>
                <c:pt idx="139">
                  <c:v>731.64038384924231</c:v>
                </c:pt>
                <c:pt idx="140">
                  <c:v>3667.7845146662748</c:v>
                </c:pt>
                <c:pt idx="141">
                  <c:v>7373.7927776940096</c:v>
                </c:pt>
                <c:pt idx="142">
                  <c:v>7551.4975780312052</c:v>
                </c:pt>
                <c:pt idx="143">
                  <c:v>4855.5892015585932</c:v>
                </c:pt>
                <c:pt idx="144">
                  <c:v>3361.0539135917215</c:v>
                </c:pt>
                <c:pt idx="145">
                  <c:v>4673.7425799286711</c:v>
                </c:pt>
                <c:pt idx="146">
                  <c:v>7293.4412803796258</c:v>
                </c:pt>
                <c:pt idx="147">
                  <c:v>8588.2487970763432</c:v>
                </c:pt>
                <c:pt idx="148">
                  <c:v>7724.3379052600267</c:v>
                </c:pt>
                <c:pt idx="149">
                  <c:v>5428.8519838144748</c:v>
                </c:pt>
                <c:pt idx="150">
                  <c:v>2421.7180665548258</c:v>
                </c:pt>
                <c:pt idx="151">
                  <c:v>-2174.1491202650482</c:v>
                </c:pt>
                <c:pt idx="152">
                  <c:v>-8375.8689285706369</c:v>
                </c:pt>
                <c:pt idx="153">
                  <c:v>-10902.912670810912</c:v>
                </c:pt>
                <c:pt idx="154">
                  <c:v>-7819.5021040375132</c:v>
                </c:pt>
                <c:pt idx="155">
                  <c:v>-3089.5232582284011</c:v>
                </c:pt>
                <c:pt idx="156">
                  <c:v>261.19976851851789</c:v>
                </c:pt>
                <c:pt idx="157">
                  <c:v>2228.5194949062497</c:v>
                </c:pt>
                <c:pt idx="158">
                  <c:v>4451.3606784081303</c:v>
                </c:pt>
                <c:pt idx="159">
                  <c:v>6784.0064621786723</c:v>
                </c:pt>
                <c:pt idx="160">
                  <c:v>8178.5910087698203</c:v>
                </c:pt>
                <c:pt idx="161">
                  <c:v>8529.5034382187478</c:v>
                </c:pt>
                <c:pt idx="162">
                  <c:v>7636.2194964373593</c:v>
                </c:pt>
                <c:pt idx="163">
                  <c:v>7999.8497801203712</c:v>
                </c:pt>
                <c:pt idx="164">
                  <c:v>7776.289903164251</c:v>
                </c:pt>
                <c:pt idx="165">
                  <c:v>6688.8762072768222</c:v>
                </c:pt>
                <c:pt idx="166">
                  <c:v>6042.4696691459803</c:v>
                </c:pt>
                <c:pt idx="167">
                  <c:v>8117.4053526176303</c:v>
                </c:pt>
                <c:pt idx="168">
                  <c:v>10421.89771592867</c:v>
                </c:pt>
                <c:pt idx="169">
                  <c:v>8614.6620747129582</c:v>
                </c:pt>
                <c:pt idx="170">
                  <c:v>3363.7312939386056</c:v>
                </c:pt>
                <c:pt idx="171">
                  <c:v>-3125.7283912646999</c:v>
                </c:pt>
                <c:pt idx="172">
                  <c:v>-9806.4293022617167</c:v>
                </c:pt>
                <c:pt idx="173">
                  <c:v>-11514.633826876501</c:v>
                </c:pt>
                <c:pt idx="174">
                  <c:v>-6697.7845306640666</c:v>
                </c:pt>
                <c:pt idx="175">
                  <c:v>-1105.160352188663</c:v>
                </c:pt>
                <c:pt idx="176">
                  <c:v>2510.7242049629654</c:v>
                </c:pt>
                <c:pt idx="177">
                  <c:v>5613.6105641694576</c:v>
                </c:pt>
                <c:pt idx="178">
                  <c:v>6985.2319735562851</c:v>
                </c:pt>
                <c:pt idx="179">
                  <c:v>4944.2130949255834</c:v>
                </c:pt>
                <c:pt idx="180">
                  <c:v>2564.6362788120728</c:v>
                </c:pt>
                <c:pt idx="181">
                  <c:v>1411.2551809420245</c:v>
                </c:pt>
                <c:pt idx="182">
                  <c:v>97.824206036695287</c:v>
                </c:pt>
                <c:pt idx="183">
                  <c:v>-2899.0738533262938</c:v>
                </c:pt>
                <c:pt idx="184">
                  <c:v>-5024.7913160768212</c:v>
                </c:pt>
                <c:pt idx="185">
                  <c:v>-5104.0060609873126</c:v>
                </c:pt>
                <c:pt idx="186">
                  <c:v>-4108.7493013599569</c:v>
                </c:pt>
                <c:pt idx="187">
                  <c:v>-2882.035798441404</c:v>
                </c:pt>
                <c:pt idx="188">
                  <c:v>-1959.784007235676</c:v>
                </c:pt>
                <c:pt idx="189">
                  <c:v>-1287.587139205639</c:v>
                </c:pt>
                <c:pt idx="190">
                  <c:v>-714.70926018692671</c:v>
                </c:pt>
                <c:pt idx="191">
                  <c:v>-376.13352131008298</c:v>
                </c:pt>
                <c:pt idx="192">
                  <c:v>-72.278820122539969</c:v>
                </c:pt>
                <c:pt idx="193">
                  <c:v>274.08089412066448</c:v>
                </c:pt>
                <c:pt idx="194">
                  <c:v>401.31423029316693</c:v>
                </c:pt>
                <c:pt idx="195">
                  <c:v>593.14421296296337</c:v>
                </c:pt>
                <c:pt idx="196">
                  <c:v>725.92199074074063</c:v>
                </c:pt>
                <c:pt idx="197">
                  <c:v>725.92199074074063</c:v>
                </c:pt>
                <c:pt idx="198">
                  <c:v>1057.8664351851853</c:v>
                </c:pt>
                <c:pt idx="199">
                  <c:v>1449.7174681947392</c:v>
                </c:pt>
                <c:pt idx="200">
                  <c:v>1869.475167047111</c:v>
                </c:pt>
                <c:pt idx="201">
                  <c:v>2405.4811843707134</c:v>
                </c:pt>
                <c:pt idx="202">
                  <c:v>2997.907212818287</c:v>
                </c:pt>
                <c:pt idx="203">
                  <c:v>4677.1404331778067</c:v>
                </c:pt>
                <c:pt idx="204">
                  <c:v>6143.6085436867706</c:v>
                </c:pt>
                <c:pt idx="205">
                  <c:v>6996.7227217225654</c:v>
                </c:pt>
                <c:pt idx="206">
                  <c:v>9076.1833372762758</c:v>
                </c:pt>
                <c:pt idx="207">
                  <c:v>10462.357551720201</c:v>
                </c:pt>
                <c:pt idx="208">
                  <c:v>10425.080723256518</c:v>
                </c:pt>
                <c:pt idx="209">
                  <c:v>12217.265898491087</c:v>
                </c:pt>
                <c:pt idx="210">
                  <c:v>13343.008827039781</c:v>
                </c:pt>
                <c:pt idx="211">
                  <c:v>11184.682752369068</c:v>
                </c:pt>
                <c:pt idx="212">
                  <c:v>9589.7043083429362</c:v>
                </c:pt>
                <c:pt idx="213">
                  <c:v>8618.1025561523402</c:v>
                </c:pt>
                <c:pt idx="214">
                  <c:v>9361.4865060960237</c:v>
                </c:pt>
                <c:pt idx="215">
                  <c:v>11678.056946510998</c:v>
                </c:pt>
                <c:pt idx="216">
                  <c:v>13784.893079427084</c:v>
                </c:pt>
                <c:pt idx="217">
                  <c:v>14547.03999700333</c:v>
                </c:pt>
                <c:pt idx="218">
                  <c:v>13895.152620172112</c:v>
                </c:pt>
                <c:pt idx="219">
                  <c:v>12494.498132490691</c:v>
                </c:pt>
                <c:pt idx="220">
                  <c:v>10867.805141133449</c:v>
                </c:pt>
                <c:pt idx="221">
                  <c:v>8788.8310087502105</c:v>
                </c:pt>
                <c:pt idx="222">
                  <c:v>7416.0040579205652</c:v>
                </c:pt>
                <c:pt idx="223">
                  <c:v>7205.6477398733432</c:v>
                </c:pt>
                <c:pt idx="224">
                  <c:v>7268.6480970949569</c:v>
                </c:pt>
                <c:pt idx="225">
                  <c:v>8252.8079972800515</c:v>
                </c:pt>
                <c:pt idx="226">
                  <c:v>8694.1023583768692</c:v>
                </c:pt>
                <c:pt idx="227">
                  <c:v>8507.204108801885</c:v>
                </c:pt>
                <c:pt idx="228">
                  <c:v>8315.8556896562659</c:v>
                </c:pt>
                <c:pt idx="229">
                  <c:v>7786.4738523156384</c:v>
                </c:pt>
                <c:pt idx="230">
                  <c:v>6602.637563718351</c:v>
                </c:pt>
                <c:pt idx="231">
                  <c:v>4727.1514526072569</c:v>
                </c:pt>
                <c:pt idx="232">
                  <c:v>635.28403750081088</c:v>
                </c:pt>
                <c:pt idx="233">
                  <c:v>-4646.2583082851688</c:v>
                </c:pt>
                <c:pt idx="234">
                  <c:v>-6381.7845011560566</c:v>
                </c:pt>
                <c:pt idx="235">
                  <c:v>-4026.7035562789392</c:v>
                </c:pt>
                <c:pt idx="236">
                  <c:v>-428.8688724155013</c:v>
                </c:pt>
                <c:pt idx="237">
                  <c:v>626.94678462037416</c:v>
                </c:pt>
                <c:pt idx="238">
                  <c:v>-1842.4691984571441</c:v>
                </c:pt>
                <c:pt idx="239">
                  <c:v>-6543.2970593726932</c:v>
                </c:pt>
                <c:pt idx="240">
                  <c:v>-9503.7188167067798</c:v>
                </c:pt>
                <c:pt idx="241">
                  <c:v>-7655.5396240830423</c:v>
                </c:pt>
                <c:pt idx="242">
                  <c:v>-6714.4945965115685</c:v>
                </c:pt>
                <c:pt idx="243">
                  <c:v>-7200.645791672021</c:v>
                </c:pt>
                <c:pt idx="244">
                  <c:v>-6428.3065860038196</c:v>
                </c:pt>
                <c:pt idx="245">
                  <c:v>-7674.1051968205966</c:v>
                </c:pt>
                <c:pt idx="246">
                  <c:v>-9533.6388129768875</c:v>
                </c:pt>
                <c:pt idx="247">
                  <c:v>-7765.1693135555515</c:v>
                </c:pt>
                <c:pt idx="248">
                  <c:v>-3714.4227896678267</c:v>
                </c:pt>
                <c:pt idx="249">
                  <c:v>-737.13422628809349</c:v>
                </c:pt>
                <c:pt idx="250">
                  <c:v>-273.55111604629485</c:v>
                </c:pt>
                <c:pt idx="251">
                  <c:v>-917.91035635489027</c:v>
                </c:pt>
                <c:pt idx="252">
                  <c:v>-570.7501104170085</c:v>
                </c:pt>
                <c:pt idx="253">
                  <c:v>526.06254804402658</c:v>
                </c:pt>
                <c:pt idx="254">
                  <c:v>723.01625174772607</c:v>
                </c:pt>
                <c:pt idx="255">
                  <c:v>-932.91379426967717</c:v>
                </c:pt>
                <c:pt idx="256">
                  <c:v>-1548.1635280945254</c:v>
                </c:pt>
                <c:pt idx="257">
                  <c:v>649.02916573900018</c:v>
                </c:pt>
                <c:pt idx="258">
                  <c:v>3847.0862808233437</c:v>
                </c:pt>
                <c:pt idx="259">
                  <c:v>6273.5970600983837</c:v>
                </c:pt>
                <c:pt idx="260">
                  <c:v>7361.7995911905446</c:v>
                </c:pt>
                <c:pt idx="261">
                  <c:v>8068.7250975336046</c:v>
                </c:pt>
                <c:pt idx="262">
                  <c:v>9547.9222474611342</c:v>
                </c:pt>
                <c:pt idx="263">
                  <c:v>12787.716354078131</c:v>
                </c:pt>
                <c:pt idx="264">
                  <c:v>15658.29376173148</c:v>
                </c:pt>
                <c:pt idx="265">
                  <c:v>15711.587933064231</c:v>
                </c:pt>
                <c:pt idx="266">
                  <c:v>13200.805288049756</c:v>
                </c:pt>
                <c:pt idx="267">
                  <c:v>12080.756782740737</c:v>
                </c:pt>
                <c:pt idx="268">
                  <c:v>12088.919958422024</c:v>
                </c:pt>
                <c:pt idx="269">
                  <c:v>11113.632982657406</c:v>
                </c:pt>
                <c:pt idx="270">
                  <c:v>8015.0829672226591</c:v>
                </c:pt>
                <c:pt idx="271">
                  <c:v>3202.7363812157137</c:v>
                </c:pt>
                <c:pt idx="272">
                  <c:v>2143.9768874814745</c:v>
                </c:pt>
                <c:pt idx="273">
                  <c:v>-893.66209280830026</c:v>
                </c:pt>
                <c:pt idx="274">
                  <c:v>-7229.2082692315726</c:v>
                </c:pt>
                <c:pt idx="275">
                  <c:v>-9588.5765505925992</c:v>
                </c:pt>
                <c:pt idx="276">
                  <c:v>-10511.54648383916</c:v>
                </c:pt>
                <c:pt idx="277">
                  <c:v>-10964.897909978052</c:v>
                </c:pt>
                <c:pt idx="278">
                  <c:v>-13018.547834593022</c:v>
                </c:pt>
                <c:pt idx="279">
                  <c:v>-11691.245781340422</c:v>
                </c:pt>
                <c:pt idx="280">
                  <c:v>-4892.6370208703274</c:v>
                </c:pt>
                <c:pt idx="281">
                  <c:v>2967.8750171535921</c:v>
                </c:pt>
                <c:pt idx="282">
                  <c:v>9607.2537853070953</c:v>
                </c:pt>
                <c:pt idx="283">
                  <c:v>12547.537439728358</c:v>
                </c:pt>
                <c:pt idx="284">
                  <c:v>14660.426090814002</c:v>
                </c:pt>
                <c:pt idx="285">
                  <c:v>16099.261781307006</c:v>
                </c:pt>
                <c:pt idx="286">
                  <c:v>16530.915127253815</c:v>
                </c:pt>
                <c:pt idx="287">
                  <c:v>18126.38187284935</c:v>
                </c:pt>
                <c:pt idx="288">
                  <c:v>19756.544654663907</c:v>
                </c:pt>
                <c:pt idx="289">
                  <c:v>17760.656479638223</c:v>
                </c:pt>
                <c:pt idx="290">
                  <c:v>11242.530117953704</c:v>
                </c:pt>
                <c:pt idx="291">
                  <c:v>4530.3811275844901</c:v>
                </c:pt>
                <c:pt idx="292">
                  <c:v>-189.63654871295066</c:v>
                </c:pt>
                <c:pt idx="293">
                  <c:v>-784.78145038678679</c:v>
                </c:pt>
                <c:pt idx="294">
                  <c:v>751.26990556413421</c:v>
                </c:pt>
                <c:pt idx="295">
                  <c:v>2527.0166057500142</c:v>
                </c:pt>
                <c:pt idx="296">
                  <c:v>4066.1007027789415</c:v>
                </c:pt>
                <c:pt idx="297">
                  <c:v>5116.1832724166625</c:v>
                </c:pt>
                <c:pt idx="298">
                  <c:v>5426.8663858922173</c:v>
                </c:pt>
                <c:pt idx="299">
                  <c:v>4676.512961119689</c:v>
                </c:pt>
                <c:pt idx="300">
                  <c:v>3629.7814796382295</c:v>
                </c:pt>
                <c:pt idx="301">
                  <c:v>2299.9497192255612</c:v>
                </c:pt>
                <c:pt idx="302">
                  <c:v>700.18894972919941</c:v>
                </c:pt>
                <c:pt idx="303">
                  <c:v>-622.92340458030048</c:v>
                </c:pt>
                <c:pt idx="304">
                  <c:v>-2397.2410980960212</c:v>
                </c:pt>
                <c:pt idx="305">
                  <c:v>-3589.3979604322963</c:v>
                </c:pt>
                <c:pt idx="306">
                  <c:v>-2378.3958677121477</c:v>
                </c:pt>
                <c:pt idx="307">
                  <c:v>-108.24321725925917</c:v>
                </c:pt>
                <c:pt idx="308">
                  <c:v>1655.4107031764122</c:v>
                </c:pt>
                <c:pt idx="309">
                  <c:v>1860.6320765606858</c:v>
                </c:pt>
                <c:pt idx="310">
                  <c:v>1166.6291270405075</c:v>
                </c:pt>
                <c:pt idx="311">
                  <c:v>481.14875278737441</c:v>
                </c:pt>
                <c:pt idx="312">
                  <c:v>-832.74964107042319</c:v>
                </c:pt>
                <c:pt idx="313">
                  <c:v>-2298.0802431165544</c:v>
                </c:pt>
                <c:pt idx="314">
                  <c:v>-3256.1542499999996</c:v>
                </c:pt>
                <c:pt idx="315">
                  <c:v>-3161.9905025706444</c:v>
                </c:pt>
                <c:pt idx="316">
                  <c:v>-2526.2228956886561</c:v>
                </c:pt>
                <c:pt idx="317">
                  <c:v>-2987.6236674009392</c:v>
                </c:pt>
                <c:pt idx="318">
                  <c:v>-4030.2642418981463</c:v>
                </c:pt>
                <c:pt idx="319">
                  <c:v>-4113.7710065157717</c:v>
                </c:pt>
                <c:pt idx="320">
                  <c:v>-1703.687149410154</c:v>
                </c:pt>
                <c:pt idx="321">
                  <c:v>19.872194545949622</c:v>
                </c:pt>
                <c:pt idx="322">
                  <c:v>696.62948608694626</c:v>
                </c:pt>
                <c:pt idx="323">
                  <c:v>834.38643053139754</c:v>
                </c:pt>
                <c:pt idx="324">
                  <c:v>267.1717441289062</c:v>
                </c:pt>
                <c:pt idx="325">
                  <c:v>1050.1091844029734</c:v>
                </c:pt>
                <c:pt idx="326">
                  <c:v>1182.3337214400169</c:v>
                </c:pt>
                <c:pt idx="327">
                  <c:v>771.41060567935813</c:v>
                </c:pt>
                <c:pt idx="328">
                  <c:v>-2465.2999444782954</c:v>
                </c:pt>
                <c:pt idx="329">
                  <c:v>-5264.0296195860401</c:v>
                </c:pt>
                <c:pt idx="330">
                  <c:v>-2389.7354746810447</c:v>
                </c:pt>
                <c:pt idx="331">
                  <c:v>305.58254132657584</c:v>
                </c:pt>
                <c:pt idx="332">
                  <c:v>115.71960058469064</c:v>
                </c:pt>
                <c:pt idx="333">
                  <c:v>16.800697358652009</c:v>
                </c:pt>
                <c:pt idx="334">
                  <c:v>187.17144465740705</c:v>
                </c:pt>
                <c:pt idx="335">
                  <c:v>10.407212818287404</c:v>
                </c:pt>
                <c:pt idx="336">
                  <c:v>328.14953610937016</c:v>
                </c:pt>
                <c:pt idx="337">
                  <c:v>876.34267253414896</c:v>
                </c:pt>
                <c:pt idx="338">
                  <c:v>1772.1078694427026</c:v>
                </c:pt>
                <c:pt idx="339">
                  <c:v>3761.8872067492716</c:v>
                </c:pt>
                <c:pt idx="340">
                  <c:v>6730.1042147106909</c:v>
                </c:pt>
                <c:pt idx="341">
                  <c:v>8713.5617848461588</c:v>
                </c:pt>
                <c:pt idx="342">
                  <c:v>6795.1490290152324</c:v>
                </c:pt>
                <c:pt idx="343">
                  <c:v>3328.9483103727275</c:v>
                </c:pt>
                <c:pt idx="344">
                  <c:v>2394.0873329965229</c:v>
                </c:pt>
                <c:pt idx="345">
                  <c:v>3262.8514408817969</c:v>
                </c:pt>
                <c:pt idx="346">
                  <c:v>3394.0995725185203</c:v>
                </c:pt>
                <c:pt idx="347">
                  <c:v>2834.8429952839119</c:v>
                </c:pt>
                <c:pt idx="348">
                  <c:v>3497.3358397062993</c:v>
                </c:pt>
                <c:pt idx="349">
                  <c:v>3433.4027200748405</c:v>
                </c:pt>
                <c:pt idx="350">
                  <c:v>2713.8621942709351</c:v>
                </c:pt>
                <c:pt idx="351">
                  <c:v>1945.5220217094907</c:v>
                </c:pt>
                <c:pt idx="352">
                  <c:v>1625.6376572338993</c:v>
                </c:pt>
                <c:pt idx="353">
                  <c:v>1617.8030675582947</c:v>
                </c:pt>
                <c:pt idx="354">
                  <c:v>1764.3445632903622</c:v>
                </c:pt>
                <c:pt idx="355">
                  <c:v>2227.4070632903686</c:v>
                </c:pt>
                <c:pt idx="356">
                  <c:v>2402.9408979746395</c:v>
                </c:pt>
                <c:pt idx="357">
                  <c:v>1789.5081328205997</c:v>
                </c:pt>
                <c:pt idx="358">
                  <c:v>-86.178413923183385</c:v>
                </c:pt>
                <c:pt idx="359">
                  <c:v>-2633.9572630946122</c:v>
                </c:pt>
                <c:pt idx="360">
                  <c:v>-3448.2507637013441</c:v>
                </c:pt>
                <c:pt idx="361">
                  <c:v>-2456.1267543182462</c:v>
                </c:pt>
                <c:pt idx="362">
                  <c:v>-1123.6538813074335</c:v>
                </c:pt>
                <c:pt idx="363">
                  <c:v>-41.472937376065403</c:v>
                </c:pt>
                <c:pt idx="364">
                  <c:v>870.96437234244559</c:v>
                </c:pt>
                <c:pt idx="365">
                  <c:v>1443.5685390091162</c:v>
                </c:pt>
                <c:pt idx="366">
                  <c:v>1911.9648021508917</c:v>
                </c:pt>
                <c:pt idx="367">
                  <c:v>2891.6764254262694</c:v>
                </c:pt>
                <c:pt idx="368">
                  <c:v>4248.3347575820862</c:v>
                </c:pt>
                <c:pt idx="369">
                  <c:v>4407.0218979800284</c:v>
                </c:pt>
                <c:pt idx="370">
                  <c:v>2955.9217441289065</c:v>
                </c:pt>
                <c:pt idx="371">
                  <c:v>950.21036340114347</c:v>
                </c:pt>
                <c:pt idx="372">
                  <c:v>-2642.5620330940915</c:v>
                </c:pt>
                <c:pt idx="373">
                  <c:v>-5813.6830791161774</c:v>
                </c:pt>
                <c:pt idx="374">
                  <c:v>-5646.9001595831869</c:v>
                </c:pt>
                <c:pt idx="375">
                  <c:v>-3737.6565226666653</c:v>
                </c:pt>
                <c:pt idx="376">
                  <c:v>-2045.5956474237992</c:v>
                </c:pt>
                <c:pt idx="377">
                  <c:v>-1081.2007742280091</c:v>
                </c:pt>
                <c:pt idx="378">
                  <c:v>-552.37645672597807</c:v>
                </c:pt>
                <c:pt idx="379">
                  <c:v>-276.80941015089172</c:v>
                </c:pt>
                <c:pt idx="380">
                  <c:v>-329.93741533333349</c:v>
                </c:pt>
                <c:pt idx="381">
                  <c:v>-415.68539274113181</c:v>
                </c:pt>
                <c:pt idx="382">
                  <c:v>-361.86388494464251</c:v>
                </c:pt>
                <c:pt idx="383">
                  <c:v>-314.68215450463509</c:v>
                </c:pt>
                <c:pt idx="384">
                  <c:v>-221.31437077410726</c:v>
                </c:pt>
                <c:pt idx="385">
                  <c:v>-61.758047165364573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87.399283636482991</c:v>
                </c:pt>
                <c:pt idx="393">
                  <c:v>622.78819094864002</c:v>
                </c:pt>
                <c:pt idx="394">
                  <c:v>1929.2381238518522</c:v>
                </c:pt>
                <c:pt idx="395">
                  <c:v>3937.8860665628918</c:v>
                </c:pt>
                <c:pt idx="396">
                  <c:v>6393.2746363916394</c:v>
                </c:pt>
                <c:pt idx="397">
                  <c:v>8930.7499084290557</c:v>
                </c:pt>
                <c:pt idx="398">
                  <c:v>10131.833366304496</c:v>
                </c:pt>
                <c:pt idx="399">
                  <c:v>7895.9437386187865</c:v>
                </c:pt>
                <c:pt idx="400">
                  <c:v>3702.2425649163265</c:v>
                </c:pt>
                <c:pt idx="401">
                  <c:v>728.02034269409774</c:v>
                </c:pt>
                <c:pt idx="402">
                  <c:v>-1507.4816250241618</c:v>
                </c:pt>
                <c:pt idx="403">
                  <c:v>-2723.1101296634747</c:v>
                </c:pt>
                <c:pt idx="404">
                  <c:v>-2306.9390140000019</c:v>
                </c:pt>
                <c:pt idx="405">
                  <c:v>-1949.3286865501134</c:v>
                </c:pt>
                <c:pt idx="406">
                  <c:v>-2129.1806384914198</c:v>
                </c:pt>
                <c:pt idx="407">
                  <c:v>-2137.1814609321395</c:v>
                </c:pt>
                <c:pt idx="408">
                  <c:v>-1426.5492901028649</c:v>
                </c:pt>
                <c:pt idx="409">
                  <c:v>-230.15619731014243</c:v>
                </c:pt>
                <c:pt idx="410">
                  <c:v>695.98302007416578</c:v>
                </c:pt>
                <c:pt idx="411">
                  <c:v>1088.7682214077495</c:v>
                </c:pt>
                <c:pt idx="412">
                  <c:v>1262.4873212083764</c:v>
                </c:pt>
                <c:pt idx="413">
                  <c:v>1451.228239813074</c:v>
                </c:pt>
                <c:pt idx="414">
                  <c:v>2070.5783395693538</c:v>
                </c:pt>
                <c:pt idx="415">
                  <c:v>3183.5506973586507</c:v>
                </c:pt>
                <c:pt idx="416">
                  <c:v>3784.0167612858781</c:v>
                </c:pt>
                <c:pt idx="417">
                  <c:v>2940.1642689159885</c:v>
                </c:pt>
                <c:pt idx="418">
                  <c:v>1316.1196110981937</c:v>
                </c:pt>
                <c:pt idx="419">
                  <c:v>-371.48941949348415</c:v>
                </c:pt>
                <c:pt idx="420">
                  <c:v>-1039.3999373607674</c:v>
                </c:pt>
                <c:pt idx="421">
                  <c:v>-253.04638786724277</c:v>
                </c:pt>
                <c:pt idx="422">
                  <c:v>825.77808159374752</c:v>
                </c:pt>
                <c:pt idx="423">
                  <c:v>1926.1457261793553</c:v>
                </c:pt>
                <c:pt idx="424">
                  <c:v>3643.812017734228</c:v>
                </c:pt>
                <c:pt idx="425">
                  <c:v>6916.5756296167119</c:v>
                </c:pt>
                <c:pt idx="426">
                  <c:v>11852.98547733723</c:v>
                </c:pt>
                <c:pt idx="427">
                  <c:v>15517.345675815628</c:v>
                </c:pt>
                <c:pt idx="428">
                  <c:v>12753.357940363856</c:v>
                </c:pt>
                <c:pt idx="429">
                  <c:v>5954.7208917145463</c:v>
                </c:pt>
                <c:pt idx="430">
                  <c:v>1342.0821928643934</c:v>
                </c:pt>
                <c:pt idx="431">
                  <c:v>-520.45151649108573</c:v>
                </c:pt>
                <c:pt idx="432">
                  <c:v>-353.92208143335182</c:v>
                </c:pt>
                <c:pt idx="433">
                  <c:v>849.39994579648896</c:v>
                </c:pt>
                <c:pt idx="434">
                  <c:v>1010.9664850545977</c:v>
                </c:pt>
                <c:pt idx="435">
                  <c:v>-1049.1033708229202</c:v>
                </c:pt>
                <c:pt idx="436">
                  <c:v>-4263.9257939633089</c:v>
                </c:pt>
                <c:pt idx="437">
                  <c:v>-7344.9971538236368</c:v>
                </c:pt>
                <c:pt idx="438">
                  <c:v>-9308.9759685517402</c:v>
                </c:pt>
                <c:pt idx="439">
                  <c:v>-9024.2289054745797</c:v>
                </c:pt>
                <c:pt idx="440">
                  <c:v>-6709.5079867892073</c:v>
                </c:pt>
                <c:pt idx="441">
                  <c:v>-3419.2679688322673</c:v>
                </c:pt>
                <c:pt idx="442">
                  <c:v>-1122.029523650506</c:v>
                </c:pt>
                <c:pt idx="443">
                  <c:v>-182.68882769406395</c:v>
                </c:pt>
                <c:pt idx="444">
                  <c:v>-2.6612048843021268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98.464098451297801</c:v>
                </c:pt>
                <c:pt idx="513">
                  <c:v>990.43286196778013</c:v>
                </c:pt>
                <c:pt idx="514">
                  <c:v>3786.3999395011579</c:v>
                </c:pt>
                <c:pt idx="515">
                  <c:v>7371.8960298765869</c:v>
                </c:pt>
                <c:pt idx="516">
                  <c:v>9132.7579212592609</c:v>
                </c:pt>
                <c:pt idx="517">
                  <c:v>7098.1347322658112</c:v>
                </c:pt>
                <c:pt idx="518">
                  <c:v>3116.9363964703398</c:v>
                </c:pt>
                <c:pt idx="519">
                  <c:v>693.74195202589954</c:v>
                </c:pt>
                <c:pt idx="520">
                  <c:v>-510.87057911617205</c:v>
                </c:pt>
                <c:pt idx="521">
                  <c:v>-1059.4432172121876</c:v>
                </c:pt>
                <c:pt idx="522">
                  <c:v>-1437.8080734814812</c:v>
                </c:pt>
                <c:pt idx="523">
                  <c:v>-2526.7198593633816</c:v>
                </c:pt>
                <c:pt idx="524">
                  <c:v>-4102.2730373873392</c:v>
                </c:pt>
                <c:pt idx="525">
                  <c:v>-4481.5146289052809</c:v>
                </c:pt>
                <c:pt idx="526">
                  <c:v>-2870.4580447596027</c:v>
                </c:pt>
                <c:pt idx="527">
                  <c:v>-1003.9652596021947</c:v>
                </c:pt>
                <c:pt idx="528">
                  <c:v>-214.61056948731138</c:v>
                </c:pt>
                <c:pt idx="529">
                  <c:v>-52.020351278506531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25.000832152734915</c:v>
                </c:pt>
                <c:pt idx="534">
                  <c:v>269.52691165740737</c:v>
                </c:pt>
                <c:pt idx="535">
                  <c:v>896.14286797256523</c:v>
                </c:pt>
                <c:pt idx="536">
                  <c:v>1745.0571201724963</c:v>
                </c:pt>
                <c:pt idx="537">
                  <c:v>4026.3623541983452</c:v>
                </c:pt>
                <c:pt idx="538">
                  <c:v>8414.313130010074</c:v>
                </c:pt>
                <c:pt idx="539">
                  <c:v>11693.584654580591</c:v>
                </c:pt>
                <c:pt idx="540">
                  <c:v>8799.3423748621226</c:v>
                </c:pt>
                <c:pt idx="541">
                  <c:v>3525.5460115492897</c:v>
                </c:pt>
                <c:pt idx="542">
                  <c:v>1356.8423078455887</c:v>
                </c:pt>
                <c:pt idx="543">
                  <c:v>401.60924412890824</c:v>
                </c:pt>
                <c:pt idx="544">
                  <c:v>-1056.4968017280523</c:v>
                </c:pt>
                <c:pt idx="545">
                  <c:v>-2866.2509214503339</c:v>
                </c:pt>
                <c:pt idx="546">
                  <c:v>-2941.5478801190693</c:v>
                </c:pt>
                <c:pt idx="547">
                  <c:v>-1801.1558130793753</c:v>
                </c:pt>
                <c:pt idx="548">
                  <c:v>-1018.9009452287372</c:v>
                </c:pt>
                <c:pt idx="549">
                  <c:v>-611.28521677344168</c:v>
                </c:pt>
                <c:pt idx="550">
                  <c:v>-412.86742288035936</c:v>
                </c:pt>
                <c:pt idx="551">
                  <c:v>8.4902287168695558</c:v>
                </c:pt>
                <c:pt idx="552">
                  <c:v>85.20841327488958</c:v>
                </c:pt>
                <c:pt idx="553">
                  <c:v>78.630367578805476</c:v>
                </c:pt>
                <c:pt idx="554">
                  <c:v>368.78461214197029</c:v>
                </c:pt>
                <c:pt idx="555">
                  <c:v>652.23470114545216</c:v>
                </c:pt>
                <c:pt idx="556">
                  <c:v>942.13284929360179</c:v>
                </c:pt>
                <c:pt idx="557">
                  <c:v>1325.3378528827116</c:v>
                </c:pt>
                <c:pt idx="558">
                  <c:v>1759.3383294594903</c:v>
                </c:pt>
                <c:pt idx="559">
                  <c:v>3055.6263879612211</c:v>
                </c:pt>
                <c:pt idx="560">
                  <c:v>3307.8695998444728</c:v>
                </c:pt>
                <c:pt idx="561">
                  <c:v>1530.80465017897</c:v>
                </c:pt>
                <c:pt idx="562">
                  <c:v>1060.5500205493399</c:v>
                </c:pt>
                <c:pt idx="563">
                  <c:v>-444.26479426547451</c:v>
                </c:pt>
                <c:pt idx="564">
                  <c:v>-4928.4183488062845</c:v>
                </c:pt>
                <c:pt idx="565">
                  <c:v>-5317.5441925317273</c:v>
                </c:pt>
                <c:pt idx="566">
                  <c:v>-2399.3174317037037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174.8083524251972</c:v>
                </c:pt>
                <c:pt idx="602">
                  <c:v>564.69791317086231</c:v>
                </c:pt>
                <c:pt idx="603">
                  <c:v>2141.6825682962963</c:v>
                </c:pt>
                <c:pt idx="604">
                  <c:v>5275.6472638990099</c:v>
                </c:pt>
                <c:pt idx="605">
                  <c:v>9275.6262100972654</c:v>
                </c:pt>
                <c:pt idx="606">
                  <c:v>13640.055299864585</c:v>
                </c:pt>
                <c:pt idx="607">
                  <c:v>16806.184774215129</c:v>
                </c:pt>
                <c:pt idx="608">
                  <c:v>17850.597425877026</c:v>
                </c:pt>
                <c:pt idx="609">
                  <c:v>18569.448634731474</c:v>
                </c:pt>
                <c:pt idx="610">
                  <c:v>20423.583942012003</c:v>
                </c:pt>
                <c:pt idx="611">
                  <c:v>21582.531069533135</c:v>
                </c:pt>
                <c:pt idx="612">
                  <c:v>17885.072024713299</c:v>
                </c:pt>
                <c:pt idx="613">
                  <c:v>10447.146649881231</c:v>
                </c:pt>
                <c:pt idx="614">
                  <c:v>4900.3252501611714</c:v>
                </c:pt>
                <c:pt idx="615">
                  <c:v>3526.2908042769036</c:v>
                </c:pt>
                <c:pt idx="616">
                  <c:v>3512.9011719132445</c:v>
                </c:pt>
                <c:pt idx="617">
                  <c:v>2686.2493821218677</c:v>
                </c:pt>
                <c:pt idx="618">
                  <c:v>1053.3146215200975</c:v>
                </c:pt>
                <c:pt idx="619">
                  <c:v>-830.9814180116125</c:v>
                </c:pt>
                <c:pt idx="620">
                  <c:v>-1380.6045327773472</c:v>
                </c:pt>
                <c:pt idx="621">
                  <c:v>86.713509124715998</c:v>
                </c:pt>
                <c:pt idx="622">
                  <c:v>2270.6329826574038</c:v>
                </c:pt>
                <c:pt idx="623">
                  <c:v>3975.9918314413658</c:v>
                </c:pt>
                <c:pt idx="624">
                  <c:v>5727.5982425860393</c:v>
                </c:pt>
                <c:pt idx="625">
                  <c:v>6834.5037096108244</c:v>
                </c:pt>
                <c:pt idx="626">
                  <c:v>6199.4185764145368</c:v>
                </c:pt>
                <c:pt idx="627">
                  <c:v>4729.6808256601435</c:v>
                </c:pt>
                <c:pt idx="628">
                  <c:v>3966.208603437929</c:v>
                </c:pt>
                <c:pt idx="629">
                  <c:v>4220.6993441786726</c:v>
                </c:pt>
                <c:pt idx="630">
                  <c:v>5765.6781193837896</c:v>
                </c:pt>
                <c:pt idx="631">
                  <c:v>8199.9155175937576</c:v>
                </c:pt>
                <c:pt idx="632">
                  <c:v>10017.626062016916</c:v>
                </c:pt>
                <c:pt idx="633">
                  <c:v>11425.736724894805</c:v>
                </c:pt>
                <c:pt idx="634">
                  <c:v>12122.27507190337</c:v>
                </c:pt>
                <c:pt idx="635">
                  <c:v>11382.866789935199</c:v>
                </c:pt>
                <c:pt idx="636">
                  <c:v>9055.9321656281263</c:v>
                </c:pt>
                <c:pt idx="637">
                  <c:v>6221.8309320076696</c:v>
                </c:pt>
                <c:pt idx="638">
                  <c:v>4755.7429690447061</c:v>
                </c:pt>
                <c:pt idx="639">
                  <c:v>4154.1321655106121</c:v>
                </c:pt>
                <c:pt idx="640">
                  <c:v>4123.9050828242816</c:v>
                </c:pt>
                <c:pt idx="641">
                  <c:v>6145.8858693318298</c:v>
                </c:pt>
                <c:pt idx="642">
                  <c:v>10059.94155792056</c:v>
                </c:pt>
                <c:pt idx="643">
                  <c:v>11580.228153229025</c:v>
                </c:pt>
                <c:pt idx="644">
                  <c:v>9094.6400854074182</c:v>
                </c:pt>
                <c:pt idx="645">
                  <c:v>7632.8718246346807</c:v>
                </c:pt>
                <c:pt idx="646">
                  <c:v>8029.6435873127757</c:v>
                </c:pt>
                <c:pt idx="647">
                  <c:v>8120.0668860922233</c:v>
                </c:pt>
                <c:pt idx="648">
                  <c:v>7583.8203420820355</c:v>
                </c:pt>
                <c:pt idx="649">
                  <c:v>6053.4676992848063</c:v>
                </c:pt>
                <c:pt idx="650">
                  <c:v>2891.9956314101555</c:v>
                </c:pt>
                <c:pt idx="651">
                  <c:v>-2481.520126200257</c:v>
                </c:pt>
                <c:pt idx="652">
                  <c:v>-6440.159595312537</c:v>
                </c:pt>
                <c:pt idx="653">
                  <c:v>-6918.8487545755197</c:v>
                </c:pt>
                <c:pt idx="654">
                  <c:v>-9004.2445286578368</c:v>
                </c:pt>
                <c:pt idx="655">
                  <c:v>-13879.397087898487</c:v>
                </c:pt>
                <c:pt idx="656">
                  <c:v>-15535.983712000001</c:v>
                </c:pt>
                <c:pt idx="657">
                  <c:v>-11446.721617582996</c:v>
                </c:pt>
                <c:pt idx="658">
                  <c:v>-7120.8405122257964</c:v>
                </c:pt>
                <c:pt idx="659">
                  <c:v>-7899.912398975408</c:v>
                </c:pt>
                <c:pt idx="660">
                  <c:v>-12029.147715765384</c:v>
                </c:pt>
                <c:pt idx="661">
                  <c:v>-13062.491756215704</c:v>
                </c:pt>
                <c:pt idx="662">
                  <c:v>-10810.160627657551</c:v>
                </c:pt>
                <c:pt idx="663">
                  <c:v>-5524.8118673248036</c:v>
                </c:pt>
                <c:pt idx="664">
                  <c:v>-1666.9504840397326</c:v>
                </c:pt>
                <c:pt idx="665">
                  <c:v>327.58865740740765</c:v>
                </c:pt>
                <c:pt idx="666">
                  <c:v>2141.2683941206651</c:v>
                </c:pt>
                <c:pt idx="667">
                  <c:v>5890.897851037379</c:v>
                </c:pt>
                <c:pt idx="668">
                  <c:v>10873.816877020105</c:v>
                </c:pt>
                <c:pt idx="669">
                  <c:v>13074.447319755829</c:v>
                </c:pt>
                <c:pt idx="670">
                  <c:v>15559.469734224966</c:v>
                </c:pt>
                <c:pt idx="671">
                  <c:v>12925.414046639233</c:v>
                </c:pt>
                <c:pt idx="672">
                  <c:v>10029.769738468794</c:v>
                </c:pt>
                <c:pt idx="673">
                  <c:v>10685.512416666668</c:v>
                </c:pt>
                <c:pt idx="674">
                  <c:v>11352.527590234911</c:v>
                </c:pt>
                <c:pt idx="675">
                  <c:v>8269.4044718792793</c:v>
                </c:pt>
                <c:pt idx="676">
                  <c:v>4330.882925398625</c:v>
                </c:pt>
                <c:pt idx="677">
                  <c:v>327.79005615235013</c:v>
                </c:pt>
                <c:pt idx="678">
                  <c:v>-7296.76415639467</c:v>
                </c:pt>
                <c:pt idx="679">
                  <c:v>-11534.330080442563</c:v>
                </c:pt>
                <c:pt idx="680">
                  <c:v>-12846.524904464126</c:v>
                </c:pt>
                <c:pt idx="681">
                  <c:v>-11645.416475108512</c:v>
                </c:pt>
                <c:pt idx="682">
                  <c:v>-6077.2809418425923</c:v>
                </c:pt>
                <c:pt idx="683">
                  <c:v>-3193.2854373760692</c:v>
                </c:pt>
                <c:pt idx="684">
                  <c:v>-1104.473298441409</c:v>
                </c:pt>
                <c:pt idx="685">
                  <c:v>3705.4017015585955</c:v>
                </c:pt>
                <c:pt idx="686">
                  <c:v>7266.5877542171575</c:v>
                </c:pt>
                <c:pt idx="687">
                  <c:v>7661.3360362548246</c:v>
                </c:pt>
                <c:pt idx="688">
                  <c:v>8192.8188975027915</c:v>
                </c:pt>
                <c:pt idx="689">
                  <c:v>8876.810758555901</c:v>
                </c:pt>
                <c:pt idx="690">
                  <c:v>6329.7650127544848</c:v>
                </c:pt>
                <c:pt idx="691">
                  <c:v>3563.7368876291966</c:v>
                </c:pt>
                <c:pt idx="692">
                  <c:v>3763.8924109805266</c:v>
                </c:pt>
                <c:pt idx="693">
                  <c:v>5098.3917622025483</c:v>
                </c:pt>
                <c:pt idx="694">
                  <c:v>4905.6324488297205</c:v>
                </c:pt>
                <c:pt idx="695">
                  <c:v>1872.4238711361381</c:v>
                </c:pt>
                <c:pt idx="696">
                  <c:v>-6440.3790472500023</c:v>
                </c:pt>
                <c:pt idx="697">
                  <c:v>-8378.9233903633303</c:v>
                </c:pt>
                <c:pt idx="698">
                  <c:v>-5685.9566554247676</c:v>
                </c:pt>
                <c:pt idx="699">
                  <c:v>-3597.1229029156543</c:v>
                </c:pt>
                <c:pt idx="700">
                  <c:v>-878.55300178708228</c:v>
                </c:pt>
                <c:pt idx="701">
                  <c:v>428.64864764849034</c:v>
                </c:pt>
                <c:pt idx="702">
                  <c:v>1119.3756986400472</c:v>
                </c:pt>
                <c:pt idx="703">
                  <c:v>1235.5562541956003</c:v>
                </c:pt>
                <c:pt idx="704">
                  <c:v>72.256977415609427</c:v>
                </c:pt>
                <c:pt idx="705">
                  <c:v>-2033.5965493712436</c:v>
                </c:pt>
                <c:pt idx="706">
                  <c:v>-3629.4121991608727</c:v>
                </c:pt>
                <c:pt idx="707">
                  <c:v>-3330.5044865649147</c:v>
                </c:pt>
                <c:pt idx="708">
                  <c:v>-1417.6291904965701</c:v>
                </c:pt>
                <c:pt idx="709">
                  <c:v>991.47754629629537</c:v>
                </c:pt>
                <c:pt idx="710">
                  <c:v>4528.1387493425927</c:v>
                </c:pt>
                <c:pt idx="711">
                  <c:v>8541.2784927643243</c:v>
                </c:pt>
                <c:pt idx="712">
                  <c:v>6845.8210441054152</c:v>
                </c:pt>
                <c:pt idx="713">
                  <c:v>1533.5766278425472</c:v>
                </c:pt>
                <c:pt idx="714">
                  <c:v>-2503.5272782774355</c:v>
                </c:pt>
                <c:pt idx="715">
                  <c:v>-6304.5354427090015</c:v>
                </c:pt>
                <c:pt idx="716">
                  <c:v>-4148.7461465925016</c:v>
                </c:pt>
                <c:pt idx="717">
                  <c:v>-535.4668981481484</c:v>
                </c:pt>
                <c:pt idx="718">
                  <c:v>1389.8108796296297</c:v>
                </c:pt>
                <c:pt idx="719">
                  <c:v>3667.5075744545184</c:v>
                </c:pt>
                <c:pt idx="720">
                  <c:v>5859.7944965706447</c:v>
                </c:pt>
                <c:pt idx="721">
                  <c:v>5875.0594646984055</c:v>
                </c:pt>
                <c:pt idx="722">
                  <c:v>5880.2208874868411</c:v>
                </c:pt>
                <c:pt idx="723">
                  <c:v>5699.7355411783828</c:v>
                </c:pt>
                <c:pt idx="724">
                  <c:v>7031.0028148148158</c:v>
                </c:pt>
                <c:pt idx="725">
                  <c:v>10487.268921209834</c:v>
                </c:pt>
                <c:pt idx="726">
                  <c:v>15665.692061138114</c:v>
                </c:pt>
                <c:pt idx="727">
                  <c:v>17799.337523620368</c:v>
                </c:pt>
                <c:pt idx="728">
                  <c:v>14213.050962468757</c:v>
                </c:pt>
                <c:pt idx="729">
                  <c:v>11655.205886825242</c:v>
                </c:pt>
                <c:pt idx="730">
                  <c:v>7290.153172762678</c:v>
                </c:pt>
                <c:pt idx="731">
                  <c:v>4342.9180070852644</c:v>
                </c:pt>
                <c:pt idx="732">
                  <c:v>4125.5193113426021</c:v>
                </c:pt>
                <c:pt idx="733">
                  <c:v>4387.903965806282</c:v>
                </c:pt>
                <c:pt idx="734">
                  <c:v>4652.6337219286697</c:v>
                </c:pt>
                <c:pt idx="735">
                  <c:v>5172.2436897917651</c:v>
                </c:pt>
                <c:pt idx="736">
                  <c:v>5955.3347242887794</c:v>
                </c:pt>
                <c:pt idx="737">
                  <c:v>5826.1667307684247</c:v>
                </c:pt>
                <c:pt idx="738">
                  <c:v>4664.1372472565117</c:v>
                </c:pt>
                <c:pt idx="739">
                  <c:v>6875.6190420221292</c:v>
                </c:pt>
                <c:pt idx="740">
                  <c:v>9632.29624052502</c:v>
                </c:pt>
                <c:pt idx="741">
                  <c:v>8900.4423950836899</c:v>
                </c:pt>
                <c:pt idx="742">
                  <c:v>6488.7140232126167</c:v>
                </c:pt>
                <c:pt idx="743">
                  <c:v>4676.512961119689</c:v>
                </c:pt>
                <c:pt idx="744">
                  <c:v>4430.0202223391243</c:v>
                </c:pt>
                <c:pt idx="745">
                  <c:v>4430.0202223391243</c:v>
                </c:pt>
                <c:pt idx="746">
                  <c:v>5496.4048666335802</c:v>
                </c:pt>
                <c:pt idx="747">
                  <c:v>7156.5521735194925</c:v>
                </c:pt>
                <c:pt idx="748">
                  <c:v>8379.4684030312492</c:v>
                </c:pt>
                <c:pt idx="749">
                  <c:v>7748.029265764605</c:v>
                </c:pt>
                <c:pt idx="750">
                  <c:v>5632.4366831400421</c:v>
                </c:pt>
                <c:pt idx="751">
                  <c:v>4254.8672386956177</c:v>
                </c:pt>
                <c:pt idx="752">
                  <c:v>3140.0288632443148</c:v>
                </c:pt>
                <c:pt idx="753">
                  <c:v>1180.0520622056197</c:v>
                </c:pt>
                <c:pt idx="754">
                  <c:v>-230.21382535270274</c:v>
                </c:pt>
                <c:pt idx="755">
                  <c:v>-1596.3677499379362</c:v>
                </c:pt>
                <c:pt idx="756">
                  <c:v>-5981.0661741856684</c:v>
                </c:pt>
                <c:pt idx="757">
                  <c:v>-13273.363361824166</c:v>
                </c:pt>
                <c:pt idx="758">
                  <c:v>-17777.18213573944</c:v>
                </c:pt>
                <c:pt idx="759">
                  <c:v>-16915.379422396691</c:v>
                </c:pt>
                <c:pt idx="760">
                  <c:v>-14667.71288705097</c:v>
                </c:pt>
                <c:pt idx="761">
                  <c:v>-12335.663693735389</c:v>
                </c:pt>
                <c:pt idx="762">
                  <c:v>-8409.0649252318235</c:v>
                </c:pt>
                <c:pt idx="763">
                  <c:v>-4186.9165867251095</c:v>
                </c:pt>
                <c:pt idx="764">
                  <c:v>-269.91134259259252</c:v>
                </c:pt>
                <c:pt idx="765">
                  <c:v>3610.2226613552816</c:v>
                </c:pt>
                <c:pt idx="766">
                  <c:v>6567.9426447187934</c:v>
                </c:pt>
                <c:pt idx="767">
                  <c:v>7973.265444431524</c:v>
                </c:pt>
                <c:pt idx="768">
                  <c:v>9514.794884960218</c:v>
                </c:pt>
                <c:pt idx="769">
                  <c:v>12624.909231582997</c:v>
                </c:pt>
                <c:pt idx="770">
                  <c:v>18273.073772764259</c:v>
                </c:pt>
                <c:pt idx="771">
                  <c:v>21781.803215033662</c:v>
                </c:pt>
                <c:pt idx="772">
                  <c:v>23475.842438944306</c:v>
                </c:pt>
                <c:pt idx="773">
                  <c:v>22468.663057400849</c:v>
                </c:pt>
                <c:pt idx="774">
                  <c:v>21000.976625892832</c:v>
                </c:pt>
                <c:pt idx="775">
                  <c:v>23289.580000558937</c:v>
                </c:pt>
                <c:pt idx="776">
                  <c:v>21399.279806788185</c:v>
                </c:pt>
                <c:pt idx="777">
                  <c:v>18087.252071277395</c:v>
                </c:pt>
                <c:pt idx="778">
                  <c:v>17214.457882923522</c:v>
                </c:pt>
                <c:pt idx="779">
                  <c:v>16220.337376142019</c:v>
                </c:pt>
                <c:pt idx="780">
                  <c:v>14332.03298215627</c:v>
                </c:pt>
                <c:pt idx="781">
                  <c:v>12605.04275324608</c:v>
                </c:pt>
                <c:pt idx="782">
                  <c:v>11081.587850098405</c:v>
                </c:pt>
                <c:pt idx="783">
                  <c:v>9821.0824019573356</c:v>
                </c:pt>
                <c:pt idx="784">
                  <c:v>9547.3564642870479</c:v>
                </c:pt>
                <c:pt idx="785">
                  <c:v>11066.317410150898</c:v>
                </c:pt>
                <c:pt idx="786">
                  <c:v>11621.349909928835</c:v>
                </c:pt>
                <c:pt idx="787">
                  <c:v>9602.1317376107472</c:v>
                </c:pt>
                <c:pt idx="788">
                  <c:v>7821.6460006769721</c:v>
                </c:pt>
                <c:pt idx="789">
                  <c:v>7821.6460006770239</c:v>
                </c:pt>
                <c:pt idx="790">
                  <c:v>8930.2345295266423</c:v>
                </c:pt>
                <c:pt idx="791">
                  <c:v>9731.8701046991991</c:v>
                </c:pt>
                <c:pt idx="792">
                  <c:v>7254.3574456018205</c:v>
                </c:pt>
                <c:pt idx="793">
                  <c:v>-1544.8838208175569</c:v>
                </c:pt>
                <c:pt idx="794">
                  <c:v>-13664.504479709838</c:v>
                </c:pt>
                <c:pt idx="795">
                  <c:v>-23119.976710801351</c:v>
                </c:pt>
                <c:pt idx="796">
                  <c:v>-26091.200470035892</c:v>
                </c:pt>
                <c:pt idx="797">
                  <c:v>-22003.50117853512</c:v>
                </c:pt>
                <c:pt idx="798">
                  <c:v>-13575.566583467878</c:v>
                </c:pt>
                <c:pt idx="799">
                  <c:v>-4723.847249647135</c:v>
                </c:pt>
                <c:pt idx="800">
                  <c:v>1062.0130287395834</c:v>
                </c:pt>
                <c:pt idx="801">
                  <c:v>4939.2948492456708</c:v>
                </c:pt>
                <c:pt idx="802">
                  <c:v>11360.306271489206</c:v>
                </c:pt>
                <c:pt idx="803">
                  <c:v>19365.168068372532</c:v>
                </c:pt>
                <c:pt idx="804">
                  <c:v>22256.697468209517</c:v>
                </c:pt>
                <c:pt idx="805">
                  <c:v>17012.247418577987</c:v>
                </c:pt>
                <c:pt idx="806">
                  <c:v>9663.5046198613127</c:v>
                </c:pt>
                <c:pt idx="807">
                  <c:v>4462.5253764521094</c:v>
                </c:pt>
                <c:pt idx="808">
                  <c:v>27.523572500715449</c:v>
                </c:pt>
                <c:pt idx="809">
                  <c:v>-3178.411595363274</c:v>
                </c:pt>
                <c:pt idx="810">
                  <c:v>-6208.6331737927176</c:v>
                </c:pt>
                <c:pt idx="811">
                  <c:v>-11566.382555438657</c:v>
                </c:pt>
                <c:pt idx="812">
                  <c:v>-14965.72678775008</c:v>
                </c:pt>
                <c:pt idx="813">
                  <c:v>-14866.840780366911</c:v>
                </c:pt>
                <c:pt idx="814">
                  <c:v>-14225.913919776533</c:v>
                </c:pt>
                <c:pt idx="815">
                  <c:v>-13613.952496426886</c:v>
                </c:pt>
                <c:pt idx="816">
                  <c:v>-11607.303600361302</c:v>
                </c:pt>
                <c:pt idx="817">
                  <c:v>-8635.5566590852141</c:v>
                </c:pt>
                <c:pt idx="818">
                  <c:v>-3748.4284895833321</c:v>
                </c:pt>
                <c:pt idx="819">
                  <c:v>1060.5500205493399</c:v>
                </c:pt>
                <c:pt idx="820">
                  <c:v>5512.8215104166657</c:v>
                </c:pt>
                <c:pt idx="821">
                  <c:v>9432.9787198704125</c:v>
                </c:pt>
                <c:pt idx="822">
                  <c:v>10570.890339009602</c:v>
                </c:pt>
                <c:pt idx="823">
                  <c:v>11179.948729957032</c:v>
                </c:pt>
                <c:pt idx="824">
                  <c:v>10876.844753994172</c:v>
                </c:pt>
                <c:pt idx="825">
                  <c:v>10253.638215422454</c:v>
                </c:pt>
                <c:pt idx="826">
                  <c:v>10583.258197738283</c:v>
                </c:pt>
                <c:pt idx="827">
                  <c:v>10640.431120354551</c:v>
                </c:pt>
                <c:pt idx="828">
                  <c:v>12302.160870815489</c:v>
                </c:pt>
                <c:pt idx="829">
                  <c:v>15033.554695406252</c:v>
                </c:pt>
                <c:pt idx="830">
                  <c:v>15618.303913923179</c:v>
                </c:pt>
                <c:pt idx="831">
                  <c:v>13486.369010999519</c:v>
                </c:pt>
                <c:pt idx="832">
                  <c:v>9225.9385620169414</c:v>
                </c:pt>
                <c:pt idx="833">
                  <c:v>6952.8419747144635</c:v>
                </c:pt>
                <c:pt idx="834">
                  <c:v>7325.1794168278166</c:v>
                </c:pt>
                <c:pt idx="835">
                  <c:v>7453.2488214648702</c:v>
                </c:pt>
                <c:pt idx="836">
                  <c:v>7010.0061275845055</c:v>
                </c:pt>
                <c:pt idx="837">
                  <c:v>7647.9632156296766</c:v>
                </c:pt>
                <c:pt idx="838">
                  <c:v>9209.6031487070668</c:v>
                </c:pt>
                <c:pt idx="839">
                  <c:v>9434.911622614929</c:v>
                </c:pt>
                <c:pt idx="840">
                  <c:v>9321.9680169451676</c:v>
                </c:pt>
                <c:pt idx="841">
                  <c:v>10997.262127044662</c:v>
                </c:pt>
                <c:pt idx="842">
                  <c:v>12542.902082030598</c:v>
                </c:pt>
                <c:pt idx="843">
                  <c:v>11682.555917363723</c:v>
                </c:pt>
                <c:pt idx="844">
                  <c:v>9103.2857118664906</c:v>
                </c:pt>
                <c:pt idx="845">
                  <c:v>7291.3660017805214</c:v>
                </c:pt>
                <c:pt idx="846">
                  <c:v>7018.6185684317306</c:v>
                </c:pt>
                <c:pt idx="847">
                  <c:v>8009.6514681114631</c:v>
                </c:pt>
                <c:pt idx="848">
                  <c:v>10676.673774815388</c:v>
                </c:pt>
                <c:pt idx="849">
                  <c:v>13873.627367152008</c:v>
                </c:pt>
                <c:pt idx="850">
                  <c:v>14334.928878662218</c:v>
                </c:pt>
                <c:pt idx="851">
                  <c:v>11965.822334008109</c:v>
                </c:pt>
                <c:pt idx="852">
                  <c:v>10777.239969515522</c:v>
                </c:pt>
                <c:pt idx="853">
                  <c:v>10942.516757804195</c:v>
                </c:pt>
                <c:pt idx="854">
                  <c:v>10413.572385394969</c:v>
                </c:pt>
                <c:pt idx="855">
                  <c:v>8770.478235290655</c:v>
                </c:pt>
                <c:pt idx="856">
                  <c:v>7742.5500256073055</c:v>
                </c:pt>
                <c:pt idx="857">
                  <c:v>10927.04644621606</c:v>
                </c:pt>
                <c:pt idx="858">
                  <c:v>15488.92420690465</c:v>
                </c:pt>
                <c:pt idx="859">
                  <c:v>15946.522683198331</c:v>
                </c:pt>
                <c:pt idx="860">
                  <c:v>13717.482344827533</c:v>
                </c:pt>
                <c:pt idx="861">
                  <c:v>15403.036288924344</c:v>
                </c:pt>
                <c:pt idx="862">
                  <c:v>22364.843431286652</c:v>
                </c:pt>
                <c:pt idx="863">
                  <c:v>22624.281302477862</c:v>
                </c:pt>
                <c:pt idx="864">
                  <c:v>15968.571827855767</c:v>
                </c:pt>
                <c:pt idx="865">
                  <c:v>13731.357864441736</c:v>
                </c:pt>
                <c:pt idx="866">
                  <c:v>16771.083523341767</c:v>
                </c:pt>
                <c:pt idx="867">
                  <c:v>20519.868369697466</c:v>
                </c:pt>
                <c:pt idx="868">
                  <c:v>18591.242907064472</c:v>
                </c:pt>
                <c:pt idx="869">
                  <c:v>12472.7839343164</c:v>
                </c:pt>
                <c:pt idx="870">
                  <c:v>8632.1577371419644</c:v>
                </c:pt>
                <c:pt idx="871">
                  <c:v>7288.0548099502221</c:v>
                </c:pt>
                <c:pt idx="872">
                  <c:v>6770.3124975995042</c:v>
                </c:pt>
                <c:pt idx="873">
                  <c:v>5840.8019872662489</c:v>
                </c:pt>
                <c:pt idx="874">
                  <c:v>3637.2544513638541</c:v>
                </c:pt>
                <c:pt idx="875">
                  <c:v>1011.3872266617677</c:v>
                </c:pt>
                <c:pt idx="876">
                  <c:v>-1182.9273590556886</c:v>
                </c:pt>
                <c:pt idx="877">
                  <c:v>-164.30226846747925</c:v>
                </c:pt>
                <c:pt idx="878">
                  <c:v>3615.4502311330716</c:v>
                </c:pt>
                <c:pt idx="879">
                  <c:v>7029.034713005808</c:v>
                </c:pt>
                <c:pt idx="880">
                  <c:v>4705.4236018947186</c:v>
                </c:pt>
                <c:pt idx="881">
                  <c:v>695.70962688078737</c:v>
                </c:pt>
                <c:pt idx="882">
                  <c:v>4326.1192781207137</c:v>
                </c:pt>
                <c:pt idx="883">
                  <c:v>8088.1563151577511</c:v>
                </c:pt>
                <c:pt idx="884">
                  <c:v>8464.3600188614328</c:v>
                </c:pt>
                <c:pt idx="885">
                  <c:v>9619.170814163359</c:v>
                </c:pt>
                <c:pt idx="886">
                  <c:v>10076.506703583334</c:v>
                </c:pt>
                <c:pt idx="887">
                  <c:v>9371.4472952337419</c:v>
                </c:pt>
                <c:pt idx="888">
                  <c:v>7877.1092144026534</c:v>
                </c:pt>
                <c:pt idx="889">
                  <c:v>5934.8043547580655</c:v>
                </c:pt>
                <c:pt idx="890">
                  <c:v>3591.0597030522172</c:v>
                </c:pt>
                <c:pt idx="891">
                  <c:v>847.44600535091445</c:v>
                </c:pt>
                <c:pt idx="892">
                  <c:v>-1490.7122406906276</c:v>
                </c:pt>
                <c:pt idx="893">
                  <c:v>-1972.7397780000042</c:v>
                </c:pt>
                <c:pt idx="894">
                  <c:v>-656.61575793516943</c:v>
                </c:pt>
                <c:pt idx="895">
                  <c:v>1674.9374793348345</c:v>
                </c:pt>
                <c:pt idx="896">
                  <c:v>4359.5427532460844</c:v>
                </c:pt>
                <c:pt idx="897">
                  <c:v>6037.7539399738462</c:v>
                </c:pt>
                <c:pt idx="898">
                  <c:v>6380.2099584923699</c:v>
                </c:pt>
                <c:pt idx="899">
                  <c:v>5334.2204510335678</c:v>
                </c:pt>
                <c:pt idx="900">
                  <c:v>3577.4307711769434</c:v>
                </c:pt>
                <c:pt idx="901">
                  <c:v>451.86443527098737</c:v>
                </c:pt>
                <c:pt idx="902">
                  <c:v>-14532.573933023572</c:v>
                </c:pt>
                <c:pt idx="903">
                  <c:v>-26091.200470035892</c:v>
                </c:pt>
                <c:pt idx="904">
                  <c:v>-22003.50117853512</c:v>
                </c:pt>
                <c:pt idx="905">
                  <c:v>-13575.566583467878</c:v>
                </c:pt>
                <c:pt idx="906">
                  <c:v>-4723.847249647135</c:v>
                </c:pt>
                <c:pt idx="907">
                  <c:v>1062.0130287395834</c:v>
                </c:pt>
                <c:pt idx="908">
                  <c:v>4939.2948492456708</c:v>
                </c:pt>
                <c:pt idx="909">
                  <c:v>11360.306271489206</c:v>
                </c:pt>
                <c:pt idx="910">
                  <c:v>19365.168068372532</c:v>
                </c:pt>
                <c:pt idx="911">
                  <c:v>22256.697468209517</c:v>
                </c:pt>
                <c:pt idx="912">
                  <c:v>17012.247418577987</c:v>
                </c:pt>
                <c:pt idx="913">
                  <c:v>12579.083323565017</c:v>
                </c:pt>
                <c:pt idx="914">
                  <c:v>18065.858781249994</c:v>
                </c:pt>
                <c:pt idx="915">
                  <c:v>18686.46579065394</c:v>
                </c:pt>
                <c:pt idx="916">
                  <c:v>13035.830568108717</c:v>
                </c:pt>
                <c:pt idx="917">
                  <c:v>9124.5550749410122</c:v>
                </c:pt>
                <c:pt idx="918">
                  <c:v>5811.4112530917737</c:v>
                </c:pt>
                <c:pt idx="919">
                  <c:v>7792.1591059905977</c:v>
                </c:pt>
                <c:pt idx="920">
                  <c:v>10844.329220173313</c:v>
                </c:pt>
                <c:pt idx="921">
                  <c:v>15807.256201798125</c:v>
                </c:pt>
                <c:pt idx="922">
                  <c:v>18525.234350396793</c:v>
                </c:pt>
                <c:pt idx="923">
                  <c:v>17048.217497196609</c:v>
                </c:pt>
                <c:pt idx="924">
                  <c:v>8135.6986064911589</c:v>
                </c:pt>
                <c:pt idx="925">
                  <c:v>-1317.6344287672289</c:v>
                </c:pt>
                <c:pt idx="926">
                  <c:v>-393.42854311181276</c:v>
                </c:pt>
                <c:pt idx="927">
                  <c:v>1941.4192183213115</c:v>
                </c:pt>
                <c:pt idx="928">
                  <c:v>2867.8812742638775</c:v>
                </c:pt>
                <c:pt idx="929">
                  <c:v>3821.1005463820979</c:v>
                </c:pt>
                <c:pt idx="930">
                  <c:v>4092.3835166129634</c:v>
                </c:pt>
                <c:pt idx="931">
                  <c:v>4043.6505913734045</c:v>
                </c:pt>
                <c:pt idx="932">
                  <c:v>3648.4947835494117</c:v>
                </c:pt>
                <c:pt idx="933">
                  <c:v>2272.6388963437648</c:v>
                </c:pt>
                <c:pt idx="934">
                  <c:v>-99.535748797019366</c:v>
                </c:pt>
                <c:pt idx="935">
                  <c:v>-511.58816024131443</c:v>
                </c:pt>
                <c:pt idx="936">
                  <c:v>986.25888264887692</c:v>
                </c:pt>
                <c:pt idx="937">
                  <c:v>2165.7020960219434</c:v>
                </c:pt>
                <c:pt idx="938">
                  <c:v>2413.0454357458043</c:v>
                </c:pt>
                <c:pt idx="939">
                  <c:v>2047.3777051451</c:v>
                </c:pt>
                <c:pt idx="940">
                  <c:v>2580.380630694106</c:v>
                </c:pt>
                <c:pt idx="941">
                  <c:v>4039.691843825231</c:v>
                </c:pt>
                <c:pt idx="942">
                  <c:v>4622.1087812499918</c:v>
                </c:pt>
                <c:pt idx="943">
                  <c:v>4904.158268310186</c:v>
                </c:pt>
                <c:pt idx="944">
                  <c:v>5500.5517868287134</c:v>
                </c:pt>
                <c:pt idx="945">
                  <c:v>6115.8587812500127</c:v>
                </c:pt>
                <c:pt idx="946">
                  <c:v>8252.8079972800515</c:v>
                </c:pt>
                <c:pt idx="947">
                  <c:v>10263.002705145087</c:v>
                </c:pt>
                <c:pt idx="948">
                  <c:v>9241.9806896562568</c:v>
                </c:pt>
                <c:pt idx="949">
                  <c:v>6542.7886671304568</c:v>
                </c:pt>
                <c:pt idx="950">
                  <c:v>2177.7743496205112</c:v>
                </c:pt>
                <c:pt idx="951">
                  <c:v>-4952.2048008288848</c:v>
                </c:pt>
                <c:pt idx="952">
                  <c:v>-14535.798620879441</c:v>
                </c:pt>
                <c:pt idx="953">
                  <c:v>-21389.571050308987</c:v>
                </c:pt>
                <c:pt idx="954">
                  <c:v>-21704.489349785301</c:v>
                </c:pt>
                <c:pt idx="955">
                  <c:v>-19246.949037531249</c:v>
                </c:pt>
                <c:pt idx="956">
                  <c:v>-16706.28957160185</c:v>
                </c:pt>
                <c:pt idx="957">
                  <c:v>-9278.7578174595292</c:v>
                </c:pt>
                <c:pt idx="958">
                  <c:v>11.182538296302754</c:v>
                </c:pt>
                <c:pt idx="959">
                  <c:v>7794.6841697102191</c:v>
                </c:pt>
                <c:pt idx="960">
                  <c:v>15986.150148761486</c:v>
                </c:pt>
                <c:pt idx="961">
                  <c:v>23816.258228810999</c:v>
                </c:pt>
                <c:pt idx="962">
                  <c:v>27143.827622413915</c:v>
                </c:pt>
                <c:pt idx="963">
                  <c:v>25421.233740525029</c:v>
                </c:pt>
                <c:pt idx="964">
                  <c:v>20130.17576832027</c:v>
                </c:pt>
                <c:pt idx="965">
                  <c:v>13499.981051045042</c:v>
                </c:pt>
                <c:pt idx="966">
                  <c:v>8069.5493935726354</c:v>
                </c:pt>
                <c:pt idx="967">
                  <c:v>4915.4329547187508</c:v>
                </c:pt>
                <c:pt idx="968">
                  <c:v>3457.7345787578174</c:v>
                </c:pt>
                <c:pt idx="969">
                  <c:v>1401.0032298394933</c:v>
                </c:pt>
                <c:pt idx="970">
                  <c:v>-2335.9778698114328</c:v>
                </c:pt>
                <c:pt idx="971">
                  <c:v>-9172.0532153796285</c:v>
                </c:pt>
                <c:pt idx="972">
                  <c:v>-17886.54203277735</c:v>
                </c:pt>
                <c:pt idx="973">
                  <c:v>-20556.368583993786</c:v>
                </c:pt>
                <c:pt idx="974">
                  <c:v>-18058.169007188557</c:v>
                </c:pt>
                <c:pt idx="975">
                  <c:v>-15482.347575231477</c:v>
                </c:pt>
                <c:pt idx="976">
                  <c:v>-12977.209023955345</c:v>
                </c:pt>
                <c:pt idx="977">
                  <c:v>-8064.4059132525135</c:v>
                </c:pt>
                <c:pt idx="978">
                  <c:v>-4408.3536515775049</c:v>
                </c:pt>
                <c:pt idx="979">
                  <c:v>-3066.7501395462964</c:v>
                </c:pt>
                <c:pt idx="980">
                  <c:v>-1961.4966060810118</c:v>
                </c:pt>
                <c:pt idx="981">
                  <c:v>-1179.2806051330585</c:v>
                </c:pt>
                <c:pt idx="982">
                  <c:v>-887.60408200000018</c:v>
                </c:pt>
                <c:pt idx="983">
                  <c:v>-892.57783169300308</c:v>
                </c:pt>
                <c:pt idx="984">
                  <c:v>-590.96824313854609</c:v>
                </c:pt>
                <c:pt idx="985">
                  <c:v>-130.24715035724776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206.23181333058986</c:v>
                </c:pt>
                <c:pt idx="1028">
                  <c:v>1765.1218147500001</c:v>
                </c:pt>
                <c:pt idx="1029">
                  <c:v>5746.0427971241852</c:v>
                </c:pt>
                <c:pt idx="1030">
                  <c:v>10104.517871587919</c:v>
                </c:pt>
                <c:pt idx="1031">
                  <c:v>12120.188475651576</c:v>
                </c:pt>
                <c:pt idx="1032">
                  <c:v>12688.96969790089</c:v>
                </c:pt>
                <c:pt idx="1033">
                  <c:v>13334.535910598383</c:v>
                </c:pt>
                <c:pt idx="1034">
                  <c:v>14199.353184450913</c:v>
                </c:pt>
                <c:pt idx="1035">
                  <c:v>14035.322082181287</c:v>
                </c:pt>
                <c:pt idx="1036">
                  <c:v>12674.322325533614</c:v>
                </c:pt>
                <c:pt idx="1037">
                  <c:v>11709.184682596058</c:v>
                </c:pt>
                <c:pt idx="1038">
                  <c:v>12319.217320361389</c:v>
                </c:pt>
                <c:pt idx="1039">
                  <c:v>14491.535204221878</c:v>
                </c:pt>
                <c:pt idx="1040">
                  <c:v>16181.764158993476</c:v>
                </c:pt>
                <c:pt idx="1041">
                  <c:v>16365.790060802125</c:v>
                </c:pt>
                <c:pt idx="1042">
                  <c:v>14418.850322423028</c:v>
                </c:pt>
                <c:pt idx="1043">
                  <c:v>10895.807324320462</c:v>
                </c:pt>
                <c:pt idx="1044">
                  <c:v>7600.9090174799767</c:v>
                </c:pt>
                <c:pt idx="1045">
                  <c:v>5891.664624592584</c:v>
                </c:pt>
                <c:pt idx="1046">
                  <c:v>5910.1182766217271</c:v>
                </c:pt>
                <c:pt idx="1047">
                  <c:v>6240.9207245872358</c:v>
                </c:pt>
                <c:pt idx="1048">
                  <c:v>5099.7158307483651</c:v>
                </c:pt>
                <c:pt idx="1049">
                  <c:v>2128.1290579205729</c:v>
                </c:pt>
                <c:pt idx="1050">
                  <c:v>-2012.2977139320033</c:v>
                </c:pt>
                <c:pt idx="1051">
                  <c:v>-5145.1709286268815</c:v>
                </c:pt>
                <c:pt idx="1052">
                  <c:v>-6962.5899649410212</c:v>
                </c:pt>
                <c:pt idx="1053">
                  <c:v>-8825.4687316804102</c:v>
                </c:pt>
                <c:pt idx="1054">
                  <c:v>-11360.181422681721</c:v>
                </c:pt>
                <c:pt idx="1055">
                  <c:v>-14174.466611638405</c:v>
                </c:pt>
                <c:pt idx="1056">
                  <c:v>-16401.154249999996</c:v>
                </c:pt>
                <c:pt idx="1057">
                  <c:v>-15826.583454210942</c:v>
                </c:pt>
                <c:pt idx="1058">
                  <c:v>-11928.130832553281</c:v>
                </c:pt>
                <c:pt idx="1059">
                  <c:v>-8755.971523582175</c:v>
                </c:pt>
                <c:pt idx="1060">
                  <c:v>-5982.0998438597553</c:v>
                </c:pt>
                <c:pt idx="1061">
                  <c:v>-2667.4804099529742</c:v>
                </c:pt>
                <c:pt idx="1062">
                  <c:v>-137.13356481481523</c:v>
                </c:pt>
                <c:pt idx="1063">
                  <c:v>1267.8888374662372</c:v>
                </c:pt>
                <c:pt idx="1064">
                  <c:v>3256.1485872812077</c:v>
                </c:pt>
                <c:pt idx="1065">
                  <c:v>7091.6158891018513</c:v>
                </c:pt>
                <c:pt idx="1066">
                  <c:v>9856.6534506287553</c:v>
                </c:pt>
                <c:pt idx="1067">
                  <c:v>7623.2951048854193</c:v>
                </c:pt>
                <c:pt idx="1068">
                  <c:v>4085.9007633553251</c:v>
                </c:pt>
                <c:pt idx="1069">
                  <c:v>4195.3808592499954</c:v>
                </c:pt>
                <c:pt idx="1070">
                  <c:v>7045.488461407409</c:v>
                </c:pt>
                <c:pt idx="1071">
                  <c:v>10603.766752000001</c:v>
                </c:pt>
                <c:pt idx="1072">
                  <c:v>13718.988984424765</c:v>
                </c:pt>
                <c:pt idx="1073">
                  <c:v>17680.629603922553</c:v>
                </c:pt>
                <c:pt idx="1074">
                  <c:v>23224.12808867362</c:v>
                </c:pt>
                <c:pt idx="1075">
                  <c:v>27884.889909252688</c:v>
                </c:pt>
                <c:pt idx="1076">
                  <c:v>28454.820580724139</c:v>
                </c:pt>
                <c:pt idx="1077">
                  <c:v>26036.00518260022</c:v>
                </c:pt>
                <c:pt idx="1078">
                  <c:v>23120.116029231485</c:v>
                </c:pt>
                <c:pt idx="1079">
                  <c:v>21759.582271296695</c:v>
                </c:pt>
                <c:pt idx="1080">
                  <c:v>19105.42160008334</c:v>
                </c:pt>
                <c:pt idx="1081">
                  <c:v>13103.784701557048</c:v>
                </c:pt>
                <c:pt idx="1082">
                  <c:v>6606.5181966145801</c:v>
                </c:pt>
                <c:pt idx="1083">
                  <c:v>-412.59193862057327</c:v>
                </c:pt>
                <c:pt idx="1084">
                  <c:v>-4265.0661202845858</c:v>
                </c:pt>
                <c:pt idx="1085">
                  <c:v>-1349.1600210349959</c:v>
                </c:pt>
                <c:pt idx="1086">
                  <c:v>3790.8531400918787</c:v>
                </c:pt>
                <c:pt idx="1087">
                  <c:v>6384.4457326844613</c:v>
                </c:pt>
                <c:pt idx="1088">
                  <c:v>6729.0764412260733</c:v>
                </c:pt>
                <c:pt idx="1089">
                  <c:v>6424.2484712129444</c:v>
                </c:pt>
                <c:pt idx="1090">
                  <c:v>6098.942915657407</c:v>
                </c:pt>
                <c:pt idx="1091">
                  <c:v>7074.8595823240876</c:v>
                </c:pt>
                <c:pt idx="1092">
                  <c:v>10407.881328212834</c:v>
                </c:pt>
                <c:pt idx="1093">
                  <c:v>14999.924249032598</c:v>
                </c:pt>
                <c:pt idx="1094">
                  <c:v>16580.18209914516</c:v>
                </c:pt>
                <c:pt idx="1095">
                  <c:v>13925.893196614583</c:v>
                </c:pt>
                <c:pt idx="1096">
                  <c:v>10277.776454397756</c:v>
                </c:pt>
                <c:pt idx="1097">
                  <c:v>6442.5924971966051</c:v>
                </c:pt>
                <c:pt idx="1098">
                  <c:v>1441.733946216051</c:v>
                </c:pt>
                <c:pt idx="1099">
                  <c:v>-4222.9184273809824</c:v>
                </c:pt>
                <c:pt idx="1100">
                  <c:v>-4947.4648298815036</c:v>
                </c:pt>
                <c:pt idx="1101">
                  <c:v>-72.957080555169284</c:v>
                </c:pt>
                <c:pt idx="1102">
                  <c:v>5698.6413001454002</c:v>
                </c:pt>
                <c:pt idx="1103">
                  <c:v>11954.442915657419</c:v>
                </c:pt>
                <c:pt idx="1104">
                  <c:v>18031.789480262301</c:v>
                </c:pt>
                <c:pt idx="1105">
                  <c:v>19559.241294841231</c:v>
                </c:pt>
                <c:pt idx="1106">
                  <c:v>14927.092497196627</c:v>
                </c:pt>
                <c:pt idx="1107">
                  <c:v>9065.799206904685</c:v>
                </c:pt>
                <c:pt idx="1108">
                  <c:v>3696.6077334633064</c:v>
                </c:pt>
                <c:pt idx="1109">
                  <c:v>-1368.7290167469266</c:v>
                </c:pt>
                <c:pt idx="1110">
                  <c:v>-1145.6641150119924</c:v>
                </c:pt>
                <c:pt idx="1111">
                  <c:v>4207.7549334166579</c:v>
                </c:pt>
                <c:pt idx="1112">
                  <c:v>11346.295626115729</c:v>
                </c:pt>
                <c:pt idx="1113">
                  <c:v>20723.01618303854</c:v>
                </c:pt>
                <c:pt idx="1114">
                  <c:v>26968.754796973284</c:v>
                </c:pt>
                <c:pt idx="1115">
                  <c:v>23512.508167009633</c:v>
                </c:pt>
                <c:pt idx="1116">
                  <c:v>14955.984331321042</c:v>
                </c:pt>
                <c:pt idx="1117">
                  <c:v>8117.6251042347239</c:v>
                </c:pt>
                <c:pt idx="1118">
                  <c:v>2269.8308879439792</c:v>
                </c:pt>
                <c:pt idx="1119">
                  <c:v>-930.023630281073</c:v>
                </c:pt>
                <c:pt idx="1120">
                  <c:v>795.55536528547987</c:v>
                </c:pt>
                <c:pt idx="1121">
                  <c:v>3270.4775741241765</c:v>
                </c:pt>
                <c:pt idx="1122">
                  <c:v>2825.7659380325631</c:v>
                </c:pt>
                <c:pt idx="1123">
                  <c:v>-1605.748647107064</c:v>
                </c:pt>
                <c:pt idx="1124">
                  <c:v>-9085.8634474595619</c:v>
                </c:pt>
                <c:pt idx="1125">
                  <c:v>-18291.631496548191</c:v>
                </c:pt>
                <c:pt idx="1126">
                  <c:v>-24715.935977010409</c:v>
                </c:pt>
                <c:pt idx="1127">
                  <c:v>-24974.656622021397</c:v>
                </c:pt>
                <c:pt idx="1128">
                  <c:v>-22152.535540561377</c:v>
                </c:pt>
                <c:pt idx="1129">
                  <c:v>-16774.729034550437</c:v>
                </c:pt>
                <c:pt idx="1130">
                  <c:v>-11678.896253981533</c:v>
                </c:pt>
                <c:pt idx="1131">
                  <c:v>-9255.9959166835397</c:v>
                </c:pt>
                <c:pt idx="1132">
                  <c:v>-8294.5550815933166</c:v>
                </c:pt>
                <c:pt idx="1133">
                  <c:v>-8202.3097824938704</c:v>
                </c:pt>
                <c:pt idx="1134">
                  <c:v>-7654.7861537369299</c:v>
                </c:pt>
                <c:pt idx="1135">
                  <c:v>-5958.6367928966456</c:v>
                </c:pt>
                <c:pt idx="1136">
                  <c:v>-3316.632438995664</c:v>
                </c:pt>
                <c:pt idx="1137">
                  <c:v>-799.85712841208101</c:v>
                </c:pt>
                <c:pt idx="1138">
                  <c:v>634.0058397268956</c:v>
                </c:pt>
                <c:pt idx="1139">
                  <c:v>1192.7963762378531</c:v>
                </c:pt>
                <c:pt idx="1140">
                  <c:v>1542.5641678842155</c:v>
                </c:pt>
                <c:pt idx="1141">
                  <c:v>2433.7107912128604</c:v>
                </c:pt>
                <c:pt idx="1142">
                  <c:v>4648.090170623801</c:v>
                </c:pt>
                <c:pt idx="1143">
                  <c:v>7656.2584999870842</c:v>
                </c:pt>
                <c:pt idx="1144">
                  <c:v>8064.8397078450489</c:v>
                </c:pt>
                <c:pt idx="1145">
                  <c:v>4724.5159941971888</c:v>
                </c:pt>
                <c:pt idx="1146">
                  <c:v>-679.81336469410007</c:v>
                </c:pt>
                <c:pt idx="1147">
                  <c:v>-7810.1728208746117</c:v>
                </c:pt>
                <c:pt idx="1148">
                  <c:v>-7478.8582387141178</c:v>
                </c:pt>
                <c:pt idx="1149">
                  <c:v>-3279.5783372071751</c:v>
                </c:pt>
                <c:pt idx="1150">
                  <c:v>-469.07800925925977</c:v>
                </c:pt>
                <c:pt idx="1151">
                  <c:v>725.92199074074063</c:v>
                </c:pt>
                <c:pt idx="1152">
                  <c:v>1987.3108796296297</c:v>
                </c:pt>
                <c:pt idx="1153">
                  <c:v>6079.0154274815732</c:v>
                </c:pt>
                <c:pt idx="1154">
                  <c:v>12837.686506432441</c:v>
                </c:pt>
                <c:pt idx="1155">
                  <c:v>16952.520501259263</c:v>
                </c:pt>
                <c:pt idx="1156">
                  <c:v>16435.306029517786</c:v>
                </c:pt>
                <c:pt idx="1157">
                  <c:v>18192.587643575578</c:v>
                </c:pt>
                <c:pt idx="1158">
                  <c:v>23254.799131378135</c:v>
                </c:pt>
                <c:pt idx="1159">
                  <c:v>29301.809649865689</c:v>
                </c:pt>
                <c:pt idx="1160">
                  <c:v>32527.44505822815</c:v>
                </c:pt>
                <c:pt idx="1161">
                  <c:v>31675.416615613463</c:v>
                </c:pt>
                <c:pt idx="1162">
                  <c:v>30529.822687078668</c:v>
                </c:pt>
                <c:pt idx="1163">
                  <c:v>31137.118271176947</c:v>
                </c:pt>
                <c:pt idx="1164">
                  <c:v>32205.802547555526</c:v>
                </c:pt>
                <c:pt idx="1165">
                  <c:v>33159.923370249977</c:v>
                </c:pt>
                <c:pt idx="1166">
                  <c:v>27207.3592351855</c:v>
                </c:pt>
                <c:pt idx="1167">
                  <c:v>20258.705837378915</c:v>
                </c:pt>
                <c:pt idx="1168">
                  <c:v>22860.393701575442</c:v>
                </c:pt>
                <c:pt idx="1169">
                  <c:v>25415.540921061383</c:v>
                </c:pt>
                <c:pt idx="1170">
                  <c:v>24955.88419955632</c:v>
                </c:pt>
                <c:pt idx="1171">
                  <c:v>24850.019169831423</c:v>
                </c:pt>
                <c:pt idx="1172">
                  <c:v>24228.936199218741</c:v>
                </c:pt>
                <c:pt idx="1173">
                  <c:v>23479.792232590946</c:v>
                </c:pt>
                <c:pt idx="1174">
                  <c:v>23114.984128641663</c:v>
                </c:pt>
                <c:pt idx="1175">
                  <c:v>22219.465119489581</c:v>
                </c:pt>
                <c:pt idx="1176">
                  <c:v>21207.552928873713</c:v>
                </c:pt>
                <c:pt idx="1177">
                  <c:v>21083.289273587361</c:v>
                </c:pt>
                <c:pt idx="1178">
                  <c:v>22400.115450229048</c:v>
                </c:pt>
                <c:pt idx="1179">
                  <c:v>23833.482619608512</c:v>
                </c:pt>
                <c:pt idx="1180">
                  <c:v>24310.000993910155</c:v>
                </c:pt>
                <c:pt idx="1181">
                  <c:v>24295.024317314834</c:v>
                </c:pt>
                <c:pt idx="1182">
                  <c:v>23220.870037899778</c:v>
                </c:pt>
                <c:pt idx="1183">
                  <c:v>22030.534170668107</c:v>
                </c:pt>
                <c:pt idx="1184">
                  <c:v>21286.345763933616</c:v>
                </c:pt>
                <c:pt idx="1185">
                  <c:v>19973.489056965689</c:v>
                </c:pt>
                <c:pt idx="1186">
                  <c:v>17530.464664695672</c:v>
                </c:pt>
                <c:pt idx="1187">
                  <c:v>15985.263275806803</c:v>
                </c:pt>
                <c:pt idx="1188">
                  <c:v>15985.263275806803</c:v>
                </c:pt>
                <c:pt idx="1189">
                  <c:v>15985.263275806803</c:v>
                </c:pt>
                <c:pt idx="1190">
                  <c:v>15985.263275806803</c:v>
                </c:pt>
                <c:pt idx="1191">
                  <c:v>15985.263275806803</c:v>
                </c:pt>
                <c:pt idx="1192">
                  <c:v>15985.263275806803</c:v>
                </c:pt>
                <c:pt idx="1193">
                  <c:v>15985.263275806803</c:v>
                </c:pt>
                <c:pt idx="1194">
                  <c:v>15985.263275806803</c:v>
                </c:pt>
                <c:pt idx="1195">
                  <c:v>16500.330405436474</c:v>
                </c:pt>
                <c:pt idx="1196">
                  <c:v>16540.707127463353</c:v>
                </c:pt>
                <c:pt idx="1197">
                  <c:v>16540.70712746328</c:v>
                </c:pt>
                <c:pt idx="1198">
                  <c:v>18645.851252029657</c:v>
                </c:pt>
                <c:pt idx="1199">
                  <c:v>20890.779267240188</c:v>
                </c:pt>
                <c:pt idx="1200">
                  <c:v>23202.333292693278</c:v>
                </c:pt>
                <c:pt idx="1201">
                  <c:v>25163.720368253784</c:v>
                </c:pt>
                <c:pt idx="1202">
                  <c:v>24506.399349267049</c:v>
                </c:pt>
                <c:pt idx="1203">
                  <c:v>22671.62787549349</c:v>
                </c:pt>
                <c:pt idx="1204">
                  <c:v>20721.152641972531</c:v>
                </c:pt>
                <c:pt idx="1205">
                  <c:v>19203.086961993082</c:v>
                </c:pt>
                <c:pt idx="1206">
                  <c:v>18710.276778331041</c:v>
                </c:pt>
                <c:pt idx="1207">
                  <c:v>18754.186124250016</c:v>
                </c:pt>
                <c:pt idx="1208">
                  <c:v>18798.171559512739</c:v>
                </c:pt>
                <c:pt idx="1209">
                  <c:v>18303.376680918987</c:v>
                </c:pt>
                <c:pt idx="1210">
                  <c:v>17764.520199437462</c:v>
                </c:pt>
                <c:pt idx="1211">
                  <c:v>17764.520199437462</c:v>
                </c:pt>
                <c:pt idx="1212">
                  <c:v>17225.663717955933</c:v>
                </c:pt>
                <c:pt idx="1213">
                  <c:v>17183.261837290458</c:v>
                </c:pt>
                <c:pt idx="1214">
                  <c:v>17721.565078031243</c:v>
                </c:pt>
                <c:pt idx="1215">
                  <c:v>17721.565078031243</c:v>
                </c:pt>
                <c:pt idx="1216">
                  <c:v>17183.261837290531</c:v>
                </c:pt>
                <c:pt idx="1217">
                  <c:v>16603.186124249987</c:v>
                </c:pt>
                <c:pt idx="1218">
                  <c:v>16561.489741293972</c:v>
                </c:pt>
                <c:pt idx="1219">
                  <c:v>16519.869369400567</c:v>
                </c:pt>
                <c:pt idx="1220">
                  <c:v>15942.234652510579</c:v>
                </c:pt>
                <c:pt idx="1221">
                  <c:v>14790.512148394191</c:v>
                </c:pt>
                <c:pt idx="1222">
                  <c:v>14138.442690308257</c:v>
                </c:pt>
                <c:pt idx="1223">
                  <c:v>13490.371844512905</c:v>
                </c:pt>
                <c:pt idx="1224">
                  <c:v>13867.880367966032</c:v>
                </c:pt>
                <c:pt idx="1225">
                  <c:v>14847.942072459167</c:v>
                </c:pt>
                <c:pt idx="1226">
                  <c:v>15296.638459352742</c:v>
                </c:pt>
                <c:pt idx="1227">
                  <c:v>15256.926141237327</c:v>
                </c:pt>
                <c:pt idx="1228">
                  <c:v>15177.724997883461</c:v>
                </c:pt>
                <c:pt idx="1229">
                  <c:v>15138.23601608257</c:v>
                </c:pt>
                <c:pt idx="1230">
                  <c:v>14535.561859345275</c:v>
                </c:pt>
                <c:pt idx="1231">
                  <c:v>14981.022194824234</c:v>
                </c:pt>
                <c:pt idx="1232">
                  <c:v>15986.422393108398</c:v>
                </c:pt>
                <c:pt idx="1233">
                  <c:v>15986.422393108323</c:v>
                </c:pt>
                <c:pt idx="1234">
                  <c:v>15946.271488862123</c:v>
                </c:pt>
                <c:pt idx="1235">
                  <c:v>15424.565470343636</c:v>
                </c:pt>
                <c:pt idx="1236">
                  <c:v>14304.392448542776</c:v>
                </c:pt>
                <c:pt idx="1237">
                  <c:v>12669.446947616239</c:v>
                </c:pt>
                <c:pt idx="1238">
                  <c:v>10420.957301861115</c:v>
                </c:pt>
                <c:pt idx="1239">
                  <c:v>8678.526094002711</c:v>
                </c:pt>
                <c:pt idx="1240">
                  <c:v>7917.2756052812074</c:v>
                </c:pt>
                <c:pt idx="1241">
                  <c:v>8209.304058171072</c:v>
                </c:pt>
                <c:pt idx="1242">
                  <c:v>8497.0892075335778</c:v>
                </c:pt>
                <c:pt idx="1243">
                  <c:v>8313.5788020833479</c:v>
                </c:pt>
                <c:pt idx="1244">
                  <c:v>8102.6877576638881</c:v>
                </c:pt>
                <c:pt idx="1245">
                  <c:v>8415.375859971251</c:v>
                </c:pt>
                <c:pt idx="1246">
                  <c:v>7749.1145640529712</c:v>
                </c:pt>
                <c:pt idx="1247">
                  <c:v>7063.9260257770929</c:v>
                </c:pt>
                <c:pt idx="1248">
                  <c:v>6869.4950515293422</c:v>
                </c:pt>
                <c:pt idx="1249">
                  <c:v>6678.3896982595761</c:v>
                </c:pt>
                <c:pt idx="1250">
                  <c:v>6962.497467361889</c:v>
                </c:pt>
                <c:pt idx="1251">
                  <c:v>7269.4010583266618</c:v>
                </c:pt>
                <c:pt idx="1252">
                  <c:v>7106.7772483342806</c:v>
                </c:pt>
                <c:pt idx="1253">
                  <c:v>6946.5234804935844</c:v>
                </c:pt>
                <c:pt idx="1254">
                  <c:v>6788.6228460613256</c:v>
                </c:pt>
                <c:pt idx="1255">
                  <c:v>6633.0584362946402</c:v>
                </c:pt>
                <c:pt idx="1256">
                  <c:v>6479.8133424504094</c:v>
                </c:pt>
                <c:pt idx="1257">
                  <c:v>6328.8706557855721</c:v>
                </c:pt>
                <c:pt idx="1258">
                  <c:v>6180.2134675571451</c:v>
                </c:pt>
                <c:pt idx="1259">
                  <c:v>6475.8642208737674</c:v>
                </c:pt>
                <c:pt idx="1260">
                  <c:v>7231.3745663240088</c:v>
                </c:pt>
                <c:pt idx="1261">
                  <c:v>8003.7595149444733</c:v>
                </c:pt>
                <c:pt idx="1262">
                  <c:v>9666.3899727257976</c:v>
                </c:pt>
                <c:pt idx="1263">
                  <c:v>11407.991824577613</c:v>
                </c:pt>
                <c:pt idx="1264">
                  <c:v>12746.540947944752</c:v>
                </c:pt>
                <c:pt idx="1265">
                  <c:v>13719.181429954324</c:v>
                </c:pt>
                <c:pt idx="1266">
                  <c:v>13381.19864039811</c:v>
                </c:pt>
                <c:pt idx="1267">
                  <c:v>13007.5500809811</c:v>
                </c:pt>
                <c:pt idx="1268">
                  <c:v>12190.451694887743</c:v>
                </c:pt>
                <c:pt idx="1269">
                  <c:v>10424.507250443274</c:v>
                </c:pt>
                <c:pt idx="1270">
                  <c:v>9044.1334143144704</c:v>
                </c:pt>
                <c:pt idx="1271">
                  <c:v>8083.2874884740013</c:v>
                </c:pt>
                <c:pt idx="1272">
                  <c:v>7540.8670346893941</c:v>
                </c:pt>
                <c:pt idx="1273">
                  <c:v>7872.448691887822</c:v>
                </c:pt>
                <c:pt idx="1274">
                  <c:v>8227.0344926350117</c:v>
                </c:pt>
                <c:pt idx="1275">
                  <c:v>8578.8517921489274</c:v>
                </c:pt>
                <c:pt idx="1276">
                  <c:v>9814.883021464253</c:v>
                </c:pt>
                <c:pt idx="1277">
                  <c:v>11104.487188130908</c:v>
                </c:pt>
                <c:pt idx="1278">
                  <c:v>11564.983946153605</c:v>
                </c:pt>
                <c:pt idx="1279">
                  <c:v>12026.64808844521</c:v>
                </c:pt>
                <c:pt idx="1280">
                  <c:v>12521.397820441702</c:v>
                </c:pt>
                <c:pt idx="1281">
                  <c:v>11719.042565925794</c:v>
                </c:pt>
                <c:pt idx="1282">
                  <c:v>11285.85506592582</c:v>
                </c:pt>
                <c:pt idx="1283">
                  <c:v>11316.297118595374</c:v>
                </c:pt>
                <c:pt idx="1284">
                  <c:v>10882.556377854597</c:v>
                </c:pt>
                <c:pt idx="1285">
                  <c:v>10015.074896373104</c:v>
                </c:pt>
                <c:pt idx="1286">
                  <c:v>9092.3030111534827</c:v>
                </c:pt>
                <c:pt idx="1287">
                  <c:v>8605.7296932870377</c:v>
                </c:pt>
                <c:pt idx="1288">
                  <c:v>7665.5427436864748</c:v>
                </c:pt>
                <c:pt idx="1289">
                  <c:v>7135.8969701426686</c:v>
                </c:pt>
                <c:pt idx="1290">
                  <c:v>7462.5295638863636</c:v>
                </c:pt>
                <c:pt idx="1291">
                  <c:v>7387.3950454274991</c:v>
                </c:pt>
                <c:pt idx="1292">
                  <c:v>6444.9159210613807</c:v>
                </c:pt>
                <c:pt idx="1293">
                  <c:v>5908.8113377523114</c:v>
                </c:pt>
                <c:pt idx="1294">
                  <c:v>5795.757670935528</c:v>
                </c:pt>
                <c:pt idx="1295">
                  <c:v>6510.7173576810019</c:v>
                </c:pt>
                <c:pt idx="1296">
                  <c:v>8087.5955088147939</c:v>
                </c:pt>
                <c:pt idx="1297">
                  <c:v>9706.5418497235805</c:v>
                </c:pt>
                <c:pt idx="1298">
                  <c:v>10968.873286592583</c:v>
                </c:pt>
                <c:pt idx="1299">
                  <c:v>11852.798925253044</c:v>
                </c:pt>
                <c:pt idx="1300">
                  <c:v>11944.292229027305</c:v>
                </c:pt>
                <c:pt idx="1301">
                  <c:v>11590.097001272625</c:v>
                </c:pt>
                <c:pt idx="1302">
                  <c:v>11650.514245111277</c:v>
                </c:pt>
                <c:pt idx="1303">
                  <c:v>12128.864031237275</c:v>
                </c:pt>
                <c:pt idx="1304">
                  <c:v>11802.590275377293</c:v>
                </c:pt>
                <c:pt idx="1305">
                  <c:v>10993.363735350564</c:v>
                </c:pt>
                <c:pt idx="1306">
                  <c:v>10602.446610768153</c:v>
                </c:pt>
                <c:pt idx="1307">
                  <c:v>10181.983647805213</c:v>
                </c:pt>
                <c:pt idx="1308">
                  <c:v>9761.5206848422731</c:v>
                </c:pt>
                <c:pt idx="1309">
                  <c:v>9733.6345686839104</c:v>
                </c:pt>
                <c:pt idx="1310">
                  <c:v>9733.6345686838522</c:v>
                </c:pt>
                <c:pt idx="1311">
                  <c:v>9286.4513864883702</c:v>
                </c:pt>
                <c:pt idx="1312">
                  <c:v>8840.4340229375084</c:v>
                </c:pt>
                <c:pt idx="1313">
                  <c:v>7951.8964386446823</c:v>
                </c:pt>
                <c:pt idx="1314">
                  <c:v>7875.9428561207133</c:v>
                </c:pt>
                <c:pt idx="1315">
                  <c:v>7825.6016022858785</c:v>
                </c:pt>
                <c:pt idx="1316">
                  <c:v>6097.4465243476343</c:v>
                </c:pt>
                <c:pt idx="1317">
                  <c:v>5552.2061643166953</c:v>
                </c:pt>
                <c:pt idx="1318">
                  <c:v>6280.8645031015803</c:v>
                </c:pt>
                <c:pt idx="1319">
                  <c:v>8623.6959340073136</c:v>
                </c:pt>
                <c:pt idx="1320">
                  <c:v>12335.067922941998</c:v>
                </c:pt>
                <c:pt idx="1321">
                  <c:v>15355.970277734932</c:v>
                </c:pt>
                <c:pt idx="1322">
                  <c:v>18574.329266064316</c:v>
                </c:pt>
                <c:pt idx="1323">
                  <c:v>21998.936202133576</c:v>
                </c:pt>
                <c:pt idx="1324">
                  <c:v>24000.528854797634</c:v>
                </c:pt>
                <c:pt idx="1325">
                  <c:v>22516.216191333308</c:v>
                </c:pt>
                <c:pt idx="1326">
                  <c:v>18570.230852338329</c:v>
                </c:pt>
                <c:pt idx="1327">
                  <c:v>14747.609283015101</c:v>
                </c:pt>
                <c:pt idx="1328">
                  <c:v>12577.686199218762</c:v>
                </c:pt>
                <c:pt idx="1329">
                  <c:v>11681.436199218751</c:v>
                </c:pt>
                <c:pt idx="1330">
                  <c:v>11681.436199218751</c:v>
                </c:pt>
                <c:pt idx="1331">
                  <c:v>11681.436199218751</c:v>
                </c:pt>
                <c:pt idx="1332">
                  <c:v>11233.311199218777</c:v>
                </c:pt>
                <c:pt idx="1333">
                  <c:v>9859.6392245124243</c:v>
                </c:pt>
                <c:pt idx="1334">
                  <c:v>8880.3038902259959</c:v>
                </c:pt>
                <c:pt idx="1335">
                  <c:v>8796.6799264124529</c:v>
                </c:pt>
                <c:pt idx="1336">
                  <c:v>9598.8068861454431</c:v>
                </c:pt>
                <c:pt idx="1337">
                  <c:v>10454.218387540397</c:v>
                </c:pt>
                <c:pt idx="1338">
                  <c:v>10865.99336155436</c:v>
                </c:pt>
                <c:pt idx="1339">
                  <c:v>11307.479472665509</c:v>
                </c:pt>
                <c:pt idx="1340">
                  <c:v>11748.965583776657</c:v>
                </c:pt>
                <c:pt idx="1341">
                  <c:v>12222.375794947828</c:v>
                </c:pt>
                <c:pt idx="1342">
                  <c:v>13582.140219478739</c:v>
                </c:pt>
                <c:pt idx="1343">
                  <c:v>15051.769394601844</c:v>
                </c:pt>
                <c:pt idx="1344">
                  <c:v>15194.627801533596</c:v>
                </c:pt>
                <c:pt idx="1345">
                  <c:v>14889.266746568259</c:v>
                </c:pt>
                <c:pt idx="1346">
                  <c:v>13643.503384801086</c:v>
                </c:pt>
                <c:pt idx="1347">
                  <c:v>12323.27457303701</c:v>
                </c:pt>
                <c:pt idx="1348">
                  <c:v>10968.941239703754</c:v>
                </c:pt>
                <c:pt idx="1349">
                  <c:v>7755.0691439059465</c:v>
                </c:pt>
                <c:pt idx="1350">
                  <c:v>3550.7212964454102</c:v>
                </c:pt>
                <c:pt idx="1351">
                  <c:v>236.54082172188041</c:v>
                </c:pt>
                <c:pt idx="1352">
                  <c:v>-1290.9192110687047</c:v>
                </c:pt>
                <c:pt idx="1353">
                  <c:v>-1910.1309250370614</c:v>
                </c:pt>
                <c:pt idx="1354">
                  <c:v>-2513.5551993331892</c:v>
                </c:pt>
                <c:pt idx="1355">
                  <c:v>-3495.4111227395924</c:v>
                </c:pt>
                <c:pt idx="1356">
                  <c:v>-5243.7565057146821</c:v>
                </c:pt>
                <c:pt idx="1357">
                  <c:v>-6518.3257680937177</c:v>
                </c:pt>
                <c:pt idx="1358">
                  <c:v>-7333.5345254698968</c:v>
                </c:pt>
                <c:pt idx="1359">
                  <c:v>-8448.0203991165381</c:v>
                </c:pt>
                <c:pt idx="1360">
                  <c:v>-8755.7259125779474</c:v>
                </c:pt>
                <c:pt idx="1361">
                  <c:v>-5608.3588791577304</c:v>
                </c:pt>
                <c:pt idx="1362">
                  <c:v>380.09040618821456</c:v>
                </c:pt>
                <c:pt idx="1363">
                  <c:v>6956.8744131790418</c:v>
                </c:pt>
                <c:pt idx="1364">
                  <c:v>13098.34195243793</c:v>
                </c:pt>
                <c:pt idx="1365">
                  <c:v>14223.692673255795</c:v>
                </c:pt>
                <c:pt idx="1366">
                  <c:v>9986.826368223743</c:v>
                </c:pt>
                <c:pt idx="1367">
                  <c:v>4462.9186791103784</c:v>
                </c:pt>
                <c:pt idx="1368">
                  <c:v>-2523.646522989116</c:v>
                </c:pt>
                <c:pt idx="1369">
                  <c:v>-5283.0467129629633</c:v>
                </c:pt>
                <c:pt idx="1370">
                  <c:v>-1086.3031442990493</c:v>
                </c:pt>
                <c:pt idx="1371">
                  <c:v>3988.6513907823596</c:v>
                </c:pt>
                <c:pt idx="1372">
                  <c:v>5907.2902796712515</c:v>
                </c:pt>
                <c:pt idx="1373">
                  <c:v>4308.4245389305115</c:v>
                </c:pt>
                <c:pt idx="1374">
                  <c:v>741.05448854009364</c:v>
                </c:pt>
                <c:pt idx="1375">
                  <c:v>-3717.6141106473333</c:v>
                </c:pt>
                <c:pt idx="1376">
                  <c:v>-10950.501013437661</c:v>
                </c:pt>
                <c:pt idx="1377">
                  <c:v>-20044.045671537369</c:v>
                </c:pt>
                <c:pt idx="1378">
                  <c:v>-22786.861975586591</c:v>
                </c:pt>
                <c:pt idx="1379">
                  <c:v>-20370.794113174772</c:v>
                </c:pt>
                <c:pt idx="1380">
                  <c:v>-17866.329690505023</c:v>
                </c:pt>
                <c:pt idx="1381">
                  <c:v>-10372.345202669405</c:v>
                </c:pt>
                <c:pt idx="1382">
                  <c:v>1412.535558606625</c:v>
                </c:pt>
                <c:pt idx="1383">
                  <c:v>11123.164037650367</c:v>
                </c:pt>
                <c:pt idx="1384">
                  <c:v>13860.061953686831</c:v>
                </c:pt>
                <c:pt idx="1385">
                  <c:v>10159.574713981832</c:v>
                </c:pt>
                <c:pt idx="1386">
                  <c:v>6856.8663878714269</c:v>
                </c:pt>
                <c:pt idx="1387">
                  <c:v>8513.9519551632293</c:v>
                </c:pt>
                <c:pt idx="1388">
                  <c:v>13788.272369881985</c:v>
                </c:pt>
                <c:pt idx="1389">
                  <c:v>20186.717329185289</c:v>
                </c:pt>
                <c:pt idx="1390">
                  <c:v>23846.163212764041</c:v>
                </c:pt>
                <c:pt idx="1391">
                  <c:v>22089.759511925957</c:v>
                </c:pt>
                <c:pt idx="1392">
                  <c:v>16991.886846814799</c:v>
                </c:pt>
                <c:pt idx="1393">
                  <c:v>11580.228153229025</c:v>
                </c:pt>
                <c:pt idx="1394">
                  <c:v>7199.1791917148485</c:v>
                </c:pt>
                <c:pt idx="1395">
                  <c:v>4769.3458583815236</c:v>
                </c:pt>
                <c:pt idx="1396">
                  <c:v>2920.5915712944675</c:v>
                </c:pt>
                <c:pt idx="1397">
                  <c:v>747.3561956770784</c:v>
                </c:pt>
                <c:pt idx="1398">
                  <c:v>-803.72569328429347</c:v>
                </c:pt>
                <c:pt idx="1399">
                  <c:v>-2307.0339397606999</c:v>
                </c:pt>
                <c:pt idx="1400">
                  <c:v>-3742.7056508491028</c:v>
                </c:pt>
                <c:pt idx="1401">
                  <c:v>-4541.807478605715</c:v>
                </c:pt>
                <c:pt idx="1402">
                  <c:v>-6059.4242221053191</c:v>
                </c:pt>
                <c:pt idx="1403">
                  <c:v>-10149.424429450275</c:v>
                </c:pt>
                <c:pt idx="1404">
                  <c:v>-16716.182904749188</c:v>
                </c:pt>
                <c:pt idx="1405">
                  <c:v>-18631.014123336889</c:v>
                </c:pt>
                <c:pt idx="1406">
                  <c:v>-13137.357931629625</c:v>
                </c:pt>
                <c:pt idx="1407">
                  <c:v>-4673.7891087685202</c:v>
                </c:pt>
                <c:pt idx="1408">
                  <c:v>1384.2302369053862</c:v>
                </c:pt>
                <c:pt idx="1409">
                  <c:v>2771.8480586066285</c:v>
                </c:pt>
                <c:pt idx="1410">
                  <c:v>2035.3809457820234</c:v>
                </c:pt>
                <c:pt idx="1411">
                  <c:v>1268.0771572971128</c:v>
                </c:pt>
                <c:pt idx="1412">
                  <c:v>798.62750637297017</c:v>
                </c:pt>
                <c:pt idx="1413">
                  <c:v>1370.2042350652478</c:v>
                </c:pt>
                <c:pt idx="1414">
                  <c:v>4046.0400796354593</c:v>
                </c:pt>
                <c:pt idx="1415">
                  <c:v>8654.1192439317147</c:v>
                </c:pt>
                <c:pt idx="1416">
                  <c:v>13571.191022091632</c:v>
                </c:pt>
                <c:pt idx="1417">
                  <c:v>16644.170856953697</c:v>
                </c:pt>
                <c:pt idx="1418">
                  <c:v>15948.671767703709</c:v>
                </c:pt>
                <c:pt idx="1419">
                  <c:v>10757.073353591246</c:v>
                </c:pt>
                <c:pt idx="1420">
                  <c:v>3390.2859420024602</c:v>
                </c:pt>
                <c:pt idx="1421">
                  <c:v>-4403.3826649272942</c:v>
                </c:pt>
                <c:pt idx="1422">
                  <c:v>-8887.9647264974883</c:v>
                </c:pt>
                <c:pt idx="1423">
                  <c:v>-5168.7662294107777</c:v>
                </c:pt>
                <c:pt idx="1424">
                  <c:v>1208.6431565801533</c:v>
                </c:pt>
                <c:pt idx="1425">
                  <c:v>6396.9202658480372</c:v>
                </c:pt>
                <c:pt idx="1426">
                  <c:v>12592.268267143947</c:v>
                </c:pt>
                <c:pt idx="1427">
                  <c:v>15138.514662747688</c:v>
                </c:pt>
                <c:pt idx="1428">
                  <c:v>10340.608761917481</c:v>
                </c:pt>
                <c:pt idx="1429">
                  <c:v>3727.8052921482531</c:v>
                </c:pt>
                <c:pt idx="1430">
                  <c:v>-2147.7023632850992</c:v>
                </c:pt>
                <c:pt idx="1431">
                  <c:v>-8566.296164180063</c:v>
                </c:pt>
                <c:pt idx="1432">
                  <c:v>-15033.817359862269</c:v>
                </c:pt>
                <c:pt idx="1433">
                  <c:v>-16120.706535684998</c:v>
                </c:pt>
                <c:pt idx="1434">
                  <c:v>-13637.862126586073</c:v>
                </c:pt>
                <c:pt idx="1435">
                  <c:v>-6542.2467051057529</c:v>
                </c:pt>
                <c:pt idx="1436">
                  <c:v>259.42979628337514</c:v>
                </c:pt>
                <c:pt idx="1437">
                  <c:v>3434.2272784111747</c:v>
                </c:pt>
                <c:pt idx="1438">
                  <c:v>4044.2099329943053</c:v>
                </c:pt>
                <c:pt idx="1439">
                  <c:v>2645.5771975737312</c:v>
                </c:pt>
                <c:pt idx="1440">
                  <c:v>702.61485017467589</c:v>
                </c:pt>
                <c:pt idx="1441">
                  <c:v>-1577.6185023518083</c:v>
                </c:pt>
                <c:pt idx="1442">
                  <c:v>-2114.40476608676</c:v>
                </c:pt>
                <c:pt idx="1443">
                  <c:v>-467.28139289945142</c:v>
                </c:pt>
                <c:pt idx="1444">
                  <c:v>1131.1548437500001</c:v>
                </c:pt>
                <c:pt idx="1445">
                  <c:v>1658.8227737672166</c:v>
                </c:pt>
                <c:pt idx="1446">
                  <c:v>757.58261284655032</c:v>
                </c:pt>
                <c:pt idx="1447">
                  <c:v>-2342.0209954571701</c:v>
                </c:pt>
                <c:pt idx="1448">
                  <c:v>-5715.6344538483781</c:v>
                </c:pt>
                <c:pt idx="1449">
                  <c:v>-5103.2212771002605</c:v>
                </c:pt>
                <c:pt idx="1450">
                  <c:v>-1943.1716643410068</c:v>
                </c:pt>
                <c:pt idx="1451">
                  <c:v>-235.02864389814812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664.62841010498119</c:v>
                </c:pt>
                <c:pt idx="1480">
                  <c:v>1257.062580839849</c:v>
                </c:pt>
                <c:pt idx="1481">
                  <c:v>1592.4310889466146</c:v>
                </c:pt>
                <c:pt idx="1482">
                  <c:v>1736.9636775982776</c:v>
                </c:pt>
                <c:pt idx="1483">
                  <c:v>1821.8688445312068</c:v>
                </c:pt>
                <c:pt idx="1484">
                  <c:v>1947.6212058244175</c:v>
                </c:pt>
                <c:pt idx="1485">
                  <c:v>2284.4794124958471</c:v>
                </c:pt>
                <c:pt idx="1486">
                  <c:v>3067.9156243219036</c:v>
                </c:pt>
                <c:pt idx="1487">
                  <c:v>4237.4624509390906</c:v>
                </c:pt>
                <c:pt idx="1488">
                  <c:v>5857.1472427715635</c:v>
                </c:pt>
                <c:pt idx="1489">
                  <c:v>7943.8886331979193</c:v>
                </c:pt>
                <c:pt idx="1490">
                  <c:v>10332.925708195455</c:v>
                </c:pt>
                <c:pt idx="1491">
                  <c:v>12744.280623954131</c:v>
                </c:pt>
                <c:pt idx="1492">
                  <c:v>14644.567333284442</c:v>
                </c:pt>
                <c:pt idx="1493">
                  <c:v>15721.951596121824</c:v>
                </c:pt>
                <c:pt idx="1494">
                  <c:v>16371.31469681351</c:v>
                </c:pt>
                <c:pt idx="1495">
                  <c:v>16280.612897487694</c:v>
                </c:pt>
                <c:pt idx="1496">
                  <c:v>15814.414539567704</c:v>
                </c:pt>
                <c:pt idx="1497">
                  <c:v>15048.504224562703</c:v>
                </c:pt>
                <c:pt idx="1498">
                  <c:v>13712.16772868358</c:v>
                </c:pt>
                <c:pt idx="1499">
                  <c:v>12089.959469613026</c:v>
                </c:pt>
                <c:pt idx="1500">
                  <c:v>10228.051711311917</c:v>
                </c:pt>
                <c:pt idx="1501">
                  <c:v>9309.3384046367191</c:v>
                </c:pt>
                <c:pt idx="1502">
                  <c:v>8934.2646713504273</c:v>
                </c:pt>
                <c:pt idx="1503">
                  <c:v>8788.8310087501904</c:v>
                </c:pt>
                <c:pt idx="1504">
                  <c:v>8957.3148194108708</c:v>
                </c:pt>
                <c:pt idx="1505">
                  <c:v>8505.8587812500045</c:v>
                </c:pt>
                <c:pt idx="1506">
                  <c:v>8321.6752301787292</c:v>
                </c:pt>
                <c:pt idx="1507">
                  <c:v>8741.5906681080724</c:v>
                </c:pt>
                <c:pt idx="1508">
                  <c:v>9500.2951180798955</c:v>
                </c:pt>
                <c:pt idx="1509">
                  <c:v>10611.863182388512</c:v>
                </c:pt>
                <c:pt idx="1510">
                  <c:v>12756.457023667021</c:v>
                </c:pt>
                <c:pt idx="1511">
                  <c:v>15750.342378417969</c:v>
                </c:pt>
                <c:pt idx="1512">
                  <c:v>19030.942258040071</c:v>
                </c:pt>
                <c:pt idx="1513">
                  <c:v>22316.5931466931</c:v>
                </c:pt>
                <c:pt idx="1514">
                  <c:v>24507.433243262145</c:v>
                </c:pt>
                <c:pt idx="1515">
                  <c:v>24579.766002294175</c:v>
                </c:pt>
                <c:pt idx="1516">
                  <c:v>22161.86595271025</c:v>
                </c:pt>
                <c:pt idx="1517">
                  <c:v>19315.550898654725</c:v>
                </c:pt>
                <c:pt idx="1518">
                  <c:v>17019.458053376748</c:v>
                </c:pt>
                <c:pt idx="1519">
                  <c:v>15307.519400203606</c:v>
                </c:pt>
                <c:pt idx="1520">
                  <c:v>13928.532597415831</c:v>
                </c:pt>
                <c:pt idx="1521">
                  <c:v>12427.963877260372</c:v>
                </c:pt>
                <c:pt idx="1522">
                  <c:v>10471.622830983373</c:v>
                </c:pt>
                <c:pt idx="1523">
                  <c:v>7577.4054629200955</c:v>
                </c:pt>
                <c:pt idx="1524">
                  <c:v>3407.9015259039779</c:v>
                </c:pt>
                <c:pt idx="1525">
                  <c:v>-2009.3410418843396</c:v>
                </c:pt>
                <c:pt idx="1526">
                  <c:v>-6495.8913799907614</c:v>
                </c:pt>
                <c:pt idx="1527">
                  <c:v>-9225.1869640254827</c:v>
                </c:pt>
                <c:pt idx="1528">
                  <c:v>-9181.8650184683847</c:v>
                </c:pt>
                <c:pt idx="1529">
                  <c:v>-6991.4603676268862</c:v>
                </c:pt>
                <c:pt idx="1530">
                  <c:v>-3882.1276917854552</c:v>
                </c:pt>
                <c:pt idx="1531">
                  <c:v>-221.98278695124503</c:v>
                </c:pt>
                <c:pt idx="1532">
                  <c:v>3377.5487395215669</c:v>
                </c:pt>
                <c:pt idx="1533">
                  <c:v>6998.8977314814692</c:v>
                </c:pt>
                <c:pt idx="1534">
                  <c:v>11093.397507993483</c:v>
                </c:pt>
                <c:pt idx="1535">
                  <c:v>16130.291712608765</c:v>
                </c:pt>
                <c:pt idx="1536">
                  <c:v>21683.173589577491</c:v>
                </c:pt>
                <c:pt idx="1537">
                  <c:v>26400.412475478748</c:v>
                </c:pt>
                <c:pt idx="1538">
                  <c:v>30889.423370250002</c:v>
                </c:pt>
                <c:pt idx="1539">
                  <c:v>34733.646272222555</c:v>
                </c:pt>
                <c:pt idx="1540">
                  <c:v>38050.063062360685</c:v>
                </c:pt>
                <c:pt idx="1541">
                  <c:v>40810.667488965672</c:v>
                </c:pt>
                <c:pt idx="1542">
                  <c:v>41351.615141692855</c:v>
                </c:pt>
                <c:pt idx="1543">
                  <c:v>39263.833037967779</c:v>
                </c:pt>
                <c:pt idx="1544">
                  <c:v>33658.208433184431</c:v>
                </c:pt>
                <c:pt idx="1545">
                  <c:v>27216.342135132647</c:v>
                </c:pt>
                <c:pt idx="1546">
                  <c:v>22753.162135416638</c:v>
                </c:pt>
                <c:pt idx="1547">
                  <c:v>20025.51976308912</c:v>
                </c:pt>
                <c:pt idx="1548">
                  <c:v>19696.726519381245</c:v>
                </c:pt>
                <c:pt idx="1549">
                  <c:v>20420.098776457609</c:v>
                </c:pt>
                <c:pt idx="1550">
                  <c:v>21659.775605281222</c:v>
                </c:pt>
                <c:pt idx="1551">
                  <c:v>23006.655699321647</c:v>
                </c:pt>
                <c:pt idx="1552">
                  <c:v>23855.855450009305</c:v>
                </c:pt>
                <c:pt idx="1553">
                  <c:v>24244.638848248844</c:v>
                </c:pt>
                <c:pt idx="1554">
                  <c:v>24588.694349415891</c:v>
                </c:pt>
                <c:pt idx="1555">
                  <c:v>26045.262312410385</c:v>
                </c:pt>
                <c:pt idx="1556">
                  <c:v>28111.618649049768</c:v>
                </c:pt>
                <c:pt idx="1557">
                  <c:v>30325.71603740333</c:v>
                </c:pt>
                <c:pt idx="1558">
                  <c:v>33191.22786675494</c:v>
                </c:pt>
                <c:pt idx="1559">
                  <c:v>36308.044876889202</c:v>
                </c:pt>
                <c:pt idx="1560">
                  <c:v>37881.924716435118</c:v>
                </c:pt>
                <c:pt idx="1561">
                  <c:v>38920.791643882381</c:v>
                </c:pt>
                <c:pt idx="1562">
                  <c:v>39980.420002802828</c:v>
                </c:pt>
                <c:pt idx="1563">
                  <c:v>41651.991544175908</c:v>
                </c:pt>
                <c:pt idx="1564">
                  <c:v>43433.376009475636</c:v>
                </c:pt>
                <c:pt idx="1565">
                  <c:v>44648.44561373927</c:v>
                </c:pt>
                <c:pt idx="1566">
                  <c:v>46507.522452590143</c:v>
                </c:pt>
                <c:pt idx="1567">
                  <c:v>47228.988891203793</c:v>
                </c:pt>
                <c:pt idx="1568">
                  <c:v>46531.118160991289</c:v>
                </c:pt>
                <c:pt idx="1569">
                  <c:v>46374.633112274387</c:v>
                </c:pt>
                <c:pt idx="1570">
                  <c:v>46129.996386813684</c:v>
                </c:pt>
                <c:pt idx="1571">
                  <c:v>45796.880698520152</c:v>
                </c:pt>
                <c:pt idx="1572">
                  <c:v>45375.150550288461</c:v>
                </c:pt>
                <c:pt idx="1573">
                  <c:v>43517.183054389978</c:v>
                </c:pt>
                <c:pt idx="1574">
                  <c:v>40724.387736703691</c:v>
                </c:pt>
                <c:pt idx="1575">
                  <c:v>38434.376625997262</c:v>
                </c:pt>
                <c:pt idx="1576">
                  <c:v>35299.330974935183</c:v>
                </c:pt>
                <c:pt idx="1577">
                  <c:v>31946.00801468905</c:v>
                </c:pt>
                <c:pt idx="1578">
                  <c:v>29145.080974935139</c:v>
                </c:pt>
                <c:pt idx="1579">
                  <c:v>27590.89396494926</c:v>
                </c:pt>
                <c:pt idx="1580">
                  <c:v>26044.214530526635</c:v>
                </c:pt>
                <c:pt idx="1581">
                  <c:v>25064.439684402161</c:v>
                </c:pt>
                <c:pt idx="1582">
                  <c:v>24151.228322487987</c:v>
                </c:pt>
                <c:pt idx="1583">
                  <c:v>21784.294516113303</c:v>
                </c:pt>
                <c:pt idx="1584">
                  <c:v>20054.842812096031</c:v>
                </c:pt>
                <c:pt idx="1585">
                  <c:v>18292.649629629621</c:v>
                </c:pt>
                <c:pt idx="1586">
                  <c:v>16503.25540787134</c:v>
                </c:pt>
                <c:pt idx="1587">
                  <c:v>15345.825582566644</c:v>
                </c:pt>
                <c:pt idx="1588">
                  <c:v>15504.395398719673</c:v>
                </c:pt>
                <c:pt idx="1589">
                  <c:v>16995.505657832644</c:v>
                </c:pt>
                <c:pt idx="1590">
                  <c:v>18565.695968876615</c:v>
                </c:pt>
                <c:pt idx="1591">
                  <c:v>20169.038073456748</c:v>
                </c:pt>
                <c:pt idx="1592">
                  <c:v>21228.667941164385</c:v>
                </c:pt>
                <c:pt idx="1593">
                  <c:v>22280.880068931358</c:v>
                </c:pt>
                <c:pt idx="1594">
                  <c:v>23434.344118416346</c:v>
                </c:pt>
                <c:pt idx="1595">
                  <c:v>22067.600002314903</c:v>
                </c:pt>
                <c:pt idx="1596">
                  <c:v>20602.10050909522</c:v>
                </c:pt>
                <c:pt idx="1597">
                  <c:v>18522.263153348216</c:v>
                </c:pt>
                <c:pt idx="1598">
                  <c:v>15693.817169186346</c:v>
                </c:pt>
                <c:pt idx="1599">
                  <c:v>14089.309925946793</c:v>
                </c:pt>
                <c:pt idx="1600">
                  <c:v>12464.902697760574</c:v>
                </c:pt>
                <c:pt idx="1601">
                  <c:v>11432.000447681568</c:v>
                </c:pt>
                <c:pt idx="1602">
                  <c:v>12219.53341688303</c:v>
                </c:pt>
                <c:pt idx="1603">
                  <c:v>14269.762211814354</c:v>
                </c:pt>
                <c:pt idx="1604">
                  <c:v>15787.740861384062</c:v>
                </c:pt>
                <c:pt idx="1605">
                  <c:v>17924.447188579583</c:v>
                </c:pt>
                <c:pt idx="1606">
                  <c:v>19597.625512984963</c:v>
                </c:pt>
                <c:pt idx="1607">
                  <c:v>20676.956446697906</c:v>
                </c:pt>
                <c:pt idx="1608">
                  <c:v>21852.039780031253</c:v>
                </c:pt>
                <c:pt idx="1609">
                  <c:v>23027.1231133646</c:v>
                </c:pt>
                <c:pt idx="1610">
                  <c:v>23718.162550021938</c:v>
                </c:pt>
                <c:pt idx="1611">
                  <c:v>24359.237721589219</c:v>
                </c:pt>
                <c:pt idx="1612">
                  <c:v>26289.60265528705</c:v>
                </c:pt>
                <c:pt idx="1613">
                  <c:v>28287.010059632375</c:v>
                </c:pt>
                <c:pt idx="1614">
                  <c:v>30415.945811296318</c:v>
                </c:pt>
                <c:pt idx="1615">
                  <c:v>32628.584342808987</c:v>
                </c:pt>
                <c:pt idx="1616">
                  <c:v>35600.130879614931</c:v>
                </c:pt>
                <c:pt idx="1617">
                  <c:v>38140.805475538356</c:v>
                </c:pt>
                <c:pt idx="1618">
                  <c:v>40179.527977630787</c:v>
                </c:pt>
                <c:pt idx="1619">
                  <c:v>40452.644704191269</c:v>
                </c:pt>
                <c:pt idx="1620">
                  <c:v>39324.567568931285</c:v>
                </c:pt>
                <c:pt idx="1621">
                  <c:v>38103.065737934681</c:v>
                </c:pt>
                <c:pt idx="1622">
                  <c:v>36082.518207094843</c:v>
                </c:pt>
                <c:pt idx="1623">
                  <c:v>32614.103440213323</c:v>
                </c:pt>
                <c:pt idx="1624">
                  <c:v>28221.682356462781</c:v>
                </c:pt>
                <c:pt idx="1625">
                  <c:v>24291.535917795474</c:v>
                </c:pt>
                <c:pt idx="1626">
                  <c:v>18281.237139314144</c:v>
                </c:pt>
                <c:pt idx="1627">
                  <c:v>11402.784127999968</c:v>
                </c:pt>
                <c:pt idx="1628">
                  <c:v>5751.4992776119134</c:v>
                </c:pt>
                <c:pt idx="1629">
                  <c:v>1968.4681755829752</c:v>
                </c:pt>
                <c:pt idx="1630">
                  <c:v>1328.9026169729325</c:v>
                </c:pt>
                <c:pt idx="1631">
                  <c:v>4346.6659038453763</c:v>
                </c:pt>
                <c:pt idx="1632">
                  <c:v>9231.4675393571943</c:v>
                </c:pt>
                <c:pt idx="1633">
                  <c:v>14758.214247267641</c:v>
                </c:pt>
                <c:pt idx="1634">
                  <c:v>19311.365303714509</c:v>
                </c:pt>
                <c:pt idx="1635">
                  <c:v>21018.271989715111</c:v>
                </c:pt>
                <c:pt idx="1636">
                  <c:v>21018.271989715031</c:v>
                </c:pt>
                <c:pt idx="1637">
                  <c:v>19216.608641185154</c:v>
                </c:pt>
                <c:pt idx="1638">
                  <c:v>17327.405938933662</c:v>
                </c:pt>
                <c:pt idx="1639">
                  <c:v>15985.812473814198</c:v>
                </c:pt>
                <c:pt idx="1640">
                  <c:v>15767.07393774997</c:v>
                </c:pt>
                <c:pt idx="1641">
                  <c:v>17319.665750342887</c:v>
                </c:pt>
                <c:pt idx="1642">
                  <c:v>20101.394889008134</c:v>
                </c:pt>
                <c:pt idx="1643">
                  <c:v>24172.635485916227</c:v>
                </c:pt>
                <c:pt idx="1644">
                  <c:v>27896.323937749938</c:v>
                </c:pt>
                <c:pt idx="1645">
                  <c:v>31191.738640735362</c:v>
                </c:pt>
                <c:pt idx="1646">
                  <c:v>34128.83230282327</c:v>
                </c:pt>
                <c:pt idx="1647">
                  <c:v>36590.047096669441</c:v>
                </c:pt>
                <c:pt idx="1648">
                  <c:v>39231.512583549695</c:v>
                </c:pt>
                <c:pt idx="1649">
                  <c:v>40784.15149691057</c:v>
                </c:pt>
                <c:pt idx="1650">
                  <c:v>41753.386294017488</c:v>
                </c:pt>
                <c:pt idx="1651">
                  <c:v>41492.693352606351</c:v>
                </c:pt>
                <c:pt idx="1652">
                  <c:v>40448.156618416266</c:v>
                </c:pt>
                <c:pt idx="1653">
                  <c:v>39944.11800510648</c:v>
                </c:pt>
                <c:pt idx="1654">
                  <c:v>38715.784302812048</c:v>
                </c:pt>
                <c:pt idx="1655">
                  <c:v>37974.225704866898</c:v>
                </c:pt>
                <c:pt idx="1656">
                  <c:v>38522.03730303709</c:v>
                </c:pt>
                <c:pt idx="1657">
                  <c:v>39075.740658787443</c:v>
                </c:pt>
                <c:pt idx="1658">
                  <c:v>39635.375852101482</c:v>
                </c:pt>
                <c:pt idx="1659">
                  <c:v>40200.982962962931</c:v>
                </c:pt>
                <c:pt idx="1660">
                  <c:v>40772.602071355257</c:v>
                </c:pt>
                <c:pt idx="1661">
                  <c:v>40677.532516521263</c:v>
                </c:pt>
                <c:pt idx="1662">
                  <c:v>41184.11822203068</c:v>
                </c:pt>
                <c:pt idx="1663">
                  <c:v>41768.819155431614</c:v>
                </c:pt>
                <c:pt idx="1664">
                  <c:v>40915.666147568707</c:v>
                </c:pt>
                <c:pt idx="1665">
                  <c:v>40667.4352471979</c:v>
                </c:pt>
                <c:pt idx="1666">
                  <c:v>39724.520278072487</c:v>
                </c:pt>
                <c:pt idx="1667">
                  <c:v>38627.980482883097</c:v>
                </c:pt>
                <c:pt idx="1668">
                  <c:v>38220.136322048573</c:v>
                </c:pt>
                <c:pt idx="1669">
                  <c:v>37737.973286637789</c:v>
                </c:pt>
                <c:pt idx="1670">
                  <c:v>37253.379220323739</c:v>
                </c:pt>
                <c:pt idx="1671">
                  <c:v>35995.096610102992</c:v>
                </c:pt>
                <c:pt idx="1672">
                  <c:v>35364.444199662532</c:v>
                </c:pt>
                <c:pt idx="1673">
                  <c:v>35434.293749302829</c:v>
                </c:pt>
                <c:pt idx="1674">
                  <c:v>34802.180059527404</c:v>
                </c:pt>
                <c:pt idx="1675">
                  <c:v>34100.117559527345</c:v>
                </c:pt>
                <c:pt idx="1676">
                  <c:v>33398.055059527287</c:v>
                </c:pt>
                <c:pt idx="1677">
                  <c:v>31926.747453006436</c:v>
                </c:pt>
                <c:pt idx="1678">
                  <c:v>30391.874387880784</c:v>
                </c:pt>
                <c:pt idx="1679">
                  <c:v>29496.092596874889</c:v>
                </c:pt>
                <c:pt idx="1680">
                  <c:v>29301.603406250044</c:v>
                </c:pt>
                <c:pt idx="1681">
                  <c:v>30498.849146857741</c:v>
                </c:pt>
                <c:pt idx="1682">
                  <c:v>32518.016852639172</c:v>
                </c:pt>
                <c:pt idx="1683">
                  <c:v>34602.627963750361</c:v>
                </c:pt>
                <c:pt idx="1684">
                  <c:v>37524.159470196864</c:v>
                </c:pt>
                <c:pt idx="1685">
                  <c:v>39205.821509270776</c:v>
                </c:pt>
                <c:pt idx="1686">
                  <c:v>39497.110498991875</c:v>
                </c:pt>
                <c:pt idx="1687">
                  <c:v>39789.985153061854</c:v>
                </c:pt>
                <c:pt idx="1688">
                  <c:v>38674.793074070927</c:v>
                </c:pt>
                <c:pt idx="1689">
                  <c:v>37408.540473450215</c:v>
                </c:pt>
                <c:pt idx="1690">
                  <c:v>36845.303160906333</c:v>
                </c:pt>
                <c:pt idx="1691">
                  <c:v>36209.207215773458</c:v>
                </c:pt>
                <c:pt idx="1692">
                  <c:v>36280.253058984839</c:v>
                </c:pt>
                <c:pt idx="1693">
                  <c:v>36351.399102155148</c:v>
                </c:pt>
                <c:pt idx="1694">
                  <c:v>36422.645423565744</c:v>
                </c:pt>
                <c:pt idx="1695">
                  <c:v>36493.992101497439</c:v>
                </c:pt>
                <c:pt idx="1696">
                  <c:v>36565.439214231403</c:v>
                </c:pt>
                <c:pt idx="1697">
                  <c:v>36636.986840049292</c:v>
                </c:pt>
                <c:pt idx="1698">
                  <c:v>35997.167464639584</c:v>
                </c:pt>
                <c:pt idx="1699">
                  <c:v>34574.232279454474</c:v>
                </c:pt>
                <c:pt idx="1700">
                  <c:v>33082.415080790241</c:v>
                </c:pt>
                <c:pt idx="1701">
                  <c:v>32235.144879275056</c:v>
                </c:pt>
                <c:pt idx="1702">
                  <c:v>32099.19076882186</c:v>
                </c:pt>
                <c:pt idx="1703">
                  <c:v>31256.042863921586</c:v>
                </c:pt>
                <c:pt idx="1704">
                  <c:v>31055.123806783606</c:v>
                </c:pt>
                <c:pt idx="1705">
                  <c:v>31626.506037033982</c:v>
                </c:pt>
                <c:pt idx="1706">
                  <c:v>31492.352003185155</c:v>
                </c:pt>
                <c:pt idx="1707">
                  <c:v>32061.212004913647</c:v>
                </c:pt>
                <c:pt idx="1708">
                  <c:v>32695.992559527331</c:v>
                </c:pt>
                <c:pt idx="1709">
                  <c:v>32628.25671226576</c:v>
                </c:pt>
                <c:pt idx="1710">
                  <c:v>33962.532162625481</c:v>
                </c:pt>
                <c:pt idx="1711">
                  <c:v>35434.293749302829</c:v>
                </c:pt>
                <c:pt idx="1712">
                  <c:v>36206.305059527331</c:v>
                </c:pt>
                <c:pt idx="1713">
                  <c:v>37753.945219298417</c:v>
                </c:pt>
                <c:pt idx="1714">
                  <c:v>38674.793074071022</c:v>
                </c:pt>
                <c:pt idx="1715">
                  <c:v>39599.857945731696</c:v>
                </c:pt>
                <c:pt idx="1716">
                  <c:v>40603.607435488542</c:v>
                </c:pt>
                <c:pt idx="1717">
                  <c:v>41613.38730301238</c:v>
                </c:pt>
                <c:pt idx="1718">
                  <c:v>42705.679849681728</c:v>
                </c:pt>
                <c:pt idx="1719">
                  <c:v>43806.0293730341</c:v>
                </c:pt>
                <c:pt idx="1720">
                  <c:v>44273.378343328564</c:v>
                </c:pt>
                <c:pt idx="1721">
                  <c:v>43220.570992453024</c:v>
                </c:pt>
                <c:pt idx="1722">
                  <c:v>41357.554691749137</c:v>
                </c:pt>
                <c:pt idx="1723">
                  <c:v>39332.904574200365</c:v>
                </c:pt>
                <c:pt idx="1724">
                  <c:v>37228.636311499722</c:v>
                </c:pt>
                <c:pt idx="1725">
                  <c:v>32800.237907533447</c:v>
                </c:pt>
                <c:pt idx="1726">
                  <c:v>26667.252489038739</c:v>
                </c:pt>
                <c:pt idx="1727">
                  <c:v>19623.626247217679</c:v>
                </c:pt>
                <c:pt idx="1728">
                  <c:v>11702.80032534251</c:v>
                </c:pt>
                <c:pt idx="1729">
                  <c:v>3731.8134023429989</c:v>
                </c:pt>
                <c:pt idx="1730">
                  <c:v>-1432.2197974111994</c:v>
                </c:pt>
                <c:pt idx="1731">
                  <c:v>-3723.3563723675811</c:v>
                </c:pt>
                <c:pt idx="1732">
                  <c:v>-4614.9755071319396</c:v>
                </c:pt>
                <c:pt idx="1733">
                  <c:v>-4123.8479486755814</c:v>
                </c:pt>
                <c:pt idx="1734">
                  <c:v>-3600.2750236612842</c:v>
                </c:pt>
                <c:pt idx="1735">
                  <c:v>-3667.0440070532463</c:v>
                </c:pt>
                <c:pt idx="1736">
                  <c:v>-4924.5620523184443</c:v>
                </c:pt>
                <c:pt idx="1737">
                  <c:v>-5543.0091386159029</c:v>
                </c:pt>
                <c:pt idx="1738">
                  <c:v>-5510.562117231786</c:v>
                </c:pt>
                <c:pt idx="1739">
                  <c:v>-4893.0939297363466</c:v>
                </c:pt>
                <c:pt idx="1740">
                  <c:v>-2573.7143823700526</c:v>
                </c:pt>
                <c:pt idx="1741">
                  <c:v>830.09937357092917</c:v>
                </c:pt>
                <c:pt idx="1742">
                  <c:v>3159.4361242500631</c:v>
                </c:pt>
                <c:pt idx="1743">
                  <c:v>4394.7664721228557</c:v>
                </c:pt>
                <c:pt idx="1744">
                  <c:v>5658.3213231573627</c:v>
                </c:pt>
                <c:pt idx="1745">
                  <c:v>5886.766208351808</c:v>
                </c:pt>
                <c:pt idx="1746">
                  <c:v>5598.0816495582958</c:v>
                </c:pt>
                <c:pt idx="1747">
                  <c:v>6332.4115877812656</c:v>
                </c:pt>
                <c:pt idx="1748">
                  <c:v>7110.4996675293933</c:v>
                </c:pt>
                <c:pt idx="1749">
                  <c:v>7875.443141701322</c:v>
                </c:pt>
                <c:pt idx="1750">
                  <c:v>9184.0560448614087</c:v>
                </c:pt>
                <c:pt idx="1751">
                  <c:v>9521.8759939101528</c:v>
                </c:pt>
                <c:pt idx="1752">
                  <c:v>9365.7359533827548</c:v>
                </c:pt>
                <c:pt idx="1753">
                  <c:v>9211.3298418307349</c:v>
                </c:pt>
                <c:pt idx="1754">
                  <c:v>9058.6478741018527</c:v>
                </c:pt>
                <c:pt idx="1755">
                  <c:v>8907.6802650438785</c:v>
                </c:pt>
                <c:pt idx="1756">
                  <c:v>8758.4172295045846</c:v>
                </c:pt>
                <c:pt idx="1757">
                  <c:v>8134.5087045539894</c:v>
                </c:pt>
                <c:pt idx="1758">
                  <c:v>7962.9695955403931</c:v>
                </c:pt>
                <c:pt idx="1759">
                  <c:v>7821.8616427415818</c:v>
                </c:pt>
                <c:pt idx="1760">
                  <c:v>7187.7918412650806</c:v>
                </c:pt>
                <c:pt idx="1761">
                  <c:v>7026.355165941387</c:v>
                </c:pt>
                <c:pt idx="1762">
                  <c:v>6867.2800783977946</c:v>
                </c:pt>
                <c:pt idx="1763">
                  <c:v>6710.5496698912339</c:v>
                </c:pt>
                <c:pt idx="1764">
                  <c:v>6102.4896242712766</c:v>
                </c:pt>
                <c:pt idx="1765">
                  <c:v>4579.7912165146381</c:v>
                </c:pt>
                <c:pt idx="1766">
                  <c:v>1707.6027279351742</c:v>
                </c:pt>
                <c:pt idx="1767">
                  <c:v>-2034.9019033790453</c:v>
                </c:pt>
                <c:pt idx="1768">
                  <c:v>-6541.9162298020847</c:v>
                </c:pt>
                <c:pt idx="1769">
                  <c:v>-11261.511795023667</c:v>
                </c:pt>
                <c:pt idx="1770">
                  <c:v>-14830.893449922018</c:v>
                </c:pt>
                <c:pt idx="1771">
                  <c:v>-16111.563330439305</c:v>
                </c:pt>
                <c:pt idx="1772">
                  <c:v>-15736.870451483373</c:v>
                </c:pt>
                <c:pt idx="1773">
                  <c:v>-14615.588265334069</c:v>
                </c:pt>
                <c:pt idx="1774">
                  <c:v>-12550.86559969026</c:v>
                </c:pt>
                <c:pt idx="1775">
                  <c:v>-10325.478653790511</c:v>
                </c:pt>
                <c:pt idx="1776">
                  <c:v>-9175.3115811469797</c:v>
                </c:pt>
                <c:pt idx="1777">
                  <c:v>-9235.3587119479125</c:v>
                </c:pt>
                <c:pt idx="1778">
                  <c:v>-10333.04289601496</c:v>
                </c:pt>
                <c:pt idx="1779">
                  <c:v>-11972.316727583338</c:v>
                </c:pt>
                <c:pt idx="1780">
                  <c:v>-12981.853858380351</c:v>
                </c:pt>
                <c:pt idx="1781">
                  <c:v>-12505.275616611256</c:v>
                </c:pt>
                <c:pt idx="1782">
                  <c:v>-10729.626758611446</c:v>
                </c:pt>
                <c:pt idx="1783">
                  <c:v>-8413.4279807157054</c:v>
                </c:pt>
                <c:pt idx="1784">
                  <c:v>-6110.2590556044524</c:v>
                </c:pt>
                <c:pt idx="1785">
                  <c:v>-4621.3122792522227</c:v>
                </c:pt>
                <c:pt idx="1786">
                  <c:v>-3895.6809151761167</c:v>
                </c:pt>
                <c:pt idx="1787">
                  <c:v>-3509.9191909879974</c:v>
                </c:pt>
                <c:pt idx="1788">
                  <c:v>-3387.2436254882791</c:v>
                </c:pt>
                <c:pt idx="1789">
                  <c:v>-3562.8143418082623</c:v>
                </c:pt>
                <c:pt idx="1790">
                  <c:v>-3889.0483499190241</c:v>
                </c:pt>
                <c:pt idx="1791">
                  <c:v>-4102.2730373873383</c:v>
                </c:pt>
                <c:pt idx="1792">
                  <c:v>-3882.0656413861402</c:v>
                </c:pt>
                <c:pt idx="1793">
                  <c:v>-2898.8283277559317</c:v>
                </c:pt>
                <c:pt idx="1794">
                  <c:v>-2196.2299168645404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74-4933-B429-7CE0B176EF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17226415"/>
        <c:axId val="1817228815"/>
      </c:lineChart>
      <c:catAx>
        <c:axId val="18172264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7228815"/>
        <c:crosses val="autoZero"/>
        <c:auto val="1"/>
        <c:lblAlgn val="ctr"/>
        <c:lblOffset val="100"/>
        <c:noMultiLvlLbl val="0"/>
      </c:catAx>
      <c:valAx>
        <c:axId val="1817228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72264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KERS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Traction 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30.53323956014232</c:v>
                </c:pt>
                <c:pt idx="13">
                  <c:v>619.30722864550637</c:v>
                </c:pt>
                <c:pt idx="14">
                  <c:v>3387.6312909267572</c:v>
                </c:pt>
                <c:pt idx="15">
                  <c:v>8197.9308471598306</c:v>
                </c:pt>
                <c:pt idx="16">
                  <c:v>14068.332214971948</c:v>
                </c:pt>
                <c:pt idx="17">
                  <c:v>23162.697163705929</c:v>
                </c:pt>
                <c:pt idx="18">
                  <c:v>35492.79914378174</c:v>
                </c:pt>
                <c:pt idx="19">
                  <c:v>45588.964794973443</c:v>
                </c:pt>
                <c:pt idx="20">
                  <c:v>50667.169814829547</c:v>
                </c:pt>
                <c:pt idx="21">
                  <c:v>53847.413953544929</c:v>
                </c:pt>
                <c:pt idx="22">
                  <c:v>56897.891026144556</c:v>
                </c:pt>
                <c:pt idx="23">
                  <c:v>60172.324444811224</c:v>
                </c:pt>
                <c:pt idx="24">
                  <c:v>65419.377973646151</c:v>
                </c:pt>
                <c:pt idx="25">
                  <c:v>72377.065320232912</c:v>
                </c:pt>
                <c:pt idx="26">
                  <c:v>80494.365461021778</c:v>
                </c:pt>
                <c:pt idx="27">
                  <c:v>91877.249927513971</c:v>
                </c:pt>
                <c:pt idx="28">
                  <c:v>104786.51590098503</c:v>
                </c:pt>
                <c:pt idx="29">
                  <c:v>118025.15354335142</c:v>
                </c:pt>
                <c:pt idx="30">
                  <c:v>129133.63589259709</c:v>
                </c:pt>
                <c:pt idx="31">
                  <c:v>137328.8601662268</c:v>
                </c:pt>
                <c:pt idx="32">
                  <c:v>144279.80479838711</c:v>
                </c:pt>
                <c:pt idx="33">
                  <c:v>150628.41599091014</c:v>
                </c:pt>
                <c:pt idx="34">
                  <c:v>155846.71564023421</c:v>
                </c:pt>
                <c:pt idx="35">
                  <c:v>159112.39258652396</c:v>
                </c:pt>
                <c:pt idx="36">
                  <c:v>159112.39258652396</c:v>
                </c:pt>
                <c:pt idx="37">
                  <c:v>159112.39258652396</c:v>
                </c:pt>
                <c:pt idx="38">
                  <c:v>159112.39258652396</c:v>
                </c:pt>
                <c:pt idx="39">
                  <c:v>159112.39258652396</c:v>
                </c:pt>
                <c:pt idx="40">
                  <c:v>159112.39258652396</c:v>
                </c:pt>
                <c:pt idx="41">
                  <c:v>159112.39258652396</c:v>
                </c:pt>
                <c:pt idx="42">
                  <c:v>159112.39258652396</c:v>
                </c:pt>
                <c:pt idx="43">
                  <c:v>159112.39258652396</c:v>
                </c:pt>
                <c:pt idx="44">
                  <c:v>159112.39258652396</c:v>
                </c:pt>
                <c:pt idx="45">
                  <c:v>159112.39258652396</c:v>
                </c:pt>
                <c:pt idx="46">
                  <c:v>159112.39258652396</c:v>
                </c:pt>
                <c:pt idx="47">
                  <c:v>159112.39258652396</c:v>
                </c:pt>
                <c:pt idx="48">
                  <c:v>159112.39258652396</c:v>
                </c:pt>
                <c:pt idx="49">
                  <c:v>159638.45513456798</c:v>
                </c:pt>
                <c:pt idx="50">
                  <c:v>160361.47138631571</c:v>
                </c:pt>
                <c:pt idx="51">
                  <c:v>160361.47138631571</c:v>
                </c:pt>
                <c:pt idx="52">
                  <c:v>160361.47138631571</c:v>
                </c:pt>
                <c:pt idx="53">
                  <c:v>160361.47138631571</c:v>
                </c:pt>
                <c:pt idx="54">
                  <c:v>160361.47138631571</c:v>
                </c:pt>
                <c:pt idx="55">
                  <c:v>161021.00448816756</c:v>
                </c:pt>
                <c:pt idx="56">
                  <c:v>161746.92647890831</c:v>
                </c:pt>
                <c:pt idx="57">
                  <c:v>162672.01513631572</c:v>
                </c:pt>
                <c:pt idx="58">
                  <c:v>163825.5467171518</c:v>
                </c:pt>
                <c:pt idx="59">
                  <c:v>166263.19121205804</c:v>
                </c:pt>
                <c:pt idx="60">
                  <c:v>169362.08421855269</c:v>
                </c:pt>
                <c:pt idx="61">
                  <c:v>171321.36826178315</c:v>
                </c:pt>
                <c:pt idx="62">
                  <c:v>173097.47451469736</c:v>
                </c:pt>
                <c:pt idx="63">
                  <c:v>175178.0025962911</c:v>
                </c:pt>
                <c:pt idx="64">
                  <c:v>177759.21858905544</c:v>
                </c:pt>
                <c:pt idx="65">
                  <c:v>179860.9107667291</c:v>
                </c:pt>
                <c:pt idx="66">
                  <c:v>181600.02174400919</c:v>
                </c:pt>
                <c:pt idx="67">
                  <c:v>184999.32718914773</c:v>
                </c:pt>
                <c:pt idx="68">
                  <c:v>191689.12702749111</c:v>
                </c:pt>
                <c:pt idx="69">
                  <c:v>201169.72249539508</c:v>
                </c:pt>
                <c:pt idx="70">
                  <c:v>212641.99127740529</c:v>
                </c:pt>
                <c:pt idx="71">
                  <c:v>224790.78804766384</c:v>
                </c:pt>
                <c:pt idx="72">
                  <c:v>235450.04857829111</c:v>
                </c:pt>
                <c:pt idx="73">
                  <c:v>243516.63214979455</c:v>
                </c:pt>
                <c:pt idx="74">
                  <c:v>250109.16730409209</c:v>
                </c:pt>
                <c:pt idx="75">
                  <c:v>256698.18869362879</c:v>
                </c:pt>
                <c:pt idx="76">
                  <c:v>263918.06215421594</c:v>
                </c:pt>
                <c:pt idx="77">
                  <c:v>270966.22686499736</c:v>
                </c:pt>
                <c:pt idx="78">
                  <c:v>276235.94750703569</c:v>
                </c:pt>
                <c:pt idx="79">
                  <c:v>278699.71679941303</c:v>
                </c:pt>
                <c:pt idx="80">
                  <c:v>279601.98042079614</c:v>
                </c:pt>
                <c:pt idx="81">
                  <c:v>279601.98042079614</c:v>
                </c:pt>
                <c:pt idx="82">
                  <c:v>279601.98042079614</c:v>
                </c:pt>
                <c:pt idx="83">
                  <c:v>281203.39481430931</c:v>
                </c:pt>
                <c:pt idx="84">
                  <c:v>281766.04129477334</c:v>
                </c:pt>
                <c:pt idx="85">
                  <c:v>281766.04129477334</c:v>
                </c:pt>
                <c:pt idx="86">
                  <c:v>281870.21256536257</c:v>
                </c:pt>
                <c:pt idx="87">
                  <c:v>282333.07264602545</c:v>
                </c:pt>
                <c:pt idx="88">
                  <c:v>282333.07264602545</c:v>
                </c:pt>
                <c:pt idx="89">
                  <c:v>282333.07264602545</c:v>
                </c:pt>
                <c:pt idx="90">
                  <c:v>282333.07264602545</c:v>
                </c:pt>
                <c:pt idx="91">
                  <c:v>282333.07264602545</c:v>
                </c:pt>
                <c:pt idx="92">
                  <c:v>282333.07264602545</c:v>
                </c:pt>
                <c:pt idx="93">
                  <c:v>282333.07264602545</c:v>
                </c:pt>
                <c:pt idx="94">
                  <c:v>282333.07264602545</c:v>
                </c:pt>
                <c:pt idx="95">
                  <c:v>282333.07264602545</c:v>
                </c:pt>
                <c:pt idx="96">
                  <c:v>282333.07264602545</c:v>
                </c:pt>
                <c:pt idx="97">
                  <c:v>282333.07264602545</c:v>
                </c:pt>
                <c:pt idx="98">
                  <c:v>282333.07264602545</c:v>
                </c:pt>
                <c:pt idx="99">
                  <c:v>282333.07264602545</c:v>
                </c:pt>
                <c:pt idx="100">
                  <c:v>282333.07264602545</c:v>
                </c:pt>
                <c:pt idx="101">
                  <c:v>282333.07264602545</c:v>
                </c:pt>
                <c:pt idx="102">
                  <c:v>282333.07264602545</c:v>
                </c:pt>
                <c:pt idx="103">
                  <c:v>282333.07264602545</c:v>
                </c:pt>
                <c:pt idx="104">
                  <c:v>282333.07264602545</c:v>
                </c:pt>
                <c:pt idx="105">
                  <c:v>282333.07264602545</c:v>
                </c:pt>
                <c:pt idx="106">
                  <c:v>282333.07264602545</c:v>
                </c:pt>
                <c:pt idx="107">
                  <c:v>282333.07264602545</c:v>
                </c:pt>
                <c:pt idx="108">
                  <c:v>282333.07264602545</c:v>
                </c:pt>
                <c:pt idx="109">
                  <c:v>282333.07264602545</c:v>
                </c:pt>
                <c:pt idx="110">
                  <c:v>282333.07264602545</c:v>
                </c:pt>
                <c:pt idx="111">
                  <c:v>282333.07264602545</c:v>
                </c:pt>
                <c:pt idx="112">
                  <c:v>282333.07264602545</c:v>
                </c:pt>
                <c:pt idx="113">
                  <c:v>282333.07264602545</c:v>
                </c:pt>
                <c:pt idx="114">
                  <c:v>282333.07264602545</c:v>
                </c:pt>
                <c:pt idx="115">
                  <c:v>282333.07264602545</c:v>
                </c:pt>
                <c:pt idx="116">
                  <c:v>282333.07264602545</c:v>
                </c:pt>
                <c:pt idx="117">
                  <c:v>282333.07264602545</c:v>
                </c:pt>
                <c:pt idx="118">
                  <c:v>282333.07264602545</c:v>
                </c:pt>
                <c:pt idx="119">
                  <c:v>282333.07264602545</c:v>
                </c:pt>
                <c:pt idx="120">
                  <c:v>282333.07264602545</c:v>
                </c:pt>
                <c:pt idx="121">
                  <c:v>282333.07264602545</c:v>
                </c:pt>
                <c:pt idx="122">
                  <c:v>282333.07264602545</c:v>
                </c:pt>
                <c:pt idx="123">
                  <c:v>282333.07264602545</c:v>
                </c:pt>
                <c:pt idx="124">
                  <c:v>282333.07264602545</c:v>
                </c:pt>
                <c:pt idx="125">
                  <c:v>282333.07264602545</c:v>
                </c:pt>
                <c:pt idx="126">
                  <c:v>282333.07264602545</c:v>
                </c:pt>
                <c:pt idx="127">
                  <c:v>282333.07264602545</c:v>
                </c:pt>
                <c:pt idx="128">
                  <c:v>282333.07264602545</c:v>
                </c:pt>
                <c:pt idx="129">
                  <c:v>282333.07264602545</c:v>
                </c:pt>
                <c:pt idx="130">
                  <c:v>282333.07264602545</c:v>
                </c:pt>
                <c:pt idx="131">
                  <c:v>282333.07264602545</c:v>
                </c:pt>
                <c:pt idx="132">
                  <c:v>282333.07264602545</c:v>
                </c:pt>
                <c:pt idx="133">
                  <c:v>282333.07264602545</c:v>
                </c:pt>
                <c:pt idx="134">
                  <c:v>282333.07264602545</c:v>
                </c:pt>
                <c:pt idx="135">
                  <c:v>282333.07264602545</c:v>
                </c:pt>
                <c:pt idx="136">
                  <c:v>282333.07264602545</c:v>
                </c:pt>
                <c:pt idx="137">
                  <c:v>282333.07264602545</c:v>
                </c:pt>
                <c:pt idx="138">
                  <c:v>282365.81884854857</c:v>
                </c:pt>
                <c:pt idx="139">
                  <c:v>283097.45923239784</c:v>
                </c:pt>
                <c:pt idx="140">
                  <c:v>286765.24374706415</c:v>
                </c:pt>
                <c:pt idx="141">
                  <c:v>294139.03652475815</c:v>
                </c:pt>
                <c:pt idx="142">
                  <c:v>301690.53410278936</c:v>
                </c:pt>
                <c:pt idx="143">
                  <c:v>306546.12330434797</c:v>
                </c:pt>
                <c:pt idx="144">
                  <c:v>309907.17721793969</c:v>
                </c:pt>
                <c:pt idx="145">
                  <c:v>314580.91979786835</c:v>
                </c:pt>
                <c:pt idx="146">
                  <c:v>321874.36107824795</c:v>
                </c:pt>
                <c:pt idx="147">
                  <c:v>330462.6098753243</c:v>
                </c:pt>
                <c:pt idx="148">
                  <c:v>338186.94778058433</c:v>
                </c:pt>
                <c:pt idx="149">
                  <c:v>343615.79976439883</c:v>
                </c:pt>
                <c:pt idx="150">
                  <c:v>346037.51783095364</c:v>
                </c:pt>
                <c:pt idx="151">
                  <c:v>346037.51783095364</c:v>
                </c:pt>
                <c:pt idx="152">
                  <c:v>346037.51783095364</c:v>
                </c:pt>
                <c:pt idx="153">
                  <c:v>346037.51783095364</c:v>
                </c:pt>
                <c:pt idx="154">
                  <c:v>346037.51783095364</c:v>
                </c:pt>
                <c:pt idx="155">
                  <c:v>346037.51783095364</c:v>
                </c:pt>
                <c:pt idx="156">
                  <c:v>346298.71759947215</c:v>
                </c:pt>
                <c:pt idx="157">
                  <c:v>348527.23709437839</c:v>
                </c:pt>
                <c:pt idx="158">
                  <c:v>352978.59777278651</c:v>
                </c:pt>
                <c:pt idx="159">
                  <c:v>359762.60423496517</c:v>
                </c:pt>
                <c:pt idx="160">
                  <c:v>367941.19524373498</c:v>
                </c:pt>
                <c:pt idx="161">
                  <c:v>376470.69868195371</c:v>
                </c:pt>
                <c:pt idx="162">
                  <c:v>384106.91817839106</c:v>
                </c:pt>
                <c:pt idx="163">
                  <c:v>392106.76795851142</c:v>
                </c:pt>
                <c:pt idx="164">
                  <c:v>399883.05786167568</c:v>
                </c:pt>
                <c:pt idx="165">
                  <c:v>406571.93406895251</c:v>
                </c:pt>
                <c:pt idx="166">
                  <c:v>412614.40373809851</c:v>
                </c:pt>
                <c:pt idx="167">
                  <c:v>420731.80909071612</c:v>
                </c:pt>
                <c:pt idx="168">
                  <c:v>431153.7068066448</c:v>
                </c:pt>
                <c:pt idx="169">
                  <c:v>439768.36888135778</c:v>
                </c:pt>
                <c:pt idx="170">
                  <c:v>443132.10017529636</c:v>
                </c:pt>
                <c:pt idx="171">
                  <c:v>443132.10017529636</c:v>
                </c:pt>
                <c:pt idx="172">
                  <c:v>443132.10017529636</c:v>
                </c:pt>
                <c:pt idx="173">
                  <c:v>443132.10017529636</c:v>
                </c:pt>
                <c:pt idx="174">
                  <c:v>443132.10017529636</c:v>
                </c:pt>
                <c:pt idx="175">
                  <c:v>443132.10017529636</c:v>
                </c:pt>
                <c:pt idx="176">
                  <c:v>445642.82438025932</c:v>
                </c:pt>
                <c:pt idx="177">
                  <c:v>451256.43494442879</c:v>
                </c:pt>
                <c:pt idx="178">
                  <c:v>458241.66691798507</c:v>
                </c:pt>
                <c:pt idx="179">
                  <c:v>463185.88001291064</c:v>
                </c:pt>
                <c:pt idx="180">
                  <c:v>465750.51629172271</c:v>
                </c:pt>
                <c:pt idx="181">
                  <c:v>467161.77147266472</c:v>
                </c:pt>
                <c:pt idx="182">
                  <c:v>467259.59567870141</c:v>
                </c:pt>
                <c:pt idx="183">
                  <c:v>467259.59567870141</c:v>
                </c:pt>
                <c:pt idx="184">
                  <c:v>467259.59567870141</c:v>
                </c:pt>
                <c:pt idx="185">
                  <c:v>467259.59567870141</c:v>
                </c:pt>
                <c:pt idx="186">
                  <c:v>467259.59567870141</c:v>
                </c:pt>
                <c:pt idx="187">
                  <c:v>467259.59567870141</c:v>
                </c:pt>
                <c:pt idx="188">
                  <c:v>467259.59567870141</c:v>
                </c:pt>
                <c:pt idx="189">
                  <c:v>467259.59567870141</c:v>
                </c:pt>
                <c:pt idx="190">
                  <c:v>467259.59567870141</c:v>
                </c:pt>
                <c:pt idx="191">
                  <c:v>467259.59567870141</c:v>
                </c:pt>
                <c:pt idx="192">
                  <c:v>467259.59567870141</c:v>
                </c:pt>
                <c:pt idx="193">
                  <c:v>467533.67657282209</c:v>
                </c:pt>
                <c:pt idx="194">
                  <c:v>467934.99080311524</c:v>
                </c:pt>
                <c:pt idx="195">
                  <c:v>468528.13501607819</c:v>
                </c:pt>
                <c:pt idx="196">
                  <c:v>469254.05700681894</c:v>
                </c:pt>
                <c:pt idx="197">
                  <c:v>469979.97899755969</c:v>
                </c:pt>
                <c:pt idx="198">
                  <c:v>471037.84543274489</c:v>
                </c:pt>
                <c:pt idx="199">
                  <c:v>472487.56290093961</c:v>
                </c:pt>
                <c:pt idx="200">
                  <c:v>474357.03806798672</c:v>
                </c:pt>
                <c:pt idx="201">
                  <c:v>476762.51925235742</c:v>
                </c:pt>
                <c:pt idx="202">
                  <c:v>479760.4264651757</c:v>
                </c:pt>
                <c:pt idx="203">
                  <c:v>484437.56689835351</c:v>
                </c:pt>
                <c:pt idx="204">
                  <c:v>490581.17544204026</c:v>
                </c:pt>
                <c:pt idx="205">
                  <c:v>497577.89816376282</c:v>
                </c:pt>
                <c:pt idx="206">
                  <c:v>506654.08150103909</c:v>
                </c:pt>
                <c:pt idx="207">
                  <c:v>517116.43905275932</c:v>
                </c:pt>
                <c:pt idx="208">
                  <c:v>527541.51977601589</c:v>
                </c:pt>
                <c:pt idx="209">
                  <c:v>539758.78567450703</c:v>
                </c:pt>
                <c:pt idx="210">
                  <c:v>553101.79450154677</c:v>
                </c:pt>
                <c:pt idx="211">
                  <c:v>564286.47725391586</c:v>
                </c:pt>
                <c:pt idx="212">
                  <c:v>573876.18156225875</c:v>
                </c:pt>
                <c:pt idx="213">
                  <c:v>582494.28411841113</c:v>
                </c:pt>
                <c:pt idx="214">
                  <c:v>591855.7706245071</c:v>
                </c:pt>
                <c:pt idx="215">
                  <c:v>603533.82757101813</c:v>
                </c:pt>
                <c:pt idx="216">
                  <c:v>617318.7206504452</c:v>
                </c:pt>
                <c:pt idx="217">
                  <c:v>631865.76064744848</c:v>
                </c:pt>
                <c:pt idx="218">
                  <c:v>645760.91326762061</c:v>
                </c:pt>
                <c:pt idx="219">
                  <c:v>658255.41140011128</c:v>
                </c:pt>
                <c:pt idx="220">
                  <c:v>669123.21654124476</c:v>
                </c:pt>
                <c:pt idx="221">
                  <c:v>677912.04754999501</c:v>
                </c:pt>
                <c:pt idx="222">
                  <c:v>685328.05160791555</c:v>
                </c:pt>
                <c:pt idx="223">
                  <c:v>692533.69934778893</c:v>
                </c:pt>
                <c:pt idx="224">
                  <c:v>699802.3474448839</c:v>
                </c:pt>
                <c:pt idx="225">
                  <c:v>708055.15544216393</c:v>
                </c:pt>
                <c:pt idx="226">
                  <c:v>716749.25780054077</c:v>
                </c:pt>
                <c:pt idx="227">
                  <c:v>725256.46190934267</c:v>
                </c:pt>
                <c:pt idx="228">
                  <c:v>733572.3175989989</c:v>
                </c:pt>
                <c:pt idx="229">
                  <c:v>741358.79145131458</c:v>
                </c:pt>
                <c:pt idx="230">
                  <c:v>747961.42901503295</c:v>
                </c:pt>
                <c:pt idx="231">
                  <c:v>752688.58046764019</c:v>
                </c:pt>
                <c:pt idx="232">
                  <c:v>753323.86450514104</c:v>
                </c:pt>
                <c:pt idx="233">
                  <c:v>753323.86450514104</c:v>
                </c:pt>
                <c:pt idx="234">
                  <c:v>753323.86450514104</c:v>
                </c:pt>
                <c:pt idx="235">
                  <c:v>753323.86450514104</c:v>
                </c:pt>
                <c:pt idx="236">
                  <c:v>753323.86450514104</c:v>
                </c:pt>
                <c:pt idx="237">
                  <c:v>753950.81128976145</c:v>
                </c:pt>
                <c:pt idx="238">
                  <c:v>753950.81128976145</c:v>
                </c:pt>
                <c:pt idx="239">
                  <c:v>753950.81128976145</c:v>
                </c:pt>
                <c:pt idx="240">
                  <c:v>753950.81128976145</c:v>
                </c:pt>
                <c:pt idx="241">
                  <c:v>753950.81128976145</c:v>
                </c:pt>
                <c:pt idx="242">
                  <c:v>753950.81128976145</c:v>
                </c:pt>
                <c:pt idx="243">
                  <c:v>753950.81128976145</c:v>
                </c:pt>
                <c:pt idx="244">
                  <c:v>753950.81128976145</c:v>
                </c:pt>
                <c:pt idx="245">
                  <c:v>753950.81128976145</c:v>
                </c:pt>
                <c:pt idx="246">
                  <c:v>753950.81128976145</c:v>
                </c:pt>
                <c:pt idx="247">
                  <c:v>753950.81128976145</c:v>
                </c:pt>
                <c:pt idx="248">
                  <c:v>753950.81128976145</c:v>
                </c:pt>
                <c:pt idx="249">
                  <c:v>753950.81128976145</c:v>
                </c:pt>
                <c:pt idx="250">
                  <c:v>753950.81128976145</c:v>
                </c:pt>
                <c:pt idx="251">
                  <c:v>753950.81128976145</c:v>
                </c:pt>
                <c:pt idx="252">
                  <c:v>753950.81128976145</c:v>
                </c:pt>
                <c:pt idx="253">
                  <c:v>754476.87383780547</c:v>
                </c:pt>
                <c:pt idx="254">
                  <c:v>755199.8900895532</c:v>
                </c:pt>
                <c:pt idx="255">
                  <c:v>755199.8900895532</c:v>
                </c:pt>
                <c:pt idx="256">
                  <c:v>755199.8900895532</c:v>
                </c:pt>
                <c:pt idx="257">
                  <c:v>755848.91925529216</c:v>
                </c:pt>
                <c:pt idx="258">
                  <c:v>759696.0055361155</c:v>
                </c:pt>
                <c:pt idx="259">
                  <c:v>765969.60259621392</c:v>
                </c:pt>
                <c:pt idx="260">
                  <c:v>773331.40218740446</c:v>
                </c:pt>
                <c:pt idx="261">
                  <c:v>781400.127284938</c:v>
                </c:pt>
                <c:pt idx="262">
                  <c:v>790948.04953239916</c:v>
                </c:pt>
                <c:pt idx="263">
                  <c:v>803735.76588647731</c:v>
                </c:pt>
                <c:pt idx="264">
                  <c:v>819394.05964820879</c:v>
                </c:pt>
                <c:pt idx="265">
                  <c:v>835105.64758127299</c:v>
                </c:pt>
                <c:pt idx="266">
                  <c:v>848306.45286932273</c:v>
                </c:pt>
                <c:pt idx="267">
                  <c:v>860387.20965206344</c:v>
                </c:pt>
                <c:pt idx="268">
                  <c:v>872476.12961048551</c:v>
                </c:pt>
                <c:pt idx="269">
                  <c:v>883589.76259314292</c:v>
                </c:pt>
                <c:pt idx="270">
                  <c:v>891604.84556036559</c:v>
                </c:pt>
                <c:pt idx="271">
                  <c:v>894807.58194158133</c:v>
                </c:pt>
                <c:pt idx="272">
                  <c:v>896951.55882906285</c:v>
                </c:pt>
                <c:pt idx="273">
                  <c:v>896951.55882906285</c:v>
                </c:pt>
                <c:pt idx="274">
                  <c:v>896951.55882906285</c:v>
                </c:pt>
                <c:pt idx="275">
                  <c:v>896951.55882906285</c:v>
                </c:pt>
                <c:pt idx="276">
                  <c:v>896951.55882906285</c:v>
                </c:pt>
                <c:pt idx="277">
                  <c:v>896951.55882906285</c:v>
                </c:pt>
                <c:pt idx="278">
                  <c:v>896951.55882906285</c:v>
                </c:pt>
                <c:pt idx="279">
                  <c:v>896951.55882906285</c:v>
                </c:pt>
                <c:pt idx="280">
                  <c:v>896951.55882906285</c:v>
                </c:pt>
                <c:pt idx="281">
                  <c:v>899919.43384621642</c:v>
                </c:pt>
                <c:pt idx="282">
                  <c:v>909526.68763152347</c:v>
                </c:pt>
                <c:pt idx="283">
                  <c:v>922074.22507125186</c:v>
                </c:pt>
                <c:pt idx="284">
                  <c:v>936734.65116206591</c:v>
                </c:pt>
                <c:pt idx="285">
                  <c:v>952833.91294337297</c:v>
                </c:pt>
                <c:pt idx="286">
                  <c:v>969364.82807062683</c:v>
                </c:pt>
                <c:pt idx="287">
                  <c:v>987491.20994347613</c:v>
                </c:pt>
                <c:pt idx="288">
                  <c:v>1007247.75459814</c:v>
                </c:pt>
                <c:pt idx="289">
                  <c:v>1025008.4110777782</c:v>
                </c:pt>
                <c:pt idx="290">
                  <c:v>1036250.9411957319</c:v>
                </c:pt>
                <c:pt idx="291">
                  <c:v>1040781.3223233164</c:v>
                </c:pt>
                <c:pt idx="292">
                  <c:v>1040781.3223233164</c:v>
                </c:pt>
                <c:pt idx="293">
                  <c:v>1040781.3223233164</c:v>
                </c:pt>
                <c:pt idx="294">
                  <c:v>1041532.5922288805</c:v>
                </c:pt>
                <c:pt idx="295">
                  <c:v>1044059.6088346305</c:v>
                </c:pt>
                <c:pt idx="296">
                  <c:v>1048125.7095374094</c:v>
                </c:pt>
                <c:pt idx="297">
                  <c:v>1053241.8928098259</c:v>
                </c:pt>
                <c:pt idx="298">
                  <c:v>1058668.7591957182</c:v>
                </c:pt>
                <c:pt idx="299">
                  <c:v>1063345.2721568379</c:v>
                </c:pt>
                <c:pt idx="300">
                  <c:v>1066975.0536364762</c:v>
                </c:pt>
                <c:pt idx="301">
                  <c:v>1069275.0033557017</c:v>
                </c:pt>
                <c:pt idx="302">
                  <c:v>1069975.1923054308</c:v>
                </c:pt>
                <c:pt idx="303">
                  <c:v>1069975.1923054308</c:v>
                </c:pt>
                <c:pt idx="304">
                  <c:v>1069975.1923054308</c:v>
                </c:pt>
                <c:pt idx="305">
                  <c:v>1069975.1923054308</c:v>
                </c:pt>
                <c:pt idx="306">
                  <c:v>1069975.1923054308</c:v>
                </c:pt>
                <c:pt idx="307">
                  <c:v>1069975.1923054308</c:v>
                </c:pt>
                <c:pt idx="308">
                  <c:v>1071630.6030086072</c:v>
                </c:pt>
                <c:pt idx="309">
                  <c:v>1073491.2350851679</c:v>
                </c:pt>
                <c:pt idx="310">
                  <c:v>1074657.8642122084</c:v>
                </c:pt>
                <c:pt idx="311">
                  <c:v>1075139.0129649958</c:v>
                </c:pt>
                <c:pt idx="312">
                  <c:v>1075139.0129649958</c:v>
                </c:pt>
                <c:pt idx="313">
                  <c:v>1075139.0129649958</c:v>
                </c:pt>
                <c:pt idx="314">
                  <c:v>1075139.0129649958</c:v>
                </c:pt>
                <c:pt idx="315">
                  <c:v>1075139.0129649958</c:v>
                </c:pt>
                <c:pt idx="316">
                  <c:v>1075139.0129649958</c:v>
                </c:pt>
                <c:pt idx="317">
                  <c:v>1075139.0129649958</c:v>
                </c:pt>
                <c:pt idx="318">
                  <c:v>1075139.0129649958</c:v>
                </c:pt>
                <c:pt idx="319">
                  <c:v>1075139.0129649958</c:v>
                </c:pt>
                <c:pt idx="320">
                  <c:v>1075139.0129649958</c:v>
                </c:pt>
                <c:pt idx="321">
                  <c:v>1075158.8851595419</c:v>
                </c:pt>
                <c:pt idx="322">
                  <c:v>1075855.5146456289</c:v>
                </c:pt>
                <c:pt idx="323">
                  <c:v>1076689.9010761604</c:v>
                </c:pt>
                <c:pt idx="324">
                  <c:v>1076957.0728202893</c:v>
                </c:pt>
                <c:pt idx="325">
                  <c:v>1078007.1820046923</c:v>
                </c:pt>
                <c:pt idx="326">
                  <c:v>1079189.5157261323</c:v>
                </c:pt>
                <c:pt idx="327">
                  <c:v>1079960.9263318116</c:v>
                </c:pt>
                <c:pt idx="328">
                  <c:v>1079960.9263318116</c:v>
                </c:pt>
                <c:pt idx="329">
                  <c:v>1079960.9263318116</c:v>
                </c:pt>
                <c:pt idx="330">
                  <c:v>1079960.9263318116</c:v>
                </c:pt>
                <c:pt idx="331">
                  <c:v>1080266.5088731381</c:v>
                </c:pt>
                <c:pt idx="332">
                  <c:v>1080382.2284737227</c:v>
                </c:pt>
                <c:pt idx="333">
                  <c:v>1080399.0291710813</c:v>
                </c:pt>
                <c:pt idx="334">
                  <c:v>1080586.2006157388</c:v>
                </c:pt>
                <c:pt idx="335">
                  <c:v>1080596.607828557</c:v>
                </c:pt>
                <c:pt idx="336">
                  <c:v>1080924.7573646663</c:v>
                </c:pt>
                <c:pt idx="337">
                  <c:v>1081801.1000372004</c:v>
                </c:pt>
                <c:pt idx="338">
                  <c:v>1083573.2079066432</c:v>
                </c:pt>
                <c:pt idx="339">
                  <c:v>1087335.0951133925</c:v>
                </c:pt>
                <c:pt idx="340">
                  <c:v>1094065.1993281031</c:v>
                </c:pt>
                <c:pt idx="341">
                  <c:v>1102778.7611129493</c:v>
                </c:pt>
                <c:pt idx="342">
                  <c:v>1109573.9101419647</c:v>
                </c:pt>
                <c:pt idx="343">
                  <c:v>1112902.8584523373</c:v>
                </c:pt>
                <c:pt idx="344">
                  <c:v>1115296.9457853339</c:v>
                </c:pt>
                <c:pt idx="345">
                  <c:v>1118559.7972262157</c:v>
                </c:pt>
                <c:pt idx="346">
                  <c:v>1121953.8967987343</c:v>
                </c:pt>
                <c:pt idx="347">
                  <c:v>1124788.7397940182</c:v>
                </c:pt>
                <c:pt idx="348">
                  <c:v>1128286.0756337245</c:v>
                </c:pt>
                <c:pt idx="349">
                  <c:v>1131719.4783537993</c:v>
                </c:pt>
                <c:pt idx="350">
                  <c:v>1134433.3405480701</c:v>
                </c:pt>
                <c:pt idx="351">
                  <c:v>1136378.8625697796</c:v>
                </c:pt>
                <c:pt idx="352">
                  <c:v>1138004.5002270136</c:v>
                </c:pt>
                <c:pt idx="353">
                  <c:v>1139622.3032945718</c:v>
                </c:pt>
                <c:pt idx="354">
                  <c:v>1141386.6478578623</c:v>
                </c:pt>
                <c:pt idx="355">
                  <c:v>1143614.0549211528</c:v>
                </c:pt>
                <c:pt idx="356">
                  <c:v>1146016.9958191274</c:v>
                </c:pt>
                <c:pt idx="357">
                  <c:v>1147806.5039519481</c:v>
                </c:pt>
                <c:pt idx="358">
                  <c:v>1147806.5039519481</c:v>
                </c:pt>
                <c:pt idx="359">
                  <c:v>1147806.5039519481</c:v>
                </c:pt>
                <c:pt idx="360">
                  <c:v>1147806.5039519481</c:v>
                </c:pt>
                <c:pt idx="361">
                  <c:v>1147806.5039519481</c:v>
                </c:pt>
                <c:pt idx="362">
                  <c:v>1147806.5039519481</c:v>
                </c:pt>
                <c:pt idx="363">
                  <c:v>1147806.5039519481</c:v>
                </c:pt>
                <c:pt idx="364">
                  <c:v>1148677.4683242906</c:v>
                </c:pt>
                <c:pt idx="365">
                  <c:v>1150121.0368632998</c:v>
                </c:pt>
                <c:pt idx="366">
                  <c:v>1152033.0016654506</c:v>
                </c:pt>
                <c:pt idx="367">
                  <c:v>1154924.6780908769</c:v>
                </c:pt>
                <c:pt idx="368">
                  <c:v>1159173.012848459</c:v>
                </c:pt>
                <c:pt idx="369">
                  <c:v>1163580.034746439</c:v>
                </c:pt>
                <c:pt idx="370">
                  <c:v>1166535.9564905679</c:v>
                </c:pt>
                <c:pt idx="371">
                  <c:v>1167486.166853969</c:v>
                </c:pt>
                <c:pt idx="372">
                  <c:v>1167486.166853969</c:v>
                </c:pt>
                <c:pt idx="373">
                  <c:v>1167486.166853969</c:v>
                </c:pt>
                <c:pt idx="374">
                  <c:v>1167486.166853969</c:v>
                </c:pt>
                <c:pt idx="375">
                  <c:v>1167486.166853969</c:v>
                </c:pt>
                <c:pt idx="376">
                  <c:v>1167486.166853969</c:v>
                </c:pt>
                <c:pt idx="377">
                  <c:v>1167486.166853969</c:v>
                </c:pt>
                <c:pt idx="378">
                  <c:v>1167486.166853969</c:v>
                </c:pt>
                <c:pt idx="379">
                  <c:v>1167486.166853969</c:v>
                </c:pt>
                <c:pt idx="380">
                  <c:v>1167486.166853969</c:v>
                </c:pt>
                <c:pt idx="381">
                  <c:v>1167486.166853969</c:v>
                </c:pt>
                <c:pt idx="382">
                  <c:v>1167486.166853969</c:v>
                </c:pt>
                <c:pt idx="383">
                  <c:v>1167486.166853969</c:v>
                </c:pt>
                <c:pt idx="384">
                  <c:v>1167486.166853969</c:v>
                </c:pt>
                <c:pt idx="385">
                  <c:v>1167486.166853969</c:v>
                </c:pt>
                <c:pt idx="386">
                  <c:v>1167486.166853969</c:v>
                </c:pt>
                <c:pt idx="387">
                  <c:v>1167486.166853969</c:v>
                </c:pt>
                <c:pt idx="388">
                  <c:v>1167486.166853969</c:v>
                </c:pt>
                <c:pt idx="389">
                  <c:v>1167486.166853969</c:v>
                </c:pt>
                <c:pt idx="390">
                  <c:v>1167486.166853969</c:v>
                </c:pt>
                <c:pt idx="391">
                  <c:v>1167486.166853969</c:v>
                </c:pt>
                <c:pt idx="392">
                  <c:v>1167573.5661376056</c:v>
                </c:pt>
                <c:pt idx="393">
                  <c:v>1168196.3543285541</c:v>
                </c:pt>
                <c:pt idx="394">
                  <c:v>1170125.592452406</c:v>
                </c:pt>
                <c:pt idx="395">
                  <c:v>1174063.4785189689</c:v>
                </c:pt>
                <c:pt idx="396">
                  <c:v>1180456.7531553605</c:v>
                </c:pt>
                <c:pt idx="397">
                  <c:v>1189387.5030637896</c:v>
                </c:pt>
                <c:pt idx="398">
                  <c:v>1199519.336430094</c:v>
                </c:pt>
                <c:pt idx="399">
                  <c:v>1207415.2801687128</c:v>
                </c:pt>
                <c:pt idx="400">
                  <c:v>1211117.5227336292</c:v>
                </c:pt>
                <c:pt idx="401">
                  <c:v>1211845.5430763233</c:v>
                </c:pt>
                <c:pt idx="402">
                  <c:v>1211845.5430763233</c:v>
                </c:pt>
                <c:pt idx="403">
                  <c:v>1211845.5430763233</c:v>
                </c:pt>
                <c:pt idx="404">
                  <c:v>1211845.5430763233</c:v>
                </c:pt>
                <c:pt idx="405">
                  <c:v>1211845.5430763233</c:v>
                </c:pt>
                <c:pt idx="406">
                  <c:v>1211845.5430763233</c:v>
                </c:pt>
                <c:pt idx="407">
                  <c:v>1211845.5430763233</c:v>
                </c:pt>
                <c:pt idx="408">
                  <c:v>1211845.5430763233</c:v>
                </c:pt>
                <c:pt idx="409">
                  <c:v>1211845.5430763233</c:v>
                </c:pt>
                <c:pt idx="410">
                  <c:v>1212541.5260963975</c:v>
                </c:pt>
                <c:pt idx="411">
                  <c:v>1213630.2943178052</c:v>
                </c:pt>
                <c:pt idx="412">
                  <c:v>1214892.7816390137</c:v>
                </c:pt>
                <c:pt idx="413">
                  <c:v>1216344.0098788268</c:v>
                </c:pt>
                <c:pt idx="414">
                  <c:v>1218414.5882183961</c:v>
                </c:pt>
                <c:pt idx="415">
                  <c:v>1221598.1389157546</c:v>
                </c:pt>
                <c:pt idx="416">
                  <c:v>1225382.1556770406</c:v>
                </c:pt>
                <c:pt idx="417">
                  <c:v>1228322.3199459566</c:v>
                </c:pt>
                <c:pt idx="418">
                  <c:v>1229638.4395570548</c:v>
                </c:pt>
                <c:pt idx="419">
                  <c:v>1229638.4395570548</c:v>
                </c:pt>
                <c:pt idx="420">
                  <c:v>1229638.4395570548</c:v>
                </c:pt>
                <c:pt idx="421">
                  <c:v>1229638.4395570548</c:v>
                </c:pt>
                <c:pt idx="422">
                  <c:v>1230464.2176386486</c:v>
                </c:pt>
                <c:pt idx="423">
                  <c:v>1232390.3633648281</c:v>
                </c:pt>
                <c:pt idx="424">
                  <c:v>1236034.1753825622</c:v>
                </c:pt>
                <c:pt idx="425">
                  <c:v>1242950.7510121788</c:v>
                </c:pt>
                <c:pt idx="426">
                  <c:v>1254803.736489516</c:v>
                </c:pt>
                <c:pt idx="427">
                  <c:v>1270321.0821653316</c:v>
                </c:pt>
                <c:pt idx="428">
                  <c:v>1283074.4401056955</c:v>
                </c:pt>
                <c:pt idx="429">
                  <c:v>1289029.1609974101</c:v>
                </c:pt>
                <c:pt idx="430">
                  <c:v>1290371.2431902746</c:v>
                </c:pt>
                <c:pt idx="431">
                  <c:v>1290371.2431902746</c:v>
                </c:pt>
                <c:pt idx="432">
                  <c:v>1290371.2431902746</c:v>
                </c:pt>
                <c:pt idx="433">
                  <c:v>1291220.643136071</c:v>
                </c:pt>
                <c:pt idx="434">
                  <c:v>1292231.6096211257</c:v>
                </c:pt>
                <c:pt idx="435">
                  <c:v>1292231.6096211257</c:v>
                </c:pt>
                <c:pt idx="436">
                  <c:v>1292231.6096211257</c:v>
                </c:pt>
                <c:pt idx="437">
                  <c:v>1292231.6096211257</c:v>
                </c:pt>
                <c:pt idx="438">
                  <c:v>1292231.6096211257</c:v>
                </c:pt>
                <c:pt idx="439">
                  <c:v>1292231.6096211257</c:v>
                </c:pt>
                <c:pt idx="440">
                  <c:v>1292231.6096211257</c:v>
                </c:pt>
                <c:pt idx="441">
                  <c:v>1292231.6096211257</c:v>
                </c:pt>
                <c:pt idx="442">
                  <c:v>1292231.6096211257</c:v>
                </c:pt>
                <c:pt idx="443">
                  <c:v>1292231.6096211257</c:v>
                </c:pt>
                <c:pt idx="444">
                  <c:v>1292231.6096211257</c:v>
                </c:pt>
                <c:pt idx="445">
                  <c:v>1292231.6096211257</c:v>
                </c:pt>
                <c:pt idx="446">
                  <c:v>1292231.6096211257</c:v>
                </c:pt>
                <c:pt idx="447">
                  <c:v>1292231.6096211257</c:v>
                </c:pt>
                <c:pt idx="448">
                  <c:v>1292231.6096211257</c:v>
                </c:pt>
                <c:pt idx="449">
                  <c:v>1292231.6096211257</c:v>
                </c:pt>
                <c:pt idx="450">
                  <c:v>1292231.6096211257</c:v>
                </c:pt>
                <c:pt idx="451">
                  <c:v>1292231.6096211257</c:v>
                </c:pt>
                <c:pt idx="452">
                  <c:v>1292231.6096211257</c:v>
                </c:pt>
                <c:pt idx="453">
                  <c:v>1292231.6096211257</c:v>
                </c:pt>
                <c:pt idx="454">
                  <c:v>1292231.6096211257</c:v>
                </c:pt>
                <c:pt idx="455">
                  <c:v>1292231.6096211257</c:v>
                </c:pt>
                <c:pt idx="456">
                  <c:v>1292231.6096211257</c:v>
                </c:pt>
                <c:pt idx="457">
                  <c:v>1292231.6096211257</c:v>
                </c:pt>
                <c:pt idx="458">
                  <c:v>1292231.6096211257</c:v>
                </c:pt>
                <c:pt idx="459">
                  <c:v>1292231.6096211257</c:v>
                </c:pt>
                <c:pt idx="460">
                  <c:v>1292231.6096211257</c:v>
                </c:pt>
                <c:pt idx="461">
                  <c:v>1292231.6096211257</c:v>
                </c:pt>
                <c:pt idx="462">
                  <c:v>1292231.6096211257</c:v>
                </c:pt>
                <c:pt idx="463">
                  <c:v>1292231.6096211257</c:v>
                </c:pt>
                <c:pt idx="464">
                  <c:v>1292231.6096211257</c:v>
                </c:pt>
                <c:pt idx="465">
                  <c:v>1292231.6096211257</c:v>
                </c:pt>
                <c:pt idx="466">
                  <c:v>1292231.6096211257</c:v>
                </c:pt>
                <c:pt idx="467">
                  <c:v>1292231.6096211257</c:v>
                </c:pt>
                <c:pt idx="468">
                  <c:v>1292231.6096211257</c:v>
                </c:pt>
                <c:pt idx="469">
                  <c:v>1292231.6096211257</c:v>
                </c:pt>
                <c:pt idx="470">
                  <c:v>1292231.6096211257</c:v>
                </c:pt>
                <c:pt idx="471">
                  <c:v>1292231.6096211257</c:v>
                </c:pt>
                <c:pt idx="472">
                  <c:v>1292231.6096211257</c:v>
                </c:pt>
                <c:pt idx="473">
                  <c:v>1292231.6096211257</c:v>
                </c:pt>
                <c:pt idx="474">
                  <c:v>1292231.6096211257</c:v>
                </c:pt>
                <c:pt idx="475">
                  <c:v>1292231.6096211257</c:v>
                </c:pt>
                <c:pt idx="476">
                  <c:v>1292231.6096211257</c:v>
                </c:pt>
                <c:pt idx="477">
                  <c:v>1292231.6096211257</c:v>
                </c:pt>
                <c:pt idx="478">
                  <c:v>1292231.6096211257</c:v>
                </c:pt>
                <c:pt idx="479">
                  <c:v>1292231.6096211257</c:v>
                </c:pt>
                <c:pt idx="480">
                  <c:v>1292231.6096211257</c:v>
                </c:pt>
                <c:pt idx="481">
                  <c:v>1292231.6096211257</c:v>
                </c:pt>
                <c:pt idx="482">
                  <c:v>1292231.6096211257</c:v>
                </c:pt>
                <c:pt idx="483">
                  <c:v>1292231.6096211257</c:v>
                </c:pt>
                <c:pt idx="484">
                  <c:v>1292231.6096211257</c:v>
                </c:pt>
                <c:pt idx="485">
                  <c:v>1292231.6096211257</c:v>
                </c:pt>
                <c:pt idx="486">
                  <c:v>1292231.6096211257</c:v>
                </c:pt>
                <c:pt idx="487">
                  <c:v>1292231.6096211257</c:v>
                </c:pt>
                <c:pt idx="488">
                  <c:v>1292231.6096211257</c:v>
                </c:pt>
                <c:pt idx="489">
                  <c:v>1292231.6096211257</c:v>
                </c:pt>
                <c:pt idx="490">
                  <c:v>1292231.6096211257</c:v>
                </c:pt>
                <c:pt idx="491">
                  <c:v>1292231.6096211257</c:v>
                </c:pt>
                <c:pt idx="492">
                  <c:v>1292231.6096211257</c:v>
                </c:pt>
                <c:pt idx="493">
                  <c:v>1292231.6096211257</c:v>
                </c:pt>
                <c:pt idx="494">
                  <c:v>1292231.6096211257</c:v>
                </c:pt>
                <c:pt idx="495">
                  <c:v>1292231.6096211257</c:v>
                </c:pt>
                <c:pt idx="496">
                  <c:v>1292231.6096211257</c:v>
                </c:pt>
                <c:pt idx="497">
                  <c:v>1292231.6096211257</c:v>
                </c:pt>
                <c:pt idx="498">
                  <c:v>1292231.6096211257</c:v>
                </c:pt>
                <c:pt idx="499">
                  <c:v>1292231.6096211257</c:v>
                </c:pt>
                <c:pt idx="500">
                  <c:v>1292231.6096211257</c:v>
                </c:pt>
                <c:pt idx="501">
                  <c:v>1292231.6096211257</c:v>
                </c:pt>
                <c:pt idx="502">
                  <c:v>1292231.6096211257</c:v>
                </c:pt>
                <c:pt idx="503">
                  <c:v>1292231.6096211257</c:v>
                </c:pt>
                <c:pt idx="504">
                  <c:v>1292231.6096211257</c:v>
                </c:pt>
                <c:pt idx="505">
                  <c:v>1292231.6096211257</c:v>
                </c:pt>
                <c:pt idx="506">
                  <c:v>1292231.6096211257</c:v>
                </c:pt>
                <c:pt idx="507">
                  <c:v>1292231.6096211257</c:v>
                </c:pt>
                <c:pt idx="508">
                  <c:v>1292231.6096211257</c:v>
                </c:pt>
                <c:pt idx="509">
                  <c:v>1292231.6096211257</c:v>
                </c:pt>
                <c:pt idx="510">
                  <c:v>1292231.6096211257</c:v>
                </c:pt>
                <c:pt idx="511">
                  <c:v>1292231.6096211257</c:v>
                </c:pt>
                <c:pt idx="512">
                  <c:v>1292330.0737195769</c:v>
                </c:pt>
                <c:pt idx="513">
                  <c:v>1293320.5065815446</c:v>
                </c:pt>
                <c:pt idx="514">
                  <c:v>1297106.9065210458</c:v>
                </c:pt>
                <c:pt idx="515">
                  <c:v>1304478.8025509224</c:v>
                </c:pt>
                <c:pt idx="516">
                  <c:v>1313611.5604721815</c:v>
                </c:pt>
                <c:pt idx="517">
                  <c:v>1320709.6952044473</c:v>
                </c:pt>
                <c:pt idx="518">
                  <c:v>1323826.6316009175</c:v>
                </c:pt>
                <c:pt idx="519">
                  <c:v>1324520.3735529433</c:v>
                </c:pt>
                <c:pt idx="520">
                  <c:v>1324520.3735529433</c:v>
                </c:pt>
                <c:pt idx="521">
                  <c:v>1324520.3735529433</c:v>
                </c:pt>
                <c:pt idx="522">
                  <c:v>1324520.3735529433</c:v>
                </c:pt>
                <c:pt idx="523">
                  <c:v>1324520.3735529433</c:v>
                </c:pt>
                <c:pt idx="524">
                  <c:v>1324520.3735529433</c:v>
                </c:pt>
                <c:pt idx="525">
                  <c:v>1324520.3735529433</c:v>
                </c:pt>
                <c:pt idx="526">
                  <c:v>1324520.3735529433</c:v>
                </c:pt>
                <c:pt idx="527">
                  <c:v>1324520.3735529433</c:v>
                </c:pt>
                <c:pt idx="528">
                  <c:v>1324520.3735529433</c:v>
                </c:pt>
                <c:pt idx="529">
                  <c:v>1324520.3735529433</c:v>
                </c:pt>
                <c:pt idx="530">
                  <c:v>1324520.3735529433</c:v>
                </c:pt>
                <c:pt idx="531">
                  <c:v>1324520.3735529433</c:v>
                </c:pt>
                <c:pt idx="532">
                  <c:v>1324520.3735529433</c:v>
                </c:pt>
                <c:pt idx="533">
                  <c:v>1324545.3743850961</c:v>
                </c:pt>
                <c:pt idx="534">
                  <c:v>1324814.9012967534</c:v>
                </c:pt>
                <c:pt idx="535">
                  <c:v>1325711.044164726</c:v>
                </c:pt>
                <c:pt idx="536">
                  <c:v>1327456.1012848986</c:v>
                </c:pt>
                <c:pt idx="537">
                  <c:v>1331482.4636390968</c:v>
                </c:pt>
                <c:pt idx="538">
                  <c:v>1339896.776769107</c:v>
                </c:pt>
                <c:pt idx="539">
                  <c:v>1351590.3614236875</c:v>
                </c:pt>
                <c:pt idx="540">
                  <c:v>1360389.7037985497</c:v>
                </c:pt>
                <c:pt idx="541">
                  <c:v>1363915.2498100989</c:v>
                </c:pt>
                <c:pt idx="542">
                  <c:v>1365272.0921179445</c:v>
                </c:pt>
                <c:pt idx="543">
                  <c:v>1365673.7013620734</c:v>
                </c:pt>
                <c:pt idx="544">
                  <c:v>1365673.7013620734</c:v>
                </c:pt>
                <c:pt idx="545">
                  <c:v>1365673.7013620734</c:v>
                </c:pt>
                <c:pt idx="546">
                  <c:v>1365673.7013620734</c:v>
                </c:pt>
                <c:pt idx="547">
                  <c:v>1365673.7013620734</c:v>
                </c:pt>
                <c:pt idx="548">
                  <c:v>1365673.7013620734</c:v>
                </c:pt>
                <c:pt idx="549">
                  <c:v>1365673.7013620734</c:v>
                </c:pt>
                <c:pt idx="550">
                  <c:v>1365673.7013620734</c:v>
                </c:pt>
                <c:pt idx="551">
                  <c:v>1365682.1915907904</c:v>
                </c:pt>
                <c:pt idx="552">
                  <c:v>1365767.4000040654</c:v>
                </c:pt>
                <c:pt idx="553">
                  <c:v>1365846.0303716441</c:v>
                </c:pt>
                <c:pt idx="554">
                  <c:v>1366214.8149837861</c:v>
                </c:pt>
                <c:pt idx="555">
                  <c:v>1366867.0496849315</c:v>
                </c:pt>
                <c:pt idx="556">
                  <c:v>1367809.1825342251</c:v>
                </c:pt>
                <c:pt idx="557">
                  <c:v>1369134.5203871077</c:v>
                </c:pt>
                <c:pt idx="558">
                  <c:v>1370893.8587165673</c:v>
                </c:pt>
                <c:pt idx="559">
                  <c:v>1373949.4851045285</c:v>
                </c:pt>
                <c:pt idx="560">
                  <c:v>1377257.3547043731</c:v>
                </c:pt>
                <c:pt idx="561">
                  <c:v>1378788.1593545519</c:v>
                </c:pt>
                <c:pt idx="562">
                  <c:v>1379848.7093751014</c:v>
                </c:pt>
                <c:pt idx="563">
                  <c:v>1379848.7093751014</c:v>
                </c:pt>
                <c:pt idx="564">
                  <c:v>1379848.7093751014</c:v>
                </c:pt>
                <c:pt idx="565">
                  <c:v>1379848.7093751014</c:v>
                </c:pt>
                <c:pt idx="566">
                  <c:v>1379848.7093751014</c:v>
                </c:pt>
                <c:pt idx="567">
                  <c:v>1379848.7093751014</c:v>
                </c:pt>
                <c:pt idx="568">
                  <c:v>1379848.7093751014</c:v>
                </c:pt>
                <c:pt idx="569">
                  <c:v>1379848.7093751014</c:v>
                </c:pt>
                <c:pt idx="570">
                  <c:v>1379848.7093751014</c:v>
                </c:pt>
                <c:pt idx="571">
                  <c:v>1379848.7093751014</c:v>
                </c:pt>
                <c:pt idx="572">
                  <c:v>1379848.7093751014</c:v>
                </c:pt>
                <c:pt idx="573">
                  <c:v>1379848.7093751014</c:v>
                </c:pt>
                <c:pt idx="574">
                  <c:v>1379848.7093751014</c:v>
                </c:pt>
                <c:pt idx="575">
                  <c:v>1379848.7093751014</c:v>
                </c:pt>
                <c:pt idx="576">
                  <c:v>1379848.7093751014</c:v>
                </c:pt>
                <c:pt idx="577">
                  <c:v>1379848.7093751014</c:v>
                </c:pt>
                <c:pt idx="578">
                  <c:v>1379848.7093751014</c:v>
                </c:pt>
                <c:pt idx="579">
                  <c:v>1379848.7093751014</c:v>
                </c:pt>
                <c:pt idx="580">
                  <c:v>1379848.7093751014</c:v>
                </c:pt>
                <c:pt idx="581">
                  <c:v>1379848.7093751014</c:v>
                </c:pt>
                <c:pt idx="582">
                  <c:v>1379848.7093751014</c:v>
                </c:pt>
                <c:pt idx="583">
                  <c:v>1379848.7093751014</c:v>
                </c:pt>
                <c:pt idx="584">
                  <c:v>1379848.7093751014</c:v>
                </c:pt>
                <c:pt idx="585">
                  <c:v>1379848.7093751014</c:v>
                </c:pt>
                <c:pt idx="586">
                  <c:v>1379848.7093751014</c:v>
                </c:pt>
                <c:pt idx="587">
                  <c:v>1379848.7093751014</c:v>
                </c:pt>
                <c:pt idx="588">
                  <c:v>1379848.7093751014</c:v>
                </c:pt>
                <c:pt idx="589">
                  <c:v>1379848.7093751014</c:v>
                </c:pt>
                <c:pt idx="590">
                  <c:v>1379848.7093751014</c:v>
                </c:pt>
                <c:pt idx="591">
                  <c:v>1379848.7093751014</c:v>
                </c:pt>
                <c:pt idx="592">
                  <c:v>1379848.7093751014</c:v>
                </c:pt>
                <c:pt idx="593">
                  <c:v>1379848.7093751014</c:v>
                </c:pt>
                <c:pt idx="594">
                  <c:v>1379848.7093751014</c:v>
                </c:pt>
                <c:pt idx="595">
                  <c:v>1379848.7093751014</c:v>
                </c:pt>
                <c:pt idx="596">
                  <c:v>1379848.7093751014</c:v>
                </c:pt>
                <c:pt idx="597">
                  <c:v>1379848.7093751014</c:v>
                </c:pt>
                <c:pt idx="598">
                  <c:v>1379848.7093751014</c:v>
                </c:pt>
                <c:pt idx="599">
                  <c:v>1379848.7093751014</c:v>
                </c:pt>
                <c:pt idx="600">
                  <c:v>1379848.7093751014</c:v>
                </c:pt>
                <c:pt idx="601">
                  <c:v>1380023.5177275266</c:v>
                </c:pt>
                <c:pt idx="602">
                  <c:v>1380588.2156406974</c:v>
                </c:pt>
                <c:pt idx="603">
                  <c:v>1382729.8982089937</c:v>
                </c:pt>
                <c:pt idx="604">
                  <c:v>1388005.5454728927</c:v>
                </c:pt>
                <c:pt idx="605">
                  <c:v>1397281.1716829899</c:v>
                </c:pt>
                <c:pt idx="606">
                  <c:v>1410921.2269828545</c:v>
                </c:pt>
                <c:pt idx="607">
                  <c:v>1427727.4117570696</c:v>
                </c:pt>
                <c:pt idx="608">
                  <c:v>1445578.0091829468</c:v>
                </c:pt>
                <c:pt idx="609">
                  <c:v>1464147.4578176783</c:v>
                </c:pt>
                <c:pt idx="610">
                  <c:v>1484571.0417596903</c:v>
                </c:pt>
                <c:pt idx="611">
                  <c:v>1506153.5728292235</c:v>
                </c:pt>
                <c:pt idx="612">
                  <c:v>1524038.6448539367</c:v>
                </c:pt>
                <c:pt idx="613">
                  <c:v>1534485.791503818</c:v>
                </c:pt>
                <c:pt idx="614">
                  <c:v>1539386.1167539791</c:v>
                </c:pt>
                <c:pt idx="615">
                  <c:v>1542912.4075582561</c:v>
                </c:pt>
                <c:pt idx="616">
                  <c:v>1546425.3087301692</c:v>
                </c:pt>
                <c:pt idx="617">
                  <c:v>1549111.5581122912</c:v>
                </c:pt>
                <c:pt idx="618">
                  <c:v>1550164.8727338111</c:v>
                </c:pt>
                <c:pt idx="619">
                  <c:v>1550164.8727338111</c:v>
                </c:pt>
                <c:pt idx="620">
                  <c:v>1550164.8727338111</c:v>
                </c:pt>
                <c:pt idx="621">
                  <c:v>1550251.5862429359</c:v>
                </c:pt>
                <c:pt idx="622">
                  <c:v>1552522.2192255931</c:v>
                </c:pt>
                <c:pt idx="623">
                  <c:v>1556498.2110570346</c:v>
                </c:pt>
                <c:pt idx="624">
                  <c:v>1562225.8092996206</c:v>
                </c:pt>
                <c:pt idx="625">
                  <c:v>1569060.3130092314</c:v>
                </c:pt>
                <c:pt idx="626">
                  <c:v>1575259.7315856458</c:v>
                </c:pt>
                <c:pt idx="627">
                  <c:v>1579989.4124113061</c:v>
                </c:pt>
                <c:pt idx="628">
                  <c:v>1583955.621014744</c:v>
                </c:pt>
                <c:pt idx="629">
                  <c:v>1588176.3203589227</c:v>
                </c:pt>
                <c:pt idx="630">
                  <c:v>1593941.9984783065</c:v>
                </c:pt>
                <c:pt idx="631">
                  <c:v>1602141.9139959002</c:v>
                </c:pt>
                <c:pt idx="632">
                  <c:v>1612159.5400579171</c:v>
                </c:pt>
                <c:pt idx="633">
                  <c:v>1623585.2767828119</c:v>
                </c:pt>
                <c:pt idx="634">
                  <c:v>1635707.5518547152</c:v>
                </c:pt>
                <c:pt idx="635">
                  <c:v>1647090.4186446504</c:v>
                </c:pt>
                <c:pt idx="636">
                  <c:v>1656146.3508102784</c:v>
                </c:pt>
                <c:pt idx="637">
                  <c:v>1662368.1817422861</c:v>
                </c:pt>
                <c:pt idx="638">
                  <c:v>1667123.9247113308</c:v>
                </c:pt>
                <c:pt idx="639">
                  <c:v>1671278.0568768415</c:v>
                </c:pt>
                <c:pt idx="640">
                  <c:v>1675401.9619596656</c:v>
                </c:pt>
                <c:pt idx="641">
                  <c:v>1681547.8478289975</c:v>
                </c:pt>
                <c:pt idx="642">
                  <c:v>1691607.7893869181</c:v>
                </c:pt>
                <c:pt idx="643">
                  <c:v>1703188.0175401471</c:v>
                </c:pt>
                <c:pt idx="644">
                  <c:v>1712282.6576255546</c:v>
                </c:pt>
                <c:pt idx="645">
                  <c:v>1719915.5294501893</c:v>
                </c:pt>
                <c:pt idx="646">
                  <c:v>1727945.173037502</c:v>
                </c:pt>
                <c:pt idx="647">
                  <c:v>1736065.2399235943</c:v>
                </c:pt>
                <c:pt idx="648">
                  <c:v>1743649.0602656764</c:v>
                </c:pt>
                <c:pt idx="649">
                  <c:v>1749702.5279649612</c:v>
                </c:pt>
                <c:pt idx="650">
                  <c:v>1752594.5235963713</c:v>
                </c:pt>
                <c:pt idx="651">
                  <c:v>1752594.5235963713</c:v>
                </c:pt>
                <c:pt idx="652">
                  <c:v>1752594.5235963713</c:v>
                </c:pt>
                <c:pt idx="653">
                  <c:v>1752594.5235963713</c:v>
                </c:pt>
                <c:pt idx="654">
                  <c:v>1752594.5235963713</c:v>
                </c:pt>
                <c:pt idx="655">
                  <c:v>1752594.5235963713</c:v>
                </c:pt>
                <c:pt idx="656">
                  <c:v>1752594.5235963713</c:v>
                </c:pt>
                <c:pt idx="657">
                  <c:v>1752594.5235963713</c:v>
                </c:pt>
                <c:pt idx="658">
                  <c:v>1752594.5235963713</c:v>
                </c:pt>
                <c:pt idx="659">
                  <c:v>1752594.5235963713</c:v>
                </c:pt>
                <c:pt idx="660">
                  <c:v>1752594.5235963713</c:v>
                </c:pt>
                <c:pt idx="661">
                  <c:v>1752594.5235963713</c:v>
                </c:pt>
                <c:pt idx="662">
                  <c:v>1752594.5235963713</c:v>
                </c:pt>
                <c:pt idx="663">
                  <c:v>1752594.5235963713</c:v>
                </c:pt>
                <c:pt idx="664">
                  <c:v>1752594.5235963713</c:v>
                </c:pt>
                <c:pt idx="665">
                  <c:v>1752922.1122537786</c:v>
                </c:pt>
                <c:pt idx="666">
                  <c:v>1755063.3806478994</c:v>
                </c:pt>
                <c:pt idx="667">
                  <c:v>1760954.2784989367</c:v>
                </c:pt>
                <c:pt idx="668">
                  <c:v>1771828.0953759567</c:v>
                </c:pt>
                <c:pt idx="669">
                  <c:v>1784902.5426957125</c:v>
                </c:pt>
                <c:pt idx="670">
                  <c:v>1800462.0124299375</c:v>
                </c:pt>
                <c:pt idx="671">
                  <c:v>1813387.4264765768</c:v>
                </c:pt>
                <c:pt idx="672">
                  <c:v>1823417.1962150456</c:v>
                </c:pt>
                <c:pt idx="673">
                  <c:v>1834102.7086317122</c:v>
                </c:pt>
                <c:pt idx="674">
                  <c:v>1845455.2362219472</c:v>
                </c:pt>
                <c:pt idx="675">
                  <c:v>1853724.6406938266</c:v>
                </c:pt>
                <c:pt idx="676">
                  <c:v>1858055.5236192252</c:v>
                </c:pt>
                <c:pt idx="677">
                  <c:v>1858383.3136753775</c:v>
                </c:pt>
                <c:pt idx="678">
                  <c:v>1858383.3136753775</c:v>
                </c:pt>
                <c:pt idx="679">
                  <c:v>1858383.3136753775</c:v>
                </c:pt>
                <c:pt idx="680">
                  <c:v>1858383.3136753775</c:v>
                </c:pt>
                <c:pt idx="681">
                  <c:v>1858383.3136753775</c:v>
                </c:pt>
                <c:pt idx="682">
                  <c:v>1858383.3136753775</c:v>
                </c:pt>
                <c:pt idx="683">
                  <c:v>1858383.3136753775</c:v>
                </c:pt>
                <c:pt idx="684">
                  <c:v>1858383.3136753775</c:v>
                </c:pt>
                <c:pt idx="685">
                  <c:v>1862088.7153769361</c:v>
                </c:pt>
                <c:pt idx="686">
                  <c:v>1869355.3031311533</c:v>
                </c:pt>
                <c:pt idx="687">
                  <c:v>1877016.6391674082</c:v>
                </c:pt>
                <c:pt idx="688">
                  <c:v>1885209.458064911</c:v>
                </c:pt>
                <c:pt idx="689">
                  <c:v>1894086.268823467</c:v>
                </c:pt>
                <c:pt idx="690">
                  <c:v>1900416.0338362216</c:v>
                </c:pt>
                <c:pt idx="691">
                  <c:v>1903979.7707238507</c:v>
                </c:pt>
                <c:pt idx="692">
                  <c:v>1907743.6631348312</c:v>
                </c:pt>
                <c:pt idx="693">
                  <c:v>1912842.0548970338</c:v>
                </c:pt>
                <c:pt idx="694">
                  <c:v>1917747.6873458636</c:v>
                </c:pt>
                <c:pt idx="695">
                  <c:v>1919620.1112169996</c:v>
                </c:pt>
                <c:pt idx="696">
                  <c:v>1919620.1112169996</c:v>
                </c:pt>
                <c:pt idx="697">
                  <c:v>1919620.1112169996</c:v>
                </c:pt>
                <c:pt idx="698">
                  <c:v>1919620.1112169996</c:v>
                </c:pt>
                <c:pt idx="699">
                  <c:v>1919620.1112169996</c:v>
                </c:pt>
                <c:pt idx="700">
                  <c:v>1919620.1112169996</c:v>
                </c:pt>
                <c:pt idx="701">
                  <c:v>1920048.7598646481</c:v>
                </c:pt>
                <c:pt idx="702">
                  <c:v>1921168.1355632881</c:v>
                </c:pt>
                <c:pt idx="703">
                  <c:v>1922403.6918174836</c:v>
                </c:pt>
                <c:pt idx="704">
                  <c:v>1922475.9487948993</c:v>
                </c:pt>
                <c:pt idx="705">
                  <c:v>1922475.9487948993</c:v>
                </c:pt>
                <c:pt idx="706">
                  <c:v>1922475.9487948993</c:v>
                </c:pt>
                <c:pt idx="707">
                  <c:v>1922475.9487948993</c:v>
                </c:pt>
                <c:pt idx="708">
                  <c:v>1922475.9487948993</c:v>
                </c:pt>
                <c:pt idx="709">
                  <c:v>1923467.4263411956</c:v>
                </c:pt>
                <c:pt idx="710">
                  <c:v>1927995.5650905382</c:v>
                </c:pt>
                <c:pt idx="711">
                  <c:v>1936536.8435833026</c:v>
                </c:pt>
                <c:pt idx="712">
                  <c:v>1943382.6646274079</c:v>
                </c:pt>
                <c:pt idx="713">
                  <c:v>1944916.2412552505</c:v>
                </c:pt>
                <c:pt idx="714">
                  <c:v>1944916.2412552505</c:v>
                </c:pt>
                <c:pt idx="715">
                  <c:v>1944916.2412552505</c:v>
                </c:pt>
                <c:pt idx="716">
                  <c:v>1944916.2412552505</c:v>
                </c:pt>
                <c:pt idx="717">
                  <c:v>1944916.2412552505</c:v>
                </c:pt>
                <c:pt idx="718">
                  <c:v>1946306.0521348801</c:v>
                </c:pt>
                <c:pt idx="719">
                  <c:v>1949973.5597093345</c:v>
                </c:pt>
                <c:pt idx="720">
                  <c:v>1955833.3542059052</c:v>
                </c:pt>
                <c:pt idx="721">
                  <c:v>1961708.4136706037</c:v>
                </c:pt>
                <c:pt idx="722">
                  <c:v>1967588.6345580905</c:v>
                </c:pt>
                <c:pt idx="723">
                  <c:v>1973288.3700992689</c:v>
                </c:pt>
                <c:pt idx="724">
                  <c:v>1980319.3729140838</c:v>
                </c:pt>
                <c:pt idx="725">
                  <c:v>1990806.6418352935</c:v>
                </c:pt>
                <c:pt idx="726">
                  <c:v>2006472.3338964316</c:v>
                </c:pt>
                <c:pt idx="727">
                  <c:v>2024271.6714200519</c:v>
                </c:pt>
                <c:pt idx="728">
                  <c:v>2038484.7223825208</c:v>
                </c:pt>
                <c:pt idx="729">
                  <c:v>2050139.928269346</c:v>
                </c:pt>
                <c:pt idx="730">
                  <c:v>2057430.0814421086</c:v>
                </c:pt>
                <c:pt idx="731">
                  <c:v>2061772.9994491939</c:v>
                </c:pt>
                <c:pt idx="732">
                  <c:v>2065898.5187605366</c:v>
                </c:pt>
                <c:pt idx="733">
                  <c:v>2070286.4227263429</c:v>
                </c:pt>
                <c:pt idx="734">
                  <c:v>2074939.0564482715</c:v>
                </c:pt>
                <c:pt idx="735">
                  <c:v>2080111.3001380633</c:v>
                </c:pt>
                <c:pt idx="736">
                  <c:v>2086066.6348623519</c:v>
                </c:pt>
                <c:pt idx="737">
                  <c:v>2091892.8015931204</c:v>
                </c:pt>
                <c:pt idx="738">
                  <c:v>2096556.9388403769</c:v>
                </c:pt>
                <c:pt idx="739">
                  <c:v>2103432.5578823988</c:v>
                </c:pt>
                <c:pt idx="740">
                  <c:v>2113064.8541229237</c:v>
                </c:pt>
                <c:pt idx="741">
                  <c:v>2121965.2965180073</c:v>
                </c:pt>
                <c:pt idx="742">
                  <c:v>2128454.0105412197</c:v>
                </c:pt>
                <c:pt idx="743">
                  <c:v>2133130.5235023396</c:v>
                </c:pt>
                <c:pt idx="744">
                  <c:v>2137560.5437246789</c:v>
                </c:pt>
                <c:pt idx="745">
                  <c:v>2141990.5639470182</c:v>
                </c:pt>
                <c:pt idx="746">
                  <c:v>2147486.9688136517</c:v>
                </c:pt>
                <c:pt idx="747">
                  <c:v>2154643.5209871712</c:v>
                </c:pt>
                <c:pt idx="748">
                  <c:v>2163022.9893902023</c:v>
                </c:pt>
                <c:pt idx="749">
                  <c:v>2170771.018655967</c:v>
                </c:pt>
                <c:pt idx="750">
                  <c:v>2176403.4553391072</c:v>
                </c:pt>
                <c:pt idx="751">
                  <c:v>2180658.3225778029</c:v>
                </c:pt>
                <c:pt idx="752">
                  <c:v>2183798.3514410472</c:v>
                </c:pt>
                <c:pt idx="753">
                  <c:v>2184978.4035032527</c:v>
                </c:pt>
                <c:pt idx="754">
                  <c:v>2184978.4035032527</c:v>
                </c:pt>
                <c:pt idx="755">
                  <c:v>2184978.4035032527</c:v>
                </c:pt>
                <c:pt idx="756">
                  <c:v>2184978.4035032527</c:v>
                </c:pt>
                <c:pt idx="757">
                  <c:v>2184978.4035032527</c:v>
                </c:pt>
                <c:pt idx="758">
                  <c:v>2184978.4035032527</c:v>
                </c:pt>
                <c:pt idx="759">
                  <c:v>2184978.4035032527</c:v>
                </c:pt>
                <c:pt idx="760">
                  <c:v>2184978.4035032527</c:v>
                </c:pt>
                <c:pt idx="761">
                  <c:v>2184978.4035032527</c:v>
                </c:pt>
                <c:pt idx="762">
                  <c:v>2184978.4035032527</c:v>
                </c:pt>
                <c:pt idx="763">
                  <c:v>2184978.4035032527</c:v>
                </c:pt>
                <c:pt idx="764">
                  <c:v>2184978.4035032527</c:v>
                </c:pt>
                <c:pt idx="765">
                  <c:v>2188588.6261646082</c:v>
                </c:pt>
                <c:pt idx="766">
                  <c:v>2195156.5688093267</c:v>
                </c:pt>
                <c:pt idx="767">
                  <c:v>2203129.8342537582</c:v>
                </c:pt>
                <c:pt idx="768">
                  <c:v>2212644.6291387184</c:v>
                </c:pt>
                <c:pt idx="769">
                  <c:v>2225269.5383703015</c:v>
                </c:pt>
                <c:pt idx="770">
                  <c:v>2243542.6121430658</c:v>
                </c:pt>
                <c:pt idx="771">
                  <c:v>2265324.4153580996</c:v>
                </c:pt>
                <c:pt idx="772">
                  <c:v>2288800.2577970438</c:v>
                </c:pt>
                <c:pt idx="773">
                  <c:v>2311268.9208544446</c:v>
                </c:pt>
                <c:pt idx="774">
                  <c:v>2332269.8974803374</c:v>
                </c:pt>
                <c:pt idx="775">
                  <c:v>2355559.4774808963</c:v>
                </c:pt>
                <c:pt idx="776">
                  <c:v>2376958.7572876844</c:v>
                </c:pt>
                <c:pt idx="777">
                  <c:v>2395046.0093589616</c:v>
                </c:pt>
                <c:pt idx="778">
                  <c:v>2412260.4672418851</c:v>
                </c:pt>
                <c:pt idx="779">
                  <c:v>2428480.8046180271</c:v>
                </c:pt>
                <c:pt idx="780">
                  <c:v>2442812.8376001832</c:v>
                </c:pt>
                <c:pt idx="781">
                  <c:v>2455417.8803534294</c:v>
                </c:pt>
                <c:pt idx="782">
                  <c:v>2466499.4682035279</c:v>
                </c:pt>
                <c:pt idx="783">
                  <c:v>2476320.5506054852</c:v>
                </c:pt>
                <c:pt idx="784">
                  <c:v>2485867.9070697725</c:v>
                </c:pt>
                <c:pt idx="785">
                  <c:v>2496934.2244799235</c:v>
                </c:pt>
                <c:pt idx="786">
                  <c:v>2508555.5743898521</c:v>
                </c:pt>
                <c:pt idx="787">
                  <c:v>2518157.7061274629</c:v>
                </c:pt>
                <c:pt idx="788">
                  <c:v>2525979.3521281397</c:v>
                </c:pt>
                <c:pt idx="789">
                  <c:v>2533800.998128817</c:v>
                </c:pt>
                <c:pt idx="790">
                  <c:v>2542731.2326583434</c:v>
                </c:pt>
                <c:pt idx="791">
                  <c:v>2552463.1027630428</c:v>
                </c:pt>
                <c:pt idx="792">
                  <c:v>2559717.4602086446</c:v>
                </c:pt>
                <c:pt idx="793">
                  <c:v>2559717.4602086446</c:v>
                </c:pt>
                <c:pt idx="794">
                  <c:v>2559717.4602086446</c:v>
                </c:pt>
                <c:pt idx="795">
                  <c:v>2559717.4602086446</c:v>
                </c:pt>
                <c:pt idx="796">
                  <c:v>2559717.4602086446</c:v>
                </c:pt>
                <c:pt idx="797">
                  <c:v>2559717.4602086446</c:v>
                </c:pt>
                <c:pt idx="798">
                  <c:v>2559717.4602086446</c:v>
                </c:pt>
                <c:pt idx="799">
                  <c:v>2559717.4602086446</c:v>
                </c:pt>
                <c:pt idx="800">
                  <c:v>2560779.4732373841</c:v>
                </c:pt>
                <c:pt idx="801">
                  <c:v>2565718.7680866299</c:v>
                </c:pt>
                <c:pt idx="802">
                  <c:v>2577079.0743581192</c:v>
                </c:pt>
                <c:pt idx="803">
                  <c:v>2596444.2424264918</c:v>
                </c:pt>
                <c:pt idx="804">
                  <c:v>2618700.9398947014</c:v>
                </c:pt>
                <c:pt idx="805">
                  <c:v>2635713.1873132791</c:v>
                </c:pt>
                <c:pt idx="806">
                  <c:v>2645376.6919331406</c:v>
                </c:pt>
                <c:pt idx="807">
                  <c:v>2649839.2173095928</c:v>
                </c:pt>
                <c:pt idx="808">
                  <c:v>2649866.7408820936</c:v>
                </c:pt>
                <c:pt idx="809">
                  <c:v>2649866.7408820936</c:v>
                </c:pt>
                <c:pt idx="810">
                  <c:v>2649866.7408820936</c:v>
                </c:pt>
                <c:pt idx="811">
                  <c:v>2649866.7408820936</c:v>
                </c:pt>
                <c:pt idx="812">
                  <c:v>2649866.7408820936</c:v>
                </c:pt>
                <c:pt idx="813">
                  <c:v>2649866.7408820936</c:v>
                </c:pt>
                <c:pt idx="814">
                  <c:v>2649866.7408820936</c:v>
                </c:pt>
                <c:pt idx="815">
                  <c:v>2649866.7408820936</c:v>
                </c:pt>
                <c:pt idx="816">
                  <c:v>2649866.7408820936</c:v>
                </c:pt>
                <c:pt idx="817">
                  <c:v>2649866.7408820936</c:v>
                </c:pt>
                <c:pt idx="818">
                  <c:v>2649866.7408820936</c:v>
                </c:pt>
                <c:pt idx="819">
                  <c:v>2650927.290902643</c:v>
                </c:pt>
                <c:pt idx="820">
                  <c:v>2656440.1124130595</c:v>
                </c:pt>
                <c:pt idx="821">
                  <c:v>2665873.09113293</c:v>
                </c:pt>
                <c:pt idx="822">
                  <c:v>2676443.9814719395</c:v>
                </c:pt>
                <c:pt idx="823">
                  <c:v>2687623.9302018965</c:v>
                </c:pt>
                <c:pt idx="824">
                  <c:v>2698500.7749558906</c:v>
                </c:pt>
                <c:pt idx="825">
                  <c:v>2708754.4131713132</c:v>
                </c:pt>
                <c:pt idx="826">
                  <c:v>2719337.6713690516</c:v>
                </c:pt>
                <c:pt idx="827">
                  <c:v>2729978.1024894062</c:v>
                </c:pt>
                <c:pt idx="828">
                  <c:v>2742280.2633602219</c:v>
                </c:pt>
                <c:pt idx="829">
                  <c:v>2757313.8180556283</c:v>
                </c:pt>
                <c:pt idx="830">
                  <c:v>2772932.1219695513</c:v>
                </c:pt>
                <c:pt idx="831">
                  <c:v>2786418.4909805506</c:v>
                </c:pt>
                <c:pt idx="832">
                  <c:v>2795644.4295425676</c:v>
                </c:pt>
                <c:pt idx="833">
                  <c:v>2802597.2715172819</c:v>
                </c:pt>
                <c:pt idx="834">
                  <c:v>2809922.4509341097</c:v>
                </c:pt>
                <c:pt idx="835">
                  <c:v>2817375.6997555746</c:v>
                </c:pt>
                <c:pt idx="836">
                  <c:v>2824385.7058831593</c:v>
                </c:pt>
                <c:pt idx="837">
                  <c:v>2832033.6690987889</c:v>
                </c:pt>
                <c:pt idx="838">
                  <c:v>2841243.2722474961</c:v>
                </c:pt>
                <c:pt idx="839">
                  <c:v>2850678.1838701111</c:v>
                </c:pt>
                <c:pt idx="840">
                  <c:v>2860000.1518870564</c:v>
                </c:pt>
                <c:pt idx="841">
                  <c:v>2870997.414014101</c:v>
                </c:pt>
                <c:pt idx="842">
                  <c:v>2883540.3160961317</c:v>
                </c:pt>
                <c:pt idx="843">
                  <c:v>2895222.8720134953</c:v>
                </c:pt>
                <c:pt idx="844">
                  <c:v>2904326.1577253616</c:v>
                </c:pt>
                <c:pt idx="845">
                  <c:v>2911617.5237271423</c:v>
                </c:pt>
                <c:pt idx="846">
                  <c:v>2918636.1422955738</c:v>
                </c:pt>
                <c:pt idx="847">
                  <c:v>2926645.7937636855</c:v>
                </c:pt>
                <c:pt idx="848">
                  <c:v>2937322.4675385007</c:v>
                </c:pt>
                <c:pt idx="849">
                  <c:v>2951196.0949056526</c:v>
                </c:pt>
                <c:pt idx="850">
                  <c:v>2965531.0237843147</c:v>
                </c:pt>
                <c:pt idx="851">
                  <c:v>2977496.846118323</c:v>
                </c:pt>
                <c:pt idx="852">
                  <c:v>2988274.0860878387</c:v>
                </c:pt>
                <c:pt idx="853">
                  <c:v>2999216.6028456427</c:v>
                </c:pt>
                <c:pt idx="854">
                  <c:v>3009630.1752310377</c:v>
                </c:pt>
                <c:pt idx="855">
                  <c:v>3018400.6534663285</c:v>
                </c:pt>
                <c:pt idx="856">
                  <c:v>3026143.203491936</c:v>
                </c:pt>
                <c:pt idx="857">
                  <c:v>3037070.2499381518</c:v>
                </c:pt>
                <c:pt idx="858">
                  <c:v>3052559.1741450564</c:v>
                </c:pt>
                <c:pt idx="859">
                  <c:v>3068505.6968282545</c:v>
                </c:pt>
                <c:pt idx="860">
                  <c:v>3082223.1791730821</c:v>
                </c:pt>
                <c:pt idx="861">
                  <c:v>3097626.2154620066</c:v>
                </c:pt>
                <c:pt idx="862">
                  <c:v>3119991.0588932931</c:v>
                </c:pt>
                <c:pt idx="863">
                  <c:v>3142615.3401957708</c:v>
                </c:pt>
                <c:pt idx="864">
                  <c:v>3158583.9120236267</c:v>
                </c:pt>
                <c:pt idx="865">
                  <c:v>3172315.2698880685</c:v>
                </c:pt>
                <c:pt idx="866">
                  <c:v>3189086.3534114105</c:v>
                </c:pt>
                <c:pt idx="867">
                  <c:v>3209606.2217811081</c:v>
                </c:pt>
                <c:pt idx="868">
                  <c:v>3228197.4646881726</c:v>
                </c:pt>
                <c:pt idx="869">
                  <c:v>3240670.2486224892</c:v>
                </c:pt>
                <c:pt idx="870">
                  <c:v>3249302.4063596311</c:v>
                </c:pt>
                <c:pt idx="871">
                  <c:v>3256590.4611695814</c:v>
                </c:pt>
                <c:pt idx="872">
                  <c:v>3263360.7736671809</c:v>
                </c:pt>
                <c:pt idx="873">
                  <c:v>3269201.5756544471</c:v>
                </c:pt>
                <c:pt idx="874">
                  <c:v>3272838.8301058109</c:v>
                </c:pt>
                <c:pt idx="875">
                  <c:v>3273850.2173324726</c:v>
                </c:pt>
                <c:pt idx="876">
                  <c:v>3273850.2173324726</c:v>
                </c:pt>
                <c:pt idx="877">
                  <c:v>3273850.2173324726</c:v>
                </c:pt>
                <c:pt idx="878">
                  <c:v>3277465.6675636056</c:v>
                </c:pt>
                <c:pt idx="879">
                  <c:v>3284494.7022766112</c:v>
                </c:pt>
                <c:pt idx="880">
                  <c:v>3289200.1258785059</c:v>
                </c:pt>
                <c:pt idx="881">
                  <c:v>3289895.8355053868</c:v>
                </c:pt>
                <c:pt idx="882">
                  <c:v>3294221.9547835076</c:v>
                </c:pt>
                <c:pt idx="883">
                  <c:v>3302310.1110986653</c:v>
                </c:pt>
                <c:pt idx="884">
                  <c:v>3310774.4711175268</c:v>
                </c:pt>
                <c:pt idx="885">
                  <c:v>3320393.6419316903</c:v>
                </c:pt>
                <c:pt idx="886">
                  <c:v>3330470.1486352738</c:v>
                </c:pt>
                <c:pt idx="887">
                  <c:v>3339841.5959305074</c:v>
                </c:pt>
                <c:pt idx="888">
                  <c:v>3347718.7051449101</c:v>
                </c:pt>
                <c:pt idx="889">
                  <c:v>3353653.5094996681</c:v>
                </c:pt>
                <c:pt idx="890">
                  <c:v>3357244.5692027202</c:v>
                </c:pt>
                <c:pt idx="891">
                  <c:v>3358092.0152080711</c:v>
                </c:pt>
                <c:pt idx="892">
                  <c:v>3358092.0152080711</c:v>
                </c:pt>
                <c:pt idx="893">
                  <c:v>3358092.0152080711</c:v>
                </c:pt>
                <c:pt idx="894">
                  <c:v>3358092.0152080711</c:v>
                </c:pt>
                <c:pt idx="895">
                  <c:v>3359766.952687406</c:v>
                </c:pt>
                <c:pt idx="896">
                  <c:v>3364126.4954406521</c:v>
                </c:pt>
                <c:pt idx="897">
                  <c:v>3370164.2493806258</c:v>
                </c:pt>
                <c:pt idx="898">
                  <c:v>3376544.4593391181</c:v>
                </c:pt>
                <c:pt idx="899">
                  <c:v>3381878.6797901518</c:v>
                </c:pt>
                <c:pt idx="900">
                  <c:v>3385456.1105613289</c:v>
                </c:pt>
                <c:pt idx="901">
                  <c:v>3385907.9749965998</c:v>
                </c:pt>
                <c:pt idx="902">
                  <c:v>3385907.9749965998</c:v>
                </c:pt>
                <c:pt idx="903">
                  <c:v>3385907.9749965998</c:v>
                </c:pt>
                <c:pt idx="904">
                  <c:v>3385907.9749965998</c:v>
                </c:pt>
                <c:pt idx="905">
                  <c:v>3385907.9749965998</c:v>
                </c:pt>
                <c:pt idx="906">
                  <c:v>3385907.9749965998</c:v>
                </c:pt>
                <c:pt idx="907">
                  <c:v>3386969.9880253393</c:v>
                </c:pt>
                <c:pt idx="908">
                  <c:v>3391909.2828745851</c:v>
                </c:pt>
                <c:pt idx="909">
                  <c:v>3403269.5891460744</c:v>
                </c:pt>
                <c:pt idx="910">
                  <c:v>3422634.757214447</c:v>
                </c:pt>
                <c:pt idx="911">
                  <c:v>3444891.4546826566</c:v>
                </c:pt>
                <c:pt idx="912">
                  <c:v>3461903.7021012343</c:v>
                </c:pt>
                <c:pt idx="913">
                  <c:v>3474482.7854247992</c:v>
                </c:pt>
                <c:pt idx="914">
                  <c:v>3492548.6442060494</c:v>
                </c:pt>
                <c:pt idx="915">
                  <c:v>3511235.1099967035</c:v>
                </c:pt>
                <c:pt idx="916">
                  <c:v>3524270.9405648122</c:v>
                </c:pt>
                <c:pt idx="917">
                  <c:v>3533395.4956397531</c:v>
                </c:pt>
                <c:pt idx="918">
                  <c:v>3539206.9068928449</c:v>
                </c:pt>
                <c:pt idx="919">
                  <c:v>3546999.0659988355</c:v>
                </c:pt>
                <c:pt idx="920">
                  <c:v>3557843.3952190089</c:v>
                </c:pt>
                <c:pt idx="921">
                  <c:v>3573650.651420807</c:v>
                </c:pt>
                <c:pt idx="922">
                  <c:v>3592175.8857712038</c:v>
                </c:pt>
                <c:pt idx="923">
                  <c:v>3609224.1032684003</c:v>
                </c:pt>
                <c:pt idx="924">
                  <c:v>3617359.8018748914</c:v>
                </c:pt>
                <c:pt idx="925">
                  <c:v>3617359.8018748914</c:v>
                </c:pt>
                <c:pt idx="926">
                  <c:v>3617359.8018748914</c:v>
                </c:pt>
                <c:pt idx="927">
                  <c:v>3619301.2210932127</c:v>
                </c:pt>
                <c:pt idx="928">
                  <c:v>3622169.1023674766</c:v>
                </c:pt>
                <c:pt idx="929">
                  <c:v>3625990.2029138585</c:v>
                </c:pt>
                <c:pt idx="930">
                  <c:v>3630082.5864304714</c:v>
                </c:pt>
                <c:pt idx="931">
                  <c:v>3634126.2370218448</c:v>
                </c:pt>
                <c:pt idx="932">
                  <c:v>3637774.7318053944</c:v>
                </c:pt>
                <c:pt idx="933">
                  <c:v>3640047.3707017382</c:v>
                </c:pt>
                <c:pt idx="934">
                  <c:v>3640047.3707017382</c:v>
                </c:pt>
                <c:pt idx="935">
                  <c:v>3640047.3707017382</c:v>
                </c:pt>
                <c:pt idx="936">
                  <c:v>3641033.6295843869</c:v>
                </c:pt>
                <c:pt idx="937">
                  <c:v>3643199.3316804087</c:v>
                </c:pt>
                <c:pt idx="938">
                  <c:v>3645612.3771161544</c:v>
                </c:pt>
                <c:pt idx="939">
                  <c:v>3647659.7548212996</c:v>
                </c:pt>
                <c:pt idx="940">
                  <c:v>3650240.1354519939</c:v>
                </c:pt>
                <c:pt idx="941">
                  <c:v>3654279.8272958193</c:v>
                </c:pt>
                <c:pt idx="942">
                  <c:v>3658901.9360770695</c:v>
                </c:pt>
                <c:pt idx="943">
                  <c:v>3663806.0943453796</c:v>
                </c:pt>
                <c:pt idx="944">
                  <c:v>3669306.6461322084</c:v>
                </c:pt>
                <c:pt idx="945">
                  <c:v>3675422.5049134586</c:v>
                </c:pt>
                <c:pt idx="946">
                  <c:v>3683675.3129107389</c:v>
                </c:pt>
                <c:pt idx="947">
                  <c:v>3693938.315615884</c:v>
                </c:pt>
                <c:pt idx="948">
                  <c:v>3703180.2963055405</c:v>
                </c:pt>
                <c:pt idx="949">
                  <c:v>3709723.0849726708</c:v>
                </c:pt>
                <c:pt idx="950">
                  <c:v>3711900.8593222913</c:v>
                </c:pt>
                <c:pt idx="951">
                  <c:v>3711900.8593222913</c:v>
                </c:pt>
                <c:pt idx="952">
                  <c:v>3711900.8593222913</c:v>
                </c:pt>
                <c:pt idx="953">
                  <c:v>3711900.8593222913</c:v>
                </c:pt>
                <c:pt idx="954">
                  <c:v>3711900.8593222913</c:v>
                </c:pt>
                <c:pt idx="955">
                  <c:v>3711900.8593222913</c:v>
                </c:pt>
                <c:pt idx="956">
                  <c:v>3711900.8593222913</c:v>
                </c:pt>
                <c:pt idx="957">
                  <c:v>3711900.8593222913</c:v>
                </c:pt>
                <c:pt idx="958">
                  <c:v>3711912.0418605874</c:v>
                </c:pt>
                <c:pt idx="959">
                  <c:v>3719706.7260302976</c:v>
                </c:pt>
                <c:pt idx="960">
                  <c:v>3735692.876179059</c:v>
                </c:pt>
                <c:pt idx="961">
                  <c:v>3759509.13440787</c:v>
                </c:pt>
                <c:pt idx="962">
                  <c:v>3786652.9620302841</c:v>
                </c:pt>
                <c:pt idx="963">
                  <c:v>3812074.195770809</c:v>
                </c:pt>
                <c:pt idx="964">
                  <c:v>3832204.3715391294</c:v>
                </c:pt>
                <c:pt idx="965">
                  <c:v>3845704.3525901744</c:v>
                </c:pt>
                <c:pt idx="966">
                  <c:v>3853773.9019837473</c:v>
                </c:pt>
                <c:pt idx="967">
                  <c:v>3858689.3349384661</c:v>
                </c:pt>
                <c:pt idx="968">
                  <c:v>3862147.0695172241</c:v>
                </c:pt>
                <c:pt idx="969">
                  <c:v>3863548.0727470634</c:v>
                </c:pt>
                <c:pt idx="970">
                  <c:v>3863548.0727470634</c:v>
                </c:pt>
                <c:pt idx="971">
                  <c:v>3863548.0727470634</c:v>
                </c:pt>
                <c:pt idx="972">
                  <c:v>3863548.0727470634</c:v>
                </c:pt>
                <c:pt idx="973">
                  <c:v>3863548.0727470634</c:v>
                </c:pt>
                <c:pt idx="974">
                  <c:v>3863548.0727470634</c:v>
                </c:pt>
                <c:pt idx="975">
                  <c:v>3863548.0727470634</c:v>
                </c:pt>
                <c:pt idx="976">
                  <c:v>3863548.0727470634</c:v>
                </c:pt>
                <c:pt idx="977">
                  <c:v>3863548.0727470634</c:v>
                </c:pt>
                <c:pt idx="978">
                  <c:v>3863548.0727470634</c:v>
                </c:pt>
                <c:pt idx="979">
                  <c:v>3863548.0727470634</c:v>
                </c:pt>
                <c:pt idx="980">
                  <c:v>3863548.0727470634</c:v>
                </c:pt>
                <c:pt idx="981">
                  <c:v>3863548.0727470634</c:v>
                </c:pt>
                <c:pt idx="982">
                  <c:v>3863548.0727470634</c:v>
                </c:pt>
                <c:pt idx="983">
                  <c:v>3863548.0727470634</c:v>
                </c:pt>
                <c:pt idx="984">
                  <c:v>3863548.0727470634</c:v>
                </c:pt>
                <c:pt idx="985">
                  <c:v>3863548.0727470634</c:v>
                </c:pt>
                <c:pt idx="986">
                  <c:v>3863548.0727470634</c:v>
                </c:pt>
                <c:pt idx="987">
                  <c:v>3863548.0727470634</c:v>
                </c:pt>
                <c:pt idx="988">
                  <c:v>3863548.0727470634</c:v>
                </c:pt>
                <c:pt idx="989">
                  <c:v>3863548.0727470634</c:v>
                </c:pt>
                <c:pt idx="990">
                  <c:v>3863548.0727470634</c:v>
                </c:pt>
                <c:pt idx="991">
                  <c:v>3863548.0727470634</c:v>
                </c:pt>
                <c:pt idx="992">
                  <c:v>3863548.0727470634</c:v>
                </c:pt>
                <c:pt idx="993">
                  <c:v>3863548.0727470634</c:v>
                </c:pt>
                <c:pt idx="994">
                  <c:v>3863548.0727470634</c:v>
                </c:pt>
                <c:pt idx="995">
                  <c:v>3863548.0727470634</c:v>
                </c:pt>
                <c:pt idx="996">
                  <c:v>3863548.0727470634</c:v>
                </c:pt>
                <c:pt idx="997">
                  <c:v>3863548.0727470634</c:v>
                </c:pt>
                <c:pt idx="998">
                  <c:v>3863548.0727470634</c:v>
                </c:pt>
                <c:pt idx="999">
                  <c:v>3863548.0727470634</c:v>
                </c:pt>
                <c:pt idx="1000">
                  <c:v>3863548.0727470634</c:v>
                </c:pt>
                <c:pt idx="1001">
                  <c:v>3863548.0727470634</c:v>
                </c:pt>
                <c:pt idx="1002">
                  <c:v>3863548.0727470634</c:v>
                </c:pt>
                <c:pt idx="1003">
                  <c:v>3863548.0727470634</c:v>
                </c:pt>
                <c:pt idx="1004">
                  <c:v>3863548.0727470634</c:v>
                </c:pt>
                <c:pt idx="1005">
                  <c:v>3863548.0727470634</c:v>
                </c:pt>
                <c:pt idx="1006">
                  <c:v>3863548.0727470634</c:v>
                </c:pt>
                <c:pt idx="1007">
                  <c:v>3863548.0727470634</c:v>
                </c:pt>
                <c:pt idx="1008">
                  <c:v>3863548.0727470634</c:v>
                </c:pt>
                <c:pt idx="1009">
                  <c:v>3863548.0727470634</c:v>
                </c:pt>
                <c:pt idx="1010">
                  <c:v>3863548.0727470634</c:v>
                </c:pt>
                <c:pt idx="1011">
                  <c:v>3863548.0727470634</c:v>
                </c:pt>
                <c:pt idx="1012">
                  <c:v>3863548.0727470634</c:v>
                </c:pt>
                <c:pt idx="1013">
                  <c:v>3863548.0727470634</c:v>
                </c:pt>
                <c:pt idx="1014">
                  <c:v>3863548.0727470634</c:v>
                </c:pt>
                <c:pt idx="1015">
                  <c:v>3863548.0727470634</c:v>
                </c:pt>
                <c:pt idx="1016">
                  <c:v>3863548.0727470634</c:v>
                </c:pt>
                <c:pt idx="1017">
                  <c:v>3863548.0727470634</c:v>
                </c:pt>
                <c:pt idx="1018">
                  <c:v>3863548.0727470634</c:v>
                </c:pt>
                <c:pt idx="1019">
                  <c:v>3863548.0727470634</c:v>
                </c:pt>
                <c:pt idx="1020">
                  <c:v>3863548.0727470634</c:v>
                </c:pt>
                <c:pt idx="1021">
                  <c:v>3863548.0727470634</c:v>
                </c:pt>
                <c:pt idx="1022">
                  <c:v>3863548.0727470634</c:v>
                </c:pt>
                <c:pt idx="1023">
                  <c:v>3863548.0727470634</c:v>
                </c:pt>
                <c:pt idx="1024">
                  <c:v>3863548.0727470634</c:v>
                </c:pt>
                <c:pt idx="1025">
                  <c:v>3863548.0727470634</c:v>
                </c:pt>
                <c:pt idx="1026">
                  <c:v>3863548.0727470634</c:v>
                </c:pt>
                <c:pt idx="1027">
                  <c:v>3863754.304560394</c:v>
                </c:pt>
                <c:pt idx="1028">
                  <c:v>3865519.4263751442</c:v>
                </c:pt>
                <c:pt idx="1029">
                  <c:v>3871265.4691722682</c:v>
                </c:pt>
                <c:pt idx="1030">
                  <c:v>3881369.9870438562</c:v>
                </c:pt>
                <c:pt idx="1031">
                  <c:v>3893490.1755195078</c:v>
                </c:pt>
                <c:pt idx="1032">
                  <c:v>3906179.1452174089</c:v>
                </c:pt>
                <c:pt idx="1033">
                  <c:v>3919513.6811280074</c:v>
                </c:pt>
                <c:pt idx="1034">
                  <c:v>3933713.0343124582</c:v>
                </c:pt>
                <c:pt idx="1035">
                  <c:v>3947748.3563946397</c:v>
                </c:pt>
                <c:pt idx="1036">
                  <c:v>3960422.6787201734</c:v>
                </c:pt>
                <c:pt idx="1037">
                  <c:v>3972131.8634027694</c:v>
                </c:pt>
                <c:pt idx="1038">
                  <c:v>3984451.0807231306</c:v>
                </c:pt>
                <c:pt idx="1039">
                  <c:v>3998942.6159273526</c:v>
                </c:pt>
                <c:pt idx="1040">
                  <c:v>4015124.3800863461</c:v>
                </c:pt>
                <c:pt idx="1041">
                  <c:v>4031490.170147148</c:v>
                </c:pt>
                <c:pt idx="1042">
                  <c:v>4045909.020469571</c:v>
                </c:pt>
                <c:pt idx="1043">
                  <c:v>4056804.8277938915</c:v>
                </c:pt>
                <c:pt idx="1044">
                  <c:v>4064405.7368113715</c:v>
                </c:pt>
                <c:pt idx="1045">
                  <c:v>4070297.4014359643</c:v>
                </c:pt>
                <c:pt idx="1046">
                  <c:v>4076207.519712586</c:v>
                </c:pt>
                <c:pt idx="1047">
                  <c:v>4082448.440437173</c:v>
                </c:pt>
                <c:pt idx="1048">
                  <c:v>4087548.1562679214</c:v>
                </c:pt>
                <c:pt idx="1049">
                  <c:v>4089676.285325842</c:v>
                </c:pt>
                <c:pt idx="1050">
                  <c:v>4089676.285325842</c:v>
                </c:pt>
                <c:pt idx="1051">
                  <c:v>4089676.285325842</c:v>
                </c:pt>
                <c:pt idx="1052">
                  <c:v>4089676.285325842</c:v>
                </c:pt>
                <c:pt idx="1053">
                  <c:v>4089676.285325842</c:v>
                </c:pt>
                <c:pt idx="1054">
                  <c:v>4089676.285325842</c:v>
                </c:pt>
                <c:pt idx="1055">
                  <c:v>4089676.285325842</c:v>
                </c:pt>
                <c:pt idx="1056">
                  <c:v>4089676.285325842</c:v>
                </c:pt>
                <c:pt idx="1057">
                  <c:v>4089676.285325842</c:v>
                </c:pt>
                <c:pt idx="1058">
                  <c:v>4089676.285325842</c:v>
                </c:pt>
                <c:pt idx="1059">
                  <c:v>4089676.285325842</c:v>
                </c:pt>
                <c:pt idx="1060">
                  <c:v>4089676.285325842</c:v>
                </c:pt>
                <c:pt idx="1061">
                  <c:v>4089676.285325842</c:v>
                </c:pt>
                <c:pt idx="1062">
                  <c:v>4089676.285325842</c:v>
                </c:pt>
                <c:pt idx="1063">
                  <c:v>4090944.174163308</c:v>
                </c:pt>
                <c:pt idx="1064">
                  <c:v>4094200.3227505893</c:v>
                </c:pt>
                <c:pt idx="1065">
                  <c:v>4101291.9386396911</c:v>
                </c:pt>
                <c:pt idx="1066">
                  <c:v>4111148.5920903198</c:v>
                </c:pt>
                <c:pt idx="1067">
                  <c:v>4118771.8871952053</c:v>
                </c:pt>
                <c:pt idx="1068">
                  <c:v>4122857.7879585605</c:v>
                </c:pt>
                <c:pt idx="1069">
                  <c:v>4127053.1688178107</c:v>
                </c:pt>
                <c:pt idx="1070">
                  <c:v>4134098.6572792181</c:v>
                </c:pt>
                <c:pt idx="1071">
                  <c:v>4144702.424031218</c:v>
                </c:pt>
                <c:pt idx="1072">
                  <c:v>4158421.4130156427</c:v>
                </c:pt>
                <c:pt idx="1073">
                  <c:v>4176102.042619565</c:v>
                </c:pt>
                <c:pt idx="1074">
                  <c:v>4199326.1707082391</c:v>
                </c:pt>
                <c:pt idx="1075">
                  <c:v>4227211.0606174916</c:v>
                </c:pt>
                <c:pt idx="1076">
                  <c:v>4255665.8811982153</c:v>
                </c:pt>
                <c:pt idx="1077">
                  <c:v>4281701.8863808159</c:v>
                </c:pt>
                <c:pt idx="1078">
                  <c:v>4304822.0024100477</c:v>
                </c:pt>
                <c:pt idx="1079">
                  <c:v>4326581.5846813442</c:v>
                </c:pt>
                <c:pt idx="1080">
                  <c:v>4345687.0062814271</c:v>
                </c:pt>
                <c:pt idx="1081">
                  <c:v>4358790.790982984</c:v>
                </c:pt>
                <c:pt idx="1082">
                  <c:v>4365397.3091795985</c:v>
                </c:pt>
                <c:pt idx="1083">
                  <c:v>4365397.3091795985</c:v>
                </c:pt>
                <c:pt idx="1084">
                  <c:v>4365397.3091795985</c:v>
                </c:pt>
                <c:pt idx="1085">
                  <c:v>4365397.3091795985</c:v>
                </c:pt>
                <c:pt idx="1086">
                  <c:v>4369188.16231969</c:v>
                </c:pt>
                <c:pt idx="1087">
                  <c:v>4375572.6080523748</c:v>
                </c:pt>
                <c:pt idx="1088">
                  <c:v>4382301.6844936013</c:v>
                </c:pt>
                <c:pt idx="1089">
                  <c:v>4388725.9329648139</c:v>
                </c:pt>
                <c:pt idx="1090">
                  <c:v>4394824.8758804714</c:v>
                </c:pt>
                <c:pt idx="1091">
                  <c:v>4401899.7354627959</c:v>
                </c:pt>
                <c:pt idx="1092">
                  <c:v>4412307.616791009</c:v>
                </c:pt>
                <c:pt idx="1093">
                  <c:v>4427307.5410400415</c:v>
                </c:pt>
                <c:pt idx="1094">
                  <c:v>4443887.7231391864</c:v>
                </c:pt>
                <c:pt idx="1095">
                  <c:v>4457813.6163358008</c:v>
                </c:pt>
                <c:pt idx="1096">
                  <c:v>4468091.3927901983</c:v>
                </c:pt>
                <c:pt idx="1097">
                  <c:v>4474533.9852873953</c:v>
                </c:pt>
                <c:pt idx="1098">
                  <c:v>4475975.7192336116</c:v>
                </c:pt>
                <c:pt idx="1099">
                  <c:v>4475975.7192336116</c:v>
                </c:pt>
                <c:pt idx="1100">
                  <c:v>4475975.7192336116</c:v>
                </c:pt>
                <c:pt idx="1101">
                  <c:v>4475975.7192336116</c:v>
                </c:pt>
                <c:pt idx="1102">
                  <c:v>4481674.3605337571</c:v>
                </c:pt>
                <c:pt idx="1103">
                  <c:v>4493628.8034494147</c:v>
                </c:pt>
                <c:pt idx="1104">
                  <c:v>4511660.5929296771</c:v>
                </c:pt>
                <c:pt idx="1105">
                  <c:v>4531219.8342245184</c:v>
                </c:pt>
                <c:pt idx="1106">
                  <c:v>4546146.9267217154</c:v>
                </c:pt>
                <c:pt idx="1107">
                  <c:v>4555212.7259286204</c:v>
                </c:pt>
                <c:pt idx="1108">
                  <c:v>4558909.3336620834</c:v>
                </c:pt>
                <c:pt idx="1109">
                  <c:v>4558909.3336620834</c:v>
                </c:pt>
                <c:pt idx="1110">
                  <c:v>4558909.3336620834</c:v>
                </c:pt>
                <c:pt idx="1111">
                  <c:v>4563117.0885955002</c:v>
                </c:pt>
                <c:pt idx="1112">
                  <c:v>4574463.3842216162</c:v>
                </c:pt>
                <c:pt idx="1113">
                  <c:v>4595186.4004046544</c:v>
                </c:pt>
                <c:pt idx="1114">
                  <c:v>4622155.1552016279</c:v>
                </c:pt>
                <c:pt idx="1115">
                  <c:v>4645667.6633686377</c:v>
                </c:pt>
                <c:pt idx="1116">
                  <c:v>4660623.6476999586</c:v>
                </c:pt>
                <c:pt idx="1117">
                  <c:v>4668741.2728041932</c:v>
                </c:pt>
                <c:pt idx="1118">
                  <c:v>4671011.1036921376</c:v>
                </c:pt>
                <c:pt idx="1119">
                  <c:v>4671011.1036921376</c:v>
                </c:pt>
                <c:pt idx="1120">
                  <c:v>4671806.6590574235</c:v>
                </c:pt>
                <c:pt idx="1121">
                  <c:v>4675077.1366315475</c:v>
                </c:pt>
                <c:pt idx="1122">
                  <c:v>4677902.9025695799</c:v>
                </c:pt>
                <c:pt idx="1123">
                  <c:v>4677902.9025695799</c:v>
                </c:pt>
                <c:pt idx="1124">
                  <c:v>4677902.9025695799</c:v>
                </c:pt>
                <c:pt idx="1125">
                  <c:v>4677902.9025695799</c:v>
                </c:pt>
                <c:pt idx="1126">
                  <c:v>4677902.9025695799</c:v>
                </c:pt>
                <c:pt idx="1127">
                  <c:v>4677902.9025695799</c:v>
                </c:pt>
                <c:pt idx="1128">
                  <c:v>4677902.9025695799</c:v>
                </c:pt>
                <c:pt idx="1129">
                  <c:v>4677902.9025695799</c:v>
                </c:pt>
                <c:pt idx="1130">
                  <c:v>4677902.9025695799</c:v>
                </c:pt>
                <c:pt idx="1131">
                  <c:v>4677902.9025695799</c:v>
                </c:pt>
                <c:pt idx="1132">
                  <c:v>4677902.9025695799</c:v>
                </c:pt>
                <c:pt idx="1133">
                  <c:v>4677902.9025695799</c:v>
                </c:pt>
                <c:pt idx="1134">
                  <c:v>4677902.9025695799</c:v>
                </c:pt>
                <c:pt idx="1135">
                  <c:v>4677902.9025695799</c:v>
                </c:pt>
                <c:pt idx="1136">
                  <c:v>4677902.9025695799</c:v>
                </c:pt>
                <c:pt idx="1137">
                  <c:v>4677902.9025695799</c:v>
                </c:pt>
                <c:pt idx="1138">
                  <c:v>4678536.9084093068</c:v>
                </c:pt>
                <c:pt idx="1139">
                  <c:v>4679729.7047855444</c:v>
                </c:pt>
                <c:pt idx="1140">
                  <c:v>4681272.2689534286</c:v>
                </c:pt>
                <c:pt idx="1141">
                  <c:v>4683705.9797446411</c:v>
                </c:pt>
                <c:pt idx="1142">
                  <c:v>4688354.0699152648</c:v>
                </c:pt>
                <c:pt idx="1143">
                  <c:v>4696010.3284152523</c:v>
                </c:pt>
                <c:pt idx="1144">
                  <c:v>4704075.1681230972</c:v>
                </c:pt>
                <c:pt idx="1145">
                  <c:v>4708799.6841172939</c:v>
                </c:pt>
                <c:pt idx="1146">
                  <c:v>4708799.6841172939</c:v>
                </c:pt>
                <c:pt idx="1147">
                  <c:v>4708799.6841172939</c:v>
                </c:pt>
                <c:pt idx="1148">
                  <c:v>4708799.6841172939</c:v>
                </c:pt>
                <c:pt idx="1149">
                  <c:v>4708799.6841172939</c:v>
                </c:pt>
                <c:pt idx="1150">
                  <c:v>4708799.6841172939</c:v>
                </c:pt>
                <c:pt idx="1151">
                  <c:v>4709525.606108035</c:v>
                </c:pt>
                <c:pt idx="1152">
                  <c:v>4711512.916987665</c:v>
                </c:pt>
                <c:pt idx="1153">
                  <c:v>4717591.9324151464</c:v>
                </c:pt>
                <c:pt idx="1154">
                  <c:v>4730429.6189215789</c:v>
                </c:pt>
                <c:pt idx="1155">
                  <c:v>4747382.1394228386</c:v>
                </c:pt>
                <c:pt idx="1156">
                  <c:v>4763817.4454523567</c:v>
                </c:pt>
                <c:pt idx="1157">
                  <c:v>4782010.0330959326</c:v>
                </c:pt>
                <c:pt idx="1158">
                  <c:v>4805264.8322273111</c:v>
                </c:pt>
                <c:pt idx="1159">
                  <c:v>4834566.6418771772</c:v>
                </c:pt>
                <c:pt idx="1160">
                  <c:v>4867094.0869354056</c:v>
                </c:pt>
                <c:pt idx="1161">
                  <c:v>4898769.5035510194</c:v>
                </c:pt>
                <c:pt idx="1162">
                  <c:v>4929299.3262380976</c:v>
                </c:pt>
                <c:pt idx="1163">
                  <c:v>4960436.4445092743</c:v>
                </c:pt>
                <c:pt idx="1164">
                  <c:v>4992642.2470568297</c:v>
                </c:pt>
                <c:pt idx="1165">
                  <c:v>5025802.1704270793</c:v>
                </c:pt>
                <c:pt idx="1166">
                  <c:v>5053009.5296622645</c:v>
                </c:pt>
                <c:pt idx="1167">
                  <c:v>5073268.2354996437</c:v>
                </c:pt>
                <c:pt idx="1168">
                  <c:v>5096128.6292012194</c:v>
                </c:pt>
                <c:pt idx="1169">
                  <c:v>5121544.1701222807</c:v>
                </c:pt>
                <c:pt idx="1170">
                  <c:v>5146500.0543218367</c:v>
                </c:pt>
                <c:pt idx="1171">
                  <c:v>5171350.0734916683</c:v>
                </c:pt>
                <c:pt idx="1172">
                  <c:v>5195579.0096908873</c:v>
                </c:pt>
                <c:pt idx="1173">
                  <c:v>5219058.801923478</c:v>
                </c:pt>
                <c:pt idx="1174">
                  <c:v>5242173.7860521199</c:v>
                </c:pt>
                <c:pt idx="1175">
                  <c:v>5264393.2511716094</c:v>
                </c:pt>
                <c:pt idx="1176">
                  <c:v>5285600.8041004827</c:v>
                </c:pt>
                <c:pt idx="1177">
                  <c:v>5306684.0933740698</c:v>
                </c:pt>
                <c:pt idx="1178">
                  <c:v>5329084.2088242993</c:v>
                </c:pt>
                <c:pt idx="1179">
                  <c:v>5352917.691443908</c:v>
                </c:pt>
                <c:pt idx="1180">
                  <c:v>5377227.6924378183</c:v>
                </c:pt>
                <c:pt idx="1181">
                  <c:v>5401522.7167551331</c:v>
                </c:pt>
                <c:pt idx="1182">
                  <c:v>5424743.5867930325</c:v>
                </c:pt>
                <c:pt idx="1183">
                  <c:v>5446774.1209637001</c:v>
                </c:pt>
                <c:pt idx="1184">
                  <c:v>5468060.466727634</c:v>
                </c:pt>
                <c:pt idx="1185">
                  <c:v>5488033.9557845993</c:v>
                </c:pt>
                <c:pt idx="1186">
                  <c:v>5505564.4204492951</c:v>
                </c:pt>
                <c:pt idx="1187">
                  <c:v>5521549.6837251019</c:v>
                </c:pt>
                <c:pt idx="1188">
                  <c:v>5537534.9470009087</c:v>
                </c:pt>
                <c:pt idx="1189">
                  <c:v>5553520.2102767155</c:v>
                </c:pt>
                <c:pt idx="1190">
                  <c:v>5569505.4735525222</c:v>
                </c:pt>
                <c:pt idx="1191">
                  <c:v>5585490.736828329</c:v>
                </c:pt>
                <c:pt idx="1192">
                  <c:v>5601476.0001041358</c:v>
                </c:pt>
                <c:pt idx="1193">
                  <c:v>5617461.2633799426</c:v>
                </c:pt>
                <c:pt idx="1194">
                  <c:v>5633446.5266557494</c:v>
                </c:pt>
                <c:pt idx="1195">
                  <c:v>5649946.8570611859</c:v>
                </c:pt>
                <c:pt idx="1196">
                  <c:v>5666487.5641886489</c:v>
                </c:pt>
                <c:pt idx="1197">
                  <c:v>5683028.271316112</c:v>
                </c:pt>
                <c:pt idx="1198">
                  <c:v>5701674.1225681417</c:v>
                </c:pt>
                <c:pt idx="1199">
                  <c:v>5722564.901835382</c:v>
                </c:pt>
                <c:pt idx="1200">
                  <c:v>5745767.2351280749</c:v>
                </c:pt>
                <c:pt idx="1201">
                  <c:v>5770930.9554963289</c:v>
                </c:pt>
                <c:pt idx="1202">
                  <c:v>5795437.3548455955</c:v>
                </c:pt>
                <c:pt idx="1203">
                  <c:v>5818108.9827210894</c:v>
                </c:pt>
                <c:pt idx="1204">
                  <c:v>5838830.1353630619</c:v>
                </c:pt>
                <c:pt idx="1205">
                  <c:v>5858033.2223250549</c:v>
                </c:pt>
                <c:pt idx="1206">
                  <c:v>5876743.499103386</c:v>
                </c:pt>
                <c:pt idx="1207">
                  <c:v>5895497.6852276362</c:v>
                </c:pt>
                <c:pt idx="1208">
                  <c:v>5914295.8567871489</c:v>
                </c:pt>
                <c:pt idx="1209">
                  <c:v>5932599.2334680678</c:v>
                </c:pt>
                <c:pt idx="1210">
                  <c:v>5950363.7536675055</c:v>
                </c:pt>
                <c:pt idx="1211">
                  <c:v>5968128.2738669431</c:v>
                </c:pt>
                <c:pt idx="1212">
                  <c:v>5985353.9375848994</c:v>
                </c:pt>
                <c:pt idx="1213">
                  <c:v>6002537.19942219</c:v>
                </c:pt>
                <c:pt idx="1214">
                  <c:v>6020258.7645002212</c:v>
                </c:pt>
                <c:pt idx="1215">
                  <c:v>6037980.3295782525</c:v>
                </c:pt>
                <c:pt idx="1216">
                  <c:v>6055163.5914155431</c:v>
                </c:pt>
                <c:pt idx="1217">
                  <c:v>6071766.7775397934</c:v>
                </c:pt>
                <c:pt idx="1218">
                  <c:v>6088328.2672810871</c:v>
                </c:pt>
                <c:pt idx="1219">
                  <c:v>6104848.1366504878</c:v>
                </c:pt>
                <c:pt idx="1220">
                  <c:v>6120790.3713029986</c:v>
                </c:pt>
                <c:pt idx="1221">
                  <c:v>6135580.8834513929</c:v>
                </c:pt>
                <c:pt idx="1222">
                  <c:v>6149719.3261417011</c:v>
                </c:pt>
                <c:pt idx="1223">
                  <c:v>6163209.6979862144</c:v>
                </c:pt>
                <c:pt idx="1224">
                  <c:v>6177077.5783541808</c:v>
                </c:pt>
                <c:pt idx="1225">
                  <c:v>6191925.5204266403</c:v>
                </c:pt>
                <c:pt idx="1226">
                  <c:v>6207222.1588859931</c:v>
                </c:pt>
                <c:pt idx="1227">
                  <c:v>6222479.08502723</c:v>
                </c:pt>
                <c:pt idx="1228">
                  <c:v>6237656.8100251136</c:v>
                </c:pt>
                <c:pt idx="1229">
                  <c:v>6252795.0460411962</c:v>
                </c:pt>
                <c:pt idx="1230">
                  <c:v>6267330.6079005413</c:v>
                </c:pt>
                <c:pt idx="1231">
                  <c:v>6282311.6300953655</c:v>
                </c:pt>
                <c:pt idx="1232">
                  <c:v>6298298.0524884742</c:v>
                </c:pt>
                <c:pt idx="1233">
                  <c:v>6314284.4748815829</c:v>
                </c:pt>
                <c:pt idx="1234">
                  <c:v>6330230.746370445</c:v>
                </c:pt>
                <c:pt idx="1235">
                  <c:v>6345655.3118407885</c:v>
                </c:pt>
                <c:pt idx="1236">
                  <c:v>6359959.7042893311</c:v>
                </c:pt>
                <c:pt idx="1237">
                  <c:v>6372629.1512369476</c:v>
                </c:pt>
                <c:pt idx="1238">
                  <c:v>6383050.1085388083</c:v>
                </c:pt>
                <c:pt idx="1239">
                  <c:v>6391728.634632811</c:v>
                </c:pt>
                <c:pt idx="1240">
                  <c:v>6399645.9102380918</c:v>
                </c:pt>
                <c:pt idx="1241">
                  <c:v>6407855.2142962627</c:v>
                </c:pt>
                <c:pt idx="1242">
                  <c:v>6416352.3035037965</c:v>
                </c:pt>
                <c:pt idx="1243">
                  <c:v>6424665.8823058801</c:v>
                </c:pt>
                <c:pt idx="1244">
                  <c:v>6432768.5700635435</c:v>
                </c:pt>
                <c:pt idx="1245">
                  <c:v>6441183.9459235147</c:v>
                </c:pt>
                <c:pt idx="1246">
                  <c:v>6448933.0604875674</c:v>
                </c:pt>
                <c:pt idx="1247">
                  <c:v>6455996.9865133446</c:v>
                </c:pt>
                <c:pt idx="1248">
                  <c:v>6462866.4815648738</c:v>
                </c:pt>
                <c:pt idx="1249">
                  <c:v>6469544.8712631334</c:v>
                </c:pt>
                <c:pt idx="1250">
                  <c:v>6476507.3687304957</c:v>
                </c:pt>
                <c:pt idx="1251">
                  <c:v>6483776.7697888222</c:v>
                </c:pt>
                <c:pt idx="1252">
                  <c:v>6490883.5470371563</c:v>
                </c:pt>
                <c:pt idx="1253">
                  <c:v>6497830.0705176499</c:v>
                </c:pt>
                <c:pt idx="1254">
                  <c:v>6504618.6933637112</c:v>
                </c:pt>
                <c:pt idx="1255">
                  <c:v>6511251.7518000063</c:v>
                </c:pt>
                <c:pt idx="1256">
                  <c:v>6517731.5651424564</c:v>
                </c:pt>
                <c:pt idx="1257">
                  <c:v>6524060.4357982418</c:v>
                </c:pt>
                <c:pt idx="1258">
                  <c:v>6530240.6492657987</c:v>
                </c:pt>
                <c:pt idx="1259">
                  <c:v>6536716.5134866722</c:v>
                </c:pt>
                <c:pt idx="1260">
                  <c:v>6543947.8880529962</c:v>
                </c:pt>
                <c:pt idx="1261">
                  <c:v>6551951.6475679409</c:v>
                </c:pt>
                <c:pt idx="1262">
                  <c:v>6561618.0375406668</c:v>
                </c:pt>
                <c:pt idx="1263">
                  <c:v>6573026.0293652443</c:v>
                </c:pt>
                <c:pt idx="1264">
                  <c:v>6585772.5703131892</c:v>
                </c:pt>
                <c:pt idx="1265">
                  <c:v>6599491.7517431434</c:v>
                </c:pt>
                <c:pt idx="1266">
                  <c:v>6612872.9503835412</c:v>
                </c:pt>
                <c:pt idx="1267">
                  <c:v>6625880.5004645223</c:v>
                </c:pt>
                <c:pt idx="1268">
                  <c:v>6638070.9521594103</c:v>
                </c:pt>
                <c:pt idx="1269">
                  <c:v>6648495.4594098534</c:v>
                </c:pt>
                <c:pt idx="1270">
                  <c:v>6657539.5928241676</c:v>
                </c:pt>
                <c:pt idx="1271">
                  <c:v>6665622.8803126412</c:v>
                </c:pt>
                <c:pt idx="1272">
                  <c:v>6673163.7473473307</c:v>
                </c:pt>
                <c:pt idx="1273">
                  <c:v>6681036.1960392185</c:v>
                </c:pt>
                <c:pt idx="1274">
                  <c:v>6689263.2305318536</c:v>
                </c:pt>
                <c:pt idx="1275">
                  <c:v>6697842.0823240029</c:v>
                </c:pt>
                <c:pt idx="1276">
                  <c:v>6707656.9653454674</c:v>
                </c:pt>
                <c:pt idx="1277">
                  <c:v>6718761.4525335981</c:v>
                </c:pt>
                <c:pt idx="1278">
                  <c:v>6730326.436479752</c:v>
                </c:pt>
                <c:pt idx="1279">
                  <c:v>6742353.0845681969</c:v>
                </c:pt>
                <c:pt idx="1280">
                  <c:v>6754874.4823886389</c:v>
                </c:pt>
                <c:pt idx="1281">
                  <c:v>6766593.5249545649</c:v>
                </c:pt>
                <c:pt idx="1282">
                  <c:v>6777879.3800204908</c:v>
                </c:pt>
                <c:pt idx="1283">
                  <c:v>6789195.6771390866</c:v>
                </c:pt>
                <c:pt idx="1284">
                  <c:v>6800078.2335169408</c:v>
                </c:pt>
                <c:pt idx="1285">
                  <c:v>6810093.3084133137</c:v>
                </c:pt>
                <c:pt idx="1286">
                  <c:v>6819185.6114244675</c:v>
                </c:pt>
                <c:pt idx="1287">
                  <c:v>6827791.3411177546</c:v>
                </c:pt>
                <c:pt idx="1288">
                  <c:v>6835456.8838614412</c:v>
                </c:pt>
                <c:pt idx="1289">
                  <c:v>6842592.7808315838</c:v>
                </c:pt>
                <c:pt idx="1290">
                  <c:v>6850055.3103954699</c:v>
                </c:pt>
                <c:pt idx="1291">
                  <c:v>6857442.7054408975</c:v>
                </c:pt>
                <c:pt idx="1292">
                  <c:v>6863887.6213619588</c:v>
                </c:pt>
                <c:pt idx="1293">
                  <c:v>6869796.4326997111</c:v>
                </c:pt>
                <c:pt idx="1294">
                  <c:v>6875592.1903706463</c:v>
                </c:pt>
                <c:pt idx="1295">
                  <c:v>6882102.9077283274</c:v>
                </c:pt>
                <c:pt idx="1296">
                  <c:v>6890190.5032371422</c:v>
                </c:pt>
                <c:pt idx="1297">
                  <c:v>6899897.0450868662</c:v>
                </c:pt>
                <c:pt idx="1298">
                  <c:v>6910865.918373459</c:v>
                </c:pt>
                <c:pt idx="1299">
                  <c:v>6922718.7172987117</c:v>
                </c:pt>
                <c:pt idx="1300">
                  <c:v>6934663.0095277391</c:v>
                </c:pt>
                <c:pt idx="1301">
                  <c:v>6946253.1065290114</c:v>
                </c:pt>
                <c:pt idx="1302">
                  <c:v>6957903.6207741229</c:v>
                </c:pt>
                <c:pt idx="1303">
                  <c:v>6970032.4848053604</c:v>
                </c:pt>
                <c:pt idx="1304">
                  <c:v>6981835.0750807375</c:v>
                </c:pt>
                <c:pt idx="1305">
                  <c:v>6992828.4388160883</c:v>
                </c:pt>
                <c:pt idx="1306">
                  <c:v>7003430.8854268566</c:v>
                </c:pt>
                <c:pt idx="1307">
                  <c:v>7013612.8690746622</c:v>
                </c:pt>
                <c:pt idx="1308">
                  <c:v>7023374.3897595042</c:v>
                </c:pt>
                <c:pt idx="1309">
                  <c:v>7033108.024328188</c:v>
                </c:pt>
                <c:pt idx="1310">
                  <c:v>7042841.6588968718</c:v>
                </c:pt>
                <c:pt idx="1311">
                  <c:v>7052128.1102833599</c:v>
                </c:pt>
                <c:pt idx="1312">
                  <c:v>7060968.5443062978</c:v>
                </c:pt>
                <c:pt idx="1313">
                  <c:v>7068920.4407449421</c:v>
                </c:pt>
                <c:pt idx="1314">
                  <c:v>7076796.3836010629</c:v>
                </c:pt>
                <c:pt idx="1315">
                  <c:v>7084621.985203349</c:v>
                </c:pt>
                <c:pt idx="1316">
                  <c:v>7090719.4317276962</c:v>
                </c:pt>
                <c:pt idx="1317">
                  <c:v>7096271.6378920125</c:v>
                </c:pt>
                <c:pt idx="1318">
                  <c:v>7102552.5023951139</c:v>
                </c:pt>
                <c:pt idx="1319">
                  <c:v>7111176.1983291209</c:v>
                </c:pt>
                <c:pt idx="1320">
                  <c:v>7123511.2662520632</c:v>
                </c:pt>
                <c:pt idx="1321">
                  <c:v>7138867.2365297982</c:v>
                </c:pt>
                <c:pt idx="1322">
                  <c:v>7157441.5657958621</c:v>
                </c:pt>
                <c:pt idx="1323">
                  <c:v>7179440.5019979961</c:v>
                </c:pt>
                <c:pt idx="1324">
                  <c:v>7203441.0308527937</c:v>
                </c:pt>
                <c:pt idx="1325">
                  <c:v>7225957.2470441274</c:v>
                </c:pt>
                <c:pt idx="1326">
                  <c:v>7244527.4778964659</c:v>
                </c:pt>
                <c:pt idx="1327">
                  <c:v>7259275.0871794811</c:v>
                </c:pt>
                <c:pt idx="1328">
                  <c:v>7271852.7733787</c:v>
                </c:pt>
                <c:pt idx="1329">
                  <c:v>7283534.209577919</c:v>
                </c:pt>
                <c:pt idx="1330">
                  <c:v>7295215.645777138</c:v>
                </c:pt>
                <c:pt idx="1331">
                  <c:v>7306897.0819763569</c:v>
                </c:pt>
                <c:pt idx="1332">
                  <c:v>7318130.3931755759</c:v>
                </c:pt>
                <c:pt idx="1333">
                  <c:v>7327990.0324000884</c:v>
                </c:pt>
                <c:pt idx="1334">
                  <c:v>7336870.3362903148</c:v>
                </c:pt>
                <c:pt idx="1335">
                  <c:v>7345667.016216727</c:v>
                </c:pt>
                <c:pt idx="1336">
                  <c:v>7355265.8231028728</c:v>
                </c:pt>
                <c:pt idx="1337">
                  <c:v>7365720.0414904132</c:v>
                </c:pt>
                <c:pt idx="1338">
                  <c:v>7376586.0348519674</c:v>
                </c:pt>
                <c:pt idx="1339">
                  <c:v>7387893.5143246325</c:v>
                </c:pt>
                <c:pt idx="1340">
                  <c:v>7399642.4799084095</c:v>
                </c:pt>
                <c:pt idx="1341">
                  <c:v>7411864.8557033576</c:v>
                </c:pt>
                <c:pt idx="1342">
                  <c:v>7425446.9959228365</c:v>
                </c:pt>
                <c:pt idx="1343">
                  <c:v>7440498.7653174382</c:v>
                </c:pt>
                <c:pt idx="1344">
                  <c:v>7455693.393118972</c:v>
                </c:pt>
                <c:pt idx="1345">
                  <c:v>7470582.6598655405</c:v>
                </c:pt>
                <c:pt idx="1346">
                  <c:v>7484226.1632503411</c:v>
                </c:pt>
                <c:pt idx="1347">
                  <c:v>7496549.4378233785</c:v>
                </c:pt>
                <c:pt idx="1348">
                  <c:v>7507518.3790630819</c:v>
                </c:pt>
                <c:pt idx="1349">
                  <c:v>7515273.4482069882</c:v>
                </c:pt>
                <c:pt idx="1350">
                  <c:v>7518824.1695034336</c:v>
                </c:pt>
                <c:pt idx="1351">
                  <c:v>7519060.7103251554</c:v>
                </c:pt>
                <c:pt idx="1352">
                  <c:v>7519060.7103251554</c:v>
                </c:pt>
                <c:pt idx="1353">
                  <c:v>7519060.7103251554</c:v>
                </c:pt>
                <c:pt idx="1354">
                  <c:v>7519060.7103251554</c:v>
                </c:pt>
                <c:pt idx="1355">
                  <c:v>7519060.7103251554</c:v>
                </c:pt>
                <c:pt idx="1356">
                  <c:v>7519060.7103251554</c:v>
                </c:pt>
                <c:pt idx="1357">
                  <c:v>7519060.7103251554</c:v>
                </c:pt>
                <c:pt idx="1358">
                  <c:v>7519060.7103251554</c:v>
                </c:pt>
                <c:pt idx="1359">
                  <c:v>7519060.7103251554</c:v>
                </c:pt>
                <c:pt idx="1360">
                  <c:v>7519060.7103251554</c:v>
                </c:pt>
                <c:pt idx="1361">
                  <c:v>7519060.7103251554</c:v>
                </c:pt>
                <c:pt idx="1362">
                  <c:v>7519440.8007313432</c:v>
                </c:pt>
                <c:pt idx="1363">
                  <c:v>7526397.6751445225</c:v>
                </c:pt>
                <c:pt idx="1364">
                  <c:v>7539496.01709696</c:v>
                </c:pt>
                <c:pt idx="1365">
                  <c:v>7553719.7097702157</c:v>
                </c:pt>
                <c:pt idx="1366">
                  <c:v>7563706.5361384396</c:v>
                </c:pt>
                <c:pt idx="1367">
                  <c:v>7568169.4548175503</c:v>
                </c:pt>
                <c:pt idx="1368">
                  <c:v>7568169.4548175503</c:v>
                </c:pt>
                <c:pt idx="1369">
                  <c:v>7568169.4548175503</c:v>
                </c:pt>
                <c:pt idx="1370">
                  <c:v>7568169.4548175503</c:v>
                </c:pt>
                <c:pt idx="1371">
                  <c:v>7572158.1062083328</c:v>
                </c:pt>
                <c:pt idx="1372">
                  <c:v>7578065.3964880044</c:v>
                </c:pt>
                <c:pt idx="1373">
                  <c:v>7582373.8210269352</c:v>
                </c:pt>
                <c:pt idx="1374">
                  <c:v>7583114.8755154749</c:v>
                </c:pt>
                <c:pt idx="1375">
                  <c:v>7583114.8755154749</c:v>
                </c:pt>
                <c:pt idx="1376">
                  <c:v>7583114.8755154749</c:v>
                </c:pt>
                <c:pt idx="1377">
                  <c:v>7583114.8755154749</c:v>
                </c:pt>
                <c:pt idx="1378">
                  <c:v>7583114.8755154749</c:v>
                </c:pt>
                <c:pt idx="1379">
                  <c:v>7583114.8755154749</c:v>
                </c:pt>
                <c:pt idx="1380">
                  <c:v>7583114.8755154749</c:v>
                </c:pt>
                <c:pt idx="1381">
                  <c:v>7583114.8755154749</c:v>
                </c:pt>
                <c:pt idx="1382">
                  <c:v>7584527.4110740814</c:v>
                </c:pt>
                <c:pt idx="1383">
                  <c:v>7595650.5751117319</c:v>
                </c:pt>
                <c:pt idx="1384">
                  <c:v>7609510.637065419</c:v>
                </c:pt>
                <c:pt idx="1385">
                  <c:v>7619670.2117794007</c:v>
                </c:pt>
                <c:pt idx="1386">
                  <c:v>7626527.0781672718</c:v>
                </c:pt>
                <c:pt idx="1387">
                  <c:v>7635041.0301224347</c:v>
                </c:pt>
                <c:pt idx="1388">
                  <c:v>7648829.3024923168</c:v>
                </c:pt>
                <c:pt idx="1389">
                  <c:v>7669016.0198215023</c:v>
                </c:pt>
                <c:pt idx="1390">
                  <c:v>7692862.1830342663</c:v>
                </c:pt>
                <c:pt idx="1391">
                  <c:v>7714951.9425461926</c:v>
                </c:pt>
                <c:pt idx="1392">
                  <c:v>7731943.8293930078</c:v>
                </c:pt>
                <c:pt idx="1393">
                  <c:v>7743524.0575462366</c:v>
                </c:pt>
                <c:pt idx="1394">
                  <c:v>7750723.2367379516</c:v>
                </c:pt>
                <c:pt idx="1395">
                  <c:v>7755492.5825963328</c:v>
                </c:pt>
                <c:pt idx="1396">
                  <c:v>7758413.1741676275</c:v>
                </c:pt>
                <c:pt idx="1397">
                  <c:v>7759160.5303633045</c:v>
                </c:pt>
                <c:pt idx="1398">
                  <c:v>7759160.5303633045</c:v>
                </c:pt>
                <c:pt idx="1399">
                  <c:v>7759160.5303633045</c:v>
                </c:pt>
                <c:pt idx="1400">
                  <c:v>7759160.5303633045</c:v>
                </c:pt>
                <c:pt idx="1401">
                  <c:v>7759160.5303633045</c:v>
                </c:pt>
                <c:pt idx="1402">
                  <c:v>7759160.5303633045</c:v>
                </c:pt>
                <c:pt idx="1403">
                  <c:v>7759160.5303633045</c:v>
                </c:pt>
                <c:pt idx="1404">
                  <c:v>7759160.5303633045</c:v>
                </c:pt>
                <c:pt idx="1405">
                  <c:v>7759160.5303633045</c:v>
                </c:pt>
                <c:pt idx="1406">
                  <c:v>7759160.5303633045</c:v>
                </c:pt>
                <c:pt idx="1407">
                  <c:v>7759160.5303633045</c:v>
                </c:pt>
                <c:pt idx="1408">
                  <c:v>7760544.7606002102</c:v>
                </c:pt>
                <c:pt idx="1409">
                  <c:v>7763316.6086588167</c:v>
                </c:pt>
                <c:pt idx="1410">
                  <c:v>7765351.9896045988</c:v>
                </c:pt>
                <c:pt idx="1411">
                  <c:v>7766620.066761896</c:v>
                </c:pt>
                <c:pt idx="1412">
                  <c:v>7767418.6942682685</c:v>
                </c:pt>
                <c:pt idx="1413">
                  <c:v>7768788.8985033333</c:v>
                </c:pt>
                <c:pt idx="1414">
                  <c:v>7772834.9385829689</c:v>
                </c:pt>
                <c:pt idx="1415">
                  <c:v>7781489.0578269009</c:v>
                </c:pt>
                <c:pt idx="1416">
                  <c:v>7795060.2488489924</c:v>
                </c:pt>
                <c:pt idx="1417">
                  <c:v>7811704.419705946</c:v>
                </c:pt>
                <c:pt idx="1418">
                  <c:v>7827653.0914736493</c:v>
                </c:pt>
                <c:pt idx="1419">
                  <c:v>7838410.1648272406</c:v>
                </c:pt>
                <c:pt idx="1420">
                  <c:v>7841800.4507692428</c:v>
                </c:pt>
                <c:pt idx="1421">
                  <c:v>7841800.4507692428</c:v>
                </c:pt>
                <c:pt idx="1422">
                  <c:v>7841800.4507692428</c:v>
                </c:pt>
                <c:pt idx="1423">
                  <c:v>7841800.4507692428</c:v>
                </c:pt>
                <c:pt idx="1424">
                  <c:v>7843009.0939258225</c:v>
                </c:pt>
                <c:pt idx="1425">
                  <c:v>7849406.0141916703</c:v>
                </c:pt>
                <c:pt idx="1426">
                  <c:v>7861998.2824588139</c:v>
                </c:pt>
                <c:pt idx="1427">
                  <c:v>7877136.7971215611</c:v>
                </c:pt>
                <c:pt idx="1428">
                  <c:v>7887477.4058834789</c:v>
                </c:pt>
                <c:pt idx="1429">
                  <c:v>7891205.2111756271</c:v>
                </c:pt>
                <c:pt idx="1430">
                  <c:v>7891205.2111756271</c:v>
                </c:pt>
                <c:pt idx="1431">
                  <c:v>7891205.2111756271</c:v>
                </c:pt>
                <c:pt idx="1432">
                  <c:v>7891205.2111756271</c:v>
                </c:pt>
                <c:pt idx="1433">
                  <c:v>7891205.2111756271</c:v>
                </c:pt>
                <c:pt idx="1434">
                  <c:v>7891205.2111756271</c:v>
                </c:pt>
                <c:pt idx="1435">
                  <c:v>7891205.2111756271</c:v>
                </c:pt>
                <c:pt idx="1436">
                  <c:v>7891464.6409719102</c:v>
                </c:pt>
                <c:pt idx="1437">
                  <c:v>7894898.8682503216</c:v>
                </c:pt>
                <c:pt idx="1438">
                  <c:v>7898943.0781833157</c:v>
                </c:pt>
                <c:pt idx="1439">
                  <c:v>7901588.6553808898</c:v>
                </c:pt>
                <c:pt idx="1440">
                  <c:v>7902291.2702310644</c:v>
                </c:pt>
                <c:pt idx="1441">
                  <c:v>7902291.2702310644</c:v>
                </c:pt>
                <c:pt idx="1442">
                  <c:v>7902291.2702310644</c:v>
                </c:pt>
                <c:pt idx="1443">
                  <c:v>7902291.2702310644</c:v>
                </c:pt>
                <c:pt idx="1444">
                  <c:v>7903422.4250748148</c:v>
                </c:pt>
                <c:pt idx="1445">
                  <c:v>7905081.2478485825</c:v>
                </c:pt>
                <c:pt idx="1446">
                  <c:v>7905838.8304614294</c:v>
                </c:pt>
                <c:pt idx="1447">
                  <c:v>7905838.8304614294</c:v>
                </c:pt>
                <c:pt idx="1448">
                  <c:v>7905838.8304614294</c:v>
                </c:pt>
                <c:pt idx="1449">
                  <c:v>7905838.8304614294</c:v>
                </c:pt>
                <c:pt idx="1450">
                  <c:v>7905838.8304614294</c:v>
                </c:pt>
                <c:pt idx="1451">
                  <c:v>7905838.8304614294</c:v>
                </c:pt>
                <c:pt idx="1452">
                  <c:v>7905838.8304614294</c:v>
                </c:pt>
                <c:pt idx="1453">
                  <c:v>7905838.8304614294</c:v>
                </c:pt>
                <c:pt idx="1454">
                  <c:v>7905838.8304614294</c:v>
                </c:pt>
                <c:pt idx="1455">
                  <c:v>7905838.8304614294</c:v>
                </c:pt>
                <c:pt idx="1456">
                  <c:v>7905838.8304614294</c:v>
                </c:pt>
                <c:pt idx="1457">
                  <c:v>7905838.8304614294</c:v>
                </c:pt>
                <c:pt idx="1458">
                  <c:v>7905838.8304614294</c:v>
                </c:pt>
                <c:pt idx="1459">
                  <c:v>7905838.8304614294</c:v>
                </c:pt>
                <c:pt idx="1460">
                  <c:v>7905838.8304614294</c:v>
                </c:pt>
                <c:pt idx="1461">
                  <c:v>7905838.8304614294</c:v>
                </c:pt>
                <c:pt idx="1462">
                  <c:v>7905838.8304614294</c:v>
                </c:pt>
                <c:pt idx="1463">
                  <c:v>7905838.8304614294</c:v>
                </c:pt>
                <c:pt idx="1464">
                  <c:v>7905838.8304614294</c:v>
                </c:pt>
                <c:pt idx="1465">
                  <c:v>7905838.8304614294</c:v>
                </c:pt>
                <c:pt idx="1466">
                  <c:v>7905838.8304614294</c:v>
                </c:pt>
                <c:pt idx="1467">
                  <c:v>7905838.8304614294</c:v>
                </c:pt>
                <c:pt idx="1468">
                  <c:v>7905838.8304614294</c:v>
                </c:pt>
                <c:pt idx="1469">
                  <c:v>7905838.8304614294</c:v>
                </c:pt>
                <c:pt idx="1470">
                  <c:v>7905838.8304614294</c:v>
                </c:pt>
                <c:pt idx="1471">
                  <c:v>7905838.8304614294</c:v>
                </c:pt>
                <c:pt idx="1472">
                  <c:v>7905838.8304614294</c:v>
                </c:pt>
                <c:pt idx="1473">
                  <c:v>7905838.8304614294</c:v>
                </c:pt>
                <c:pt idx="1474">
                  <c:v>7905838.8304614294</c:v>
                </c:pt>
                <c:pt idx="1475">
                  <c:v>7905838.8304614294</c:v>
                </c:pt>
                <c:pt idx="1476">
                  <c:v>7905838.8304614294</c:v>
                </c:pt>
                <c:pt idx="1477">
                  <c:v>7905838.8304614294</c:v>
                </c:pt>
                <c:pt idx="1478">
                  <c:v>7905838.8304614294</c:v>
                </c:pt>
                <c:pt idx="1479">
                  <c:v>7906503.4588715341</c:v>
                </c:pt>
                <c:pt idx="1480">
                  <c:v>7907760.5214523738</c:v>
                </c:pt>
                <c:pt idx="1481">
                  <c:v>7909352.9525413206</c:v>
                </c:pt>
                <c:pt idx="1482">
                  <c:v>7911089.9162189187</c:v>
                </c:pt>
                <c:pt idx="1483">
                  <c:v>7912911.7850634502</c:v>
                </c:pt>
                <c:pt idx="1484">
                  <c:v>7914859.4062692747</c:v>
                </c:pt>
                <c:pt idx="1485">
                  <c:v>7917143.8856817707</c:v>
                </c:pt>
                <c:pt idx="1486">
                  <c:v>7920211.8013060922</c:v>
                </c:pt>
                <c:pt idx="1487">
                  <c:v>7924449.2637570314</c:v>
                </c:pt>
                <c:pt idx="1488">
                  <c:v>7930306.4109998029</c:v>
                </c:pt>
                <c:pt idx="1489">
                  <c:v>7938250.299633001</c:v>
                </c:pt>
                <c:pt idx="1490">
                  <c:v>7948583.2253411962</c:v>
                </c:pt>
                <c:pt idx="1491">
                  <c:v>7961327.50596515</c:v>
                </c:pt>
                <c:pt idx="1492">
                  <c:v>7975972.0732984347</c:v>
                </c:pt>
                <c:pt idx="1493">
                  <c:v>7991694.024894557</c:v>
                </c:pt>
                <c:pt idx="1494">
                  <c:v>8008065.3395913709</c:v>
                </c:pt>
                <c:pt idx="1495">
                  <c:v>8024345.9524888583</c:v>
                </c:pt>
                <c:pt idx="1496">
                  <c:v>8040160.3670284264</c:v>
                </c:pt>
                <c:pt idx="1497">
                  <c:v>8055208.8712529894</c:v>
                </c:pt>
                <c:pt idx="1498">
                  <c:v>8068921.0389816733</c:v>
                </c:pt>
                <c:pt idx="1499">
                  <c:v>8081010.998451286</c:v>
                </c:pt>
                <c:pt idx="1500">
                  <c:v>8091239.0501625976</c:v>
                </c:pt>
                <c:pt idx="1501">
                  <c:v>8100548.3885672344</c:v>
                </c:pt>
                <c:pt idx="1502">
                  <c:v>8109482.6532385852</c:v>
                </c:pt>
                <c:pt idx="1503">
                  <c:v>8118271.4842473352</c:v>
                </c:pt>
                <c:pt idx="1504">
                  <c:v>8127228.7990667457</c:v>
                </c:pt>
                <c:pt idx="1505">
                  <c:v>8135734.6578479959</c:v>
                </c:pt>
                <c:pt idx="1506">
                  <c:v>8144056.3330781749</c:v>
                </c:pt>
                <c:pt idx="1507">
                  <c:v>8152797.9237462832</c:v>
                </c:pt>
                <c:pt idx="1508">
                  <c:v>8162298.2188643627</c:v>
                </c:pt>
                <c:pt idx="1509">
                  <c:v>8172910.0820467509</c:v>
                </c:pt>
                <c:pt idx="1510">
                  <c:v>8185666.5390704181</c:v>
                </c:pt>
                <c:pt idx="1511">
                  <c:v>8201416.8814488361</c:v>
                </c:pt>
                <c:pt idx="1512">
                  <c:v>8220447.8237068765</c:v>
                </c:pt>
                <c:pt idx="1513">
                  <c:v>8242764.4168535694</c:v>
                </c:pt>
                <c:pt idx="1514">
                  <c:v>8267271.850096832</c:v>
                </c:pt>
                <c:pt idx="1515">
                  <c:v>8291851.6160991266</c:v>
                </c:pt>
                <c:pt idx="1516">
                  <c:v>8314013.4820518373</c:v>
                </c:pt>
                <c:pt idx="1517">
                  <c:v>8333329.0329504916</c:v>
                </c:pt>
                <c:pt idx="1518">
                  <c:v>8350348.4910038682</c:v>
                </c:pt>
                <c:pt idx="1519">
                  <c:v>8365656.0104040718</c:v>
                </c:pt>
                <c:pt idx="1520">
                  <c:v>8379584.5430014879</c:v>
                </c:pt>
                <c:pt idx="1521">
                  <c:v>8392012.5068787485</c:v>
                </c:pt>
                <c:pt idx="1522">
                  <c:v>8402484.1297097318</c:v>
                </c:pt>
                <c:pt idx="1523">
                  <c:v>8410061.5351726525</c:v>
                </c:pt>
                <c:pt idx="1524">
                  <c:v>8413469.4366985559</c:v>
                </c:pt>
                <c:pt idx="1525">
                  <c:v>8413469.4366985559</c:v>
                </c:pt>
                <c:pt idx="1526">
                  <c:v>8413469.4366985559</c:v>
                </c:pt>
                <c:pt idx="1527">
                  <c:v>8413469.4366985559</c:v>
                </c:pt>
                <c:pt idx="1528">
                  <c:v>8413469.4366985559</c:v>
                </c:pt>
                <c:pt idx="1529">
                  <c:v>8413469.4366985559</c:v>
                </c:pt>
                <c:pt idx="1530">
                  <c:v>8413469.4366985559</c:v>
                </c:pt>
                <c:pt idx="1531">
                  <c:v>8413469.4366985559</c:v>
                </c:pt>
                <c:pt idx="1532">
                  <c:v>8416846.9854380768</c:v>
                </c:pt>
                <c:pt idx="1533">
                  <c:v>8423845.8831695579</c:v>
                </c:pt>
                <c:pt idx="1534">
                  <c:v>8434939.2806775514</c:v>
                </c:pt>
                <c:pt idx="1535">
                  <c:v>8451069.5723901596</c:v>
                </c:pt>
                <c:pt idx="1536">
                  <c:v>8472752.7459797375</c:v>
                </c:pt>
                <c:pt idx="1537">
                  <c:v>8499153.1584552154</c:v>
                </c:pt>
                <c:pt idx="1538">
                  <c:v>8530042.581825465</c:v>
                </c:pt>
                <c:pt idx="1539">
                  <c:v>8564776.2280976884</c:v>
                </c:pt>
                <c:pt idx="1540">
                  <c:v>8602826.2911600489</c:v>
                </c:pt>
                <c:pt idx="1541">
                  <c:v>8643636.9586490151</c:v>
                </c:pt>
                <c:pt idx="1542">
                  <c:v>8684988.5737907086</c:v>
                </c:pt>
                <c:pt idx="1543">
                  <c:v>8724252.4068286754</c:v>
                </c:pt>
                <c:pt idx="1544">
                  <c:v>8757910.6152618602</c:v>
                </c:pt>
                <c:pt idx="1545">
                  <c:v>8785126.9573969934</c:v>
                </c:pt>
                <c:pt idx="1546">
                  <c:v>8807880.1195324101</c:v>
                </c:pt>
                <c:pt idx="1547">
                  <c:v>8827905.6392954998</c:v>
                </c:pt>
                <c:pt idx="1548">
                  <c:v>8847602.3658148814</c:v>
                </c:pt>
                <c:pt idx="1549">
                  <c:v>8868022.4645913392</c:v>
                </c:pt>
                <c:pt idx="1550">
                  <c:v>8889682.240196621</c:v>
                </c:pt>
                <c:pt idx="1551">
                  <c:v>8912688.895895943</c:v>
                </c:pt>
                <c:pt idx="1552">
                  <c:v>8936544.751345953</c:v>
                </c:pt>
                <c:pt idx="1553">
                  <c:v>8960789.3901942018</c:v>
                </c:pt>
                <c:pt idx="1554">
                  <c:v>8985378.0845436174</c:v>
                </c:pt>
                <c:pt idx="1555">
                  <c:v>9011423.3468560278</c:v>
                </c:pt>
                <c:pt idx="1556">
                  <c:v>9039534.9655050784</c:v>
                </c:pt>
                <c:pt idx="1557">
                  <c:v>9069860.6815424822</c:v>
                </c:pt>
                <c:pt idx="1558">
                  <c:v>9103051.909409238</c:v>
                </c:pt>
                <c:pt idx="1559">
                  <c:v>9139359.9542861264</c:v>
                </c:pt>
                <c:pt idx="1560">
                  <c:v>9177241.8790025618</c:v>
                </c:pt>
                <c:pt idx="1561">
                  <c:v>9216162.670646444</c:v>
                </c:pt>
                <c:pt idx="1562">
                  <c:v>9256143.0906492472</c:v>
                </c:pt>
                <c:pt idx="1563">
                  <c:v>9297795.0821934231</c:v>
                </c:pt>
                <c:pt idx="1564">
                  <c:v>9341228.4582028985</c:v>
                </c:pt>
                <c:pt idx="1565">
                  <c:v>9385876.9038166385</c:v>
                </c:pt>
                <c:pt idx="1566">
                  <c:v>9432384.4262692295</c:v>
                </c:pt>
                <c:pt idx="1567">
                  <c:v>9479613.4151604325</c:v>
                </c:pt>
                <c:pt idx="1568">
                  <c:v>9526144.5333214235</c:v>
                </c:pt>
                <c:pt idx="1569">
                  <c:v>9572519.1664336976</c:v>
                </c:pt>
                <c:pt idx="1570">
                  <c:v>9618649.1628205106</c:v>
                </c:pt>
                <c:pt idx="1571">
                  <c:v>9664446.0435190313</c:v>
                </c:pt>
                <c:pt idx="1572">
                  <c:v>9709821.1940693203</c:v>
                </c:pt>
                <c:pt idx="1573">
                  <c:v>9753338.3771237098</c:v>
                </c:pt>
                <c:pt idx="1574">
                  <c:v>9794062.764860414</c:v>
                </c:pt>
                <c:pt idx="1575">
                  <c:v>9832497.1414864119</c:v>
                </c:pt>
                <c:pt idx="1576">
                  <c:v>9867796.4724613465</c:v>
                </c:pt>
                <c:pt idx="1577">
                  <c:v>9899742.4804760348</c:v>
                </c:pt>
                <c:pt idx="1578">
                  <c:v>9928887.5614509694</c:v>
                </c:pt>
                <c:pt idx="1579">
                  <c:v>9956478.4554159194</c:v>
                </c:pt>
                <c:pt idx="1580">
                  <c:v>9982522.6699464452</c:v>
                </c:pt>
                <c:pt idx="1581">
                  <c:v>10007587.109630847</c:v>
                </c:pt>
                <c:pt idx="1582">
                  <c:v>10031738.337953335</c:v>
                </c:pt>
                <c:pt idx="1583">
                  <c:v>10053522.632469447</c:v>
                </c:pt>
                <c:pt idx="1584">
                  <c:v>10073577.475281544</c:v>
                </c:pt>
                <c:pt idx="1585">
                  <c:v>10091870.124911174</c:v>
                </c:pt>
                <c:pt idx="1586">
                  <c:v>10108373.380319046</c:v>
                </c:pt>
                <c:pt idx="1587">
                  <c:v>10123719.205901612</c:v>
                </c:pt>
                <c:pt idx="1588">
                  <c:v>10139223.601300331</c:v>
                </c:pt>
                <c:pt idx="1589">
                  <c:v>10156219.106958164</c:v>
                </c:pt>
                <c:pt idx="1590">
                  <c:v>10174784.802927041</c:v>
                </c:pt>
                <c:pt idx="1591">
                  <c:v>10194953.841000497</c:v>
                </c:pt>
                <c:pt idx="1592">
                  <c:v>10216182.508941662</c:v>
                </c:pt>
                <c:pt idx="1593">
                  <c:v>10238463.389010593</c:v>
                </c:pt>
                <c:pt idx="1594">
                  <c:v>10261897.73312901</c:v>
                </c:pt>
                <c:pt idx="1595">
                  <c:v>10283965.333131324</c:v>
                </c:pt>
                <c:pt idx="1596">
                  <c:v>10304567.43364042</c:v>
                </c:pt>
                <c:pt idx="1597">
                  <c:v>10323089.696793769</c:v>
                </c:pt>
                <c:pt idx="1598">
                  <c:v>10338783.513962954</c:v>
                </c:pt>
                <c:pt idx="1599">
                  <c:v>10352872.823888902</c:v>
                </c:pt>
                <c:pt idx="1600">
                  <c:v>10365337.726586662</c:v>
                </c:pt>
                <c:pt idx="1601">
                  <c:v>10376769.727034343</c:v>
                </c:pt>
                <c:pt idx="1602">
                  <c:v>10388989.260451226</c:v>
                </c:pt>
                <c:pt idx="1603">
                  <c:v>10403259.02266304</c:v>
                </c:pt>
                <c:pt idx="1604">
                  <c:v>10419046.763524424</c:v>
                </c:pt>
                <c:pt idx="1605">
                  <c:v>10436971.210713005</c:v>
                </c:pt>
                <c:pt idx="1606">
                  <c:v>10456568.83622599</c:v>
                </c:pt>
                <c:pt idx="1607">
                  <c:v>10477245.792672688</c:v>
                </c:pt>
                <c:pt idx="1608">
                  <c:v>10499097.83245272</c:v>
                </c:pt>
                <c:pt idx="1609">
                  <c:v>10522124.955566084</c:v>
                </c:pt>
                <c:pt idx="1610">
                  <c:v>10545843.118116107</c:v>
                </c:pt>
                <c:pt idx="1611">
                  <c:v>10570202.355837695</c:v>
                </c:pt>
                <c:pt idx="1612">
                  <c:v>10596491.958492983</c:v>
                </c:pt>
                <c:pt idx="1613">
                  <c:v>10624778.968552615</c:v>
                </c:pt>
                <c:pt idx="1614">
                  <c:v>10655194.914363911</c:v>
                </c:pt>
                <c:pt idx="1615">
                  <c:v>10687823.498706721</c:v>
                </c:pt>
                <c:pt idx="1616">
                  <c:v>10723423.629586335</c:v>
                </c:pt>
                <c:pt idx="1617">
                  <c:v>10761564.435061874</c:v>
                </c:pt>
                <c:pt idx="1618">
                  <c:v>10801743.963039504</c:v>
                </c:pt>
                <c:pt idx="1619">
                  <c:v>10842196.607743695</c:v>
                </c:pt>
                <c:pt idx="1620">
                  <c:v>10881521.175312627</c:v>
                </c:pt>
                <c:pt idx="1621">
                  <c:v>10919624.241050562</c:v>
                </c:pt>
                <c:pt idx="1622">
                  <c:v>10955706.759257657</c:v>
                </c:pt>
                <c:pt idx="1623">
                  <c:v>10988320.862697871</c:v>
                </c:pt>
                <c:pt idx="1624">
                  <c:v>11016542.545054333</c:v>
                </c:pt>
                <c:pt idx="1625">
                  <c:v>11040834.080972129</c:v>
                </c:pt>
                <c:pt idx="1626">
                  <c:v>11059115.318111444</c:v>
                </c:pt>
                <c:pt idx="1627">
                  <c:v>11070518.102239443</c:v>
                </c:pt>
                <c:pt idx="1628">
                  <c:v>11076269.601517055</c:v>
                </c:pt>
                <c:pt idx="1629">
                  <c:v>11078238.069692638</c:v>
                </c:pt>
                <c:pt idx="1630">
                  <c:v>11079566.97230961</c:v>
                </c:pt>
                <c:pt idx="1631">
                  <c:v>11083913.638213456</c:v>
                </c:pt>
                <c:pt idx="1632">
                  <c:v>11093145.105752813</c:v>
                </c:pt>
                <c:pt idx="1633">
                  <c:v>11107903.32000008</c:v>
                </c:pt>
                <c:pt idx="1634">
                  <c:v>11127214.685303794</c:v>
                </c:pt>
                <c:pt idx="1635">
                  <c:v>11148232.957293509</c:v>
                </c:pt>
                <c:pt idx="1636">
                  <c:v>11169251.229283223</c:v>
                </c:pt>
                <c:pt idx="1637">
                  <c:v>11188467.837924408</c:v>
                </c:pt>
                <c:pt idx="1638">
                  <c:v>11205795.243863342</c:v>
                </c:pt>
                <c:pt idx="1639">
                  <c:v>11221781.056337157</c:v>
                </c:pt>
                <c:pt idx="1640">
                  <c:v>11237548.130274907</c:v>
                </c:pt>
                <c:pt idx="1641">
                  <c:v>11254867.79602525</c:v>
                </c:pt>
                <c:pt idx="1642">
                  <c:v>11274969.190914258</c:v>
                </c:pt>
                <c:pt idx="1643">
                  <c:v>11299141.826400174</c:v>
                </c:pt>
                <c:pt idx="1644">
                  <c:v>11327038.150337923</c:v>
                </c:pt>
                <c:pt idx="1645">
                  <c:v>11358229.888978658</c:v>
                </c:pt>
                <c:pt idx="1646">
                  <c:v>11392358.721281482</c:v>
                </c:pt>
                <c:pt idx="1647">
                  <c:v>11428948.768378152</c:v>
                </c:pt>
                <c:pt idx="1648">
                  <c:v>11468180.280961702</c:v>
                </c:pt>
                <c:pt idx="1649">
                  <c:v>11508964.432458613</c:v>
                </c:pt>
                <c:pt idx="1650">
                  <c:v>11550717.81875263</c:v>
                </c:pt>
                <c:pt idx="1651">
                  <c:v>11592210.512105236</c:v>
                </c:pt>
                <c:pt idx="1652">
                  <c:v>11632658.668723652</c:v>
                </c:pt>
                <c:pt idx="1653">
                  <c:v>11672602.786728758</c:v>
                </c:pt>
                <c:pt idx="1654">
                  <c:v>11711318.57103157</c:v>
                </c:pt>
                <c:pt idx="1655">
                  <c:v>11749292.796736438</c:v>
                </c:pt>
                <c:pt idx="1656">
                  <c:v>11787814.834039476</c:v>
                </c:pt>
                <c:pt idx="1657">
                  <c:v>11826890.574698264</c:v>
                </c:pt>
                <c:pt idx="1658">
                  <c:v>11866525.950550366</c:v>
                </c:pt>
                <c:pt idx="1659">
                  <c:v>11906726.933513328</c:v>
                </c:pt>
                <c:pt idx="1660">
                  <c:v>11947499.535584684</c:v>
                </c:pt>
                <c:pt idx="1661">
                  <c:v>11988177.068101205</c:v>
                </c:pt>
                <c:pt idx="1662">
                  <c:v>12029361.186323235</c:v>
                </c:pt>
                <c:pt idx="1663">
                  <c:v>12071130.005478667</c:v>
                </c:pt>
                <c:pt idx="1664">
                  <c:v>12112045.671626236</c:v>
                </c:pt>
                <c:pt idx="1665">
                  <c:v>12152713.106873434</c:v>
                </c:pt>
                <c:pt idx="1666">
                  <c:v>12192437.627151506</c:v>
                </c:pt>
                <c:pt idx="1667">
                  <c:v>12231065.60763439</c:v>
                </c:pt>
                <c:pt idx="1668">
                  <c:v>12269285.743956439</c:v>
                </c:pt>
                <c:pt idx="1669">
                  <c:v>12307023.717243077</c:v>
                </c:pt>
                <c:pt idx="1670">
                  <c:v>12344277.096463401</c:v>
                </c:pt>
                <c:pt idx="1671">
                  <c:v>12380272.193073504</c:v>
                </c:pt>
                <c:pt idx="1672">
                  <c:v>12415636.637273166</c:v>
                </c:pt>
                <c:pt idx="1673">
                  <c:v>12451070.931022469</c:v>
                </c:pt>
                <c:pt idx="1674">
                  <c:v>12485873.111081997</c:v>
                </c:pt>
                <c:pt idx="1675">
                  <c:v>12519973.228641525</c:v>
                </c:pt>
                <c:pt idx="1676">
                  <c:v>12553371.283701053</c:v>
                </c:pt>
                <c:pt idx="1677">
                  <c:v>12585298.031154059</c:v>
                </c:pt>
                <c:pt idx="1678">
                  <c:v>12615689.90554194</c:v>
                </c:pt>
                <c:pt idx="1679">
                  <c:v>12645185.998138815</c:v>
                </c:pt>
                <c:pt idx="1680">
                  <c:v>12674487.601545066</c:v>
                </c:pt>
                <c:pt idx="1681">
                  <c:v>12704986.450691923</c:v>
                </c:pt>
                <c:pt idx="1682">
                  <c:v>12737504.467544563</c:v>
                </c:pt>
                <c:pt idx="1683">
                  <c:v>12772107.095508313</c:v>
                </c:pt>
                <c:pt idx="1684">
                  <c:v>12809631.25497851</c:v>
                </c:pt>
                <c:pt idx="1685">
                  <c:v>12848837.07648778</c:v>
                </c:pt>
                <c:pt idx="1686">
                  <c:v>12888334.186986772</c:v>
                </c:pt>
                <c:pt idx="1687">
                  <c:v>12928124.172139835</c:v>
                </c:pt>
                <c:pt idx="1688">
                  <c:v>12966798.965213906</c:v>
                </c:pt>
                <c:pt idx="1689">
                  <c:v>13004207.505687356</c:v>
                </c:pt>
                <c:pt idx="1690">
                  <c:v>13041052.808848262</c:v>
                </c:pt>
                <c:pt idx="1691">
                  <c:v>13077262.016064035</c:v>
                </c:pt>
                <c:pt idx="1692">
                  <c:v>13113542.26912302</c:v>
                </c:pt>
                <c:pt idx="1693">
                  <c:v>13149893.668225175</c:v>
                </c:pt>
                <c:pt idx="1694">
                  <c:v>13186316.31364874</c:v>
                </c:pt>
                <c:pt idx="1695">
                  <c:v>13222810.305750238</c:v>
                </c:pt>
                <c:pt idx="1696">
                  <c:v>13259375.744964469</c:v>
                </c:pt>
                <c:pt idx="1697">
                  <c:v>13296012.731804518</c:v>
                </c:pt>
                <c:pt idx="1698">
                  <c:v>13332009.899269158</c:v>
                </c:pt>
                <c:pt idx="1699">
                  <c:v>13366584.131548613</c:v>
                </c:pt>
                <c:pt idx="1700">
                  <c:v>13399666.546629403</c:v>
                </c:pt>
                <c:pt idx="1701">
                  <c:v>13431901.691508679</c:v>
                </c:pt>
                <c:pt idx="1702">
                  <c:v>13464000.8822775</c:v>
                </c:pt>
                <c:pt idx="1703">
                  <c:v>13495256.925141422</c:v>
                </c:pt>
                <c:pt idx="1704">
                  <c:v>13526312.048948206</c:v>
                </c:pt>
                <c:pt idx="1705">
                  <c:v>13557938.55498524</c:v>
                </c:pt>
                <c:pt idx="1706">
                  <c:v>13589430.906988425</c:v>
                </c:pt>
                <c:pt idx="1707">
                  <c:v>13621492.118993338</c:v>
                </c:pt>
                <c:pt idx="1708">
                  <c:v>13654188.111552866</c:v>
                </c:pt>
                <c:pt idx="1709">
                  <c:v>13686816.368265131</c:v>
                </c:pt>
                <c:pt idx="1710">
                  <c:v>13720778.900427757</c:v>
                </c:pt>
                <c:pt idx="1711">
                  <c:v>13756213.194177059</c:v>
                </c:pt>
                <c:pt idx="1712">
                  <c:v>13792419.499236587</c:v>
                </c:pt>
                <c:pt idx="1713">
                  <c:v>13830173.444455886</c:v>
                </c:pt>
                <c:pt idx="1714">
                  <c:v>13868848.237529958</c:v>
                </c:pt>
                <c:pt idx="1715">
                  <c:v>13908448.095475689</c:v>
                </c:pt>
                <c:pt idx="1716">
                  <c:v>13949051.702911178</c:v>
                </c:pt>
                <c:pt idx="1717">
                  <c:v>13990665.090214189</c:v>
                </c:pt>
                <c:pt idx="1718">
                  <c:v>14033370.770063872</c:v>
                </c:pt>
                <c:pt idx="1719">
                  <c:v>14077176.799436906</c:v>
                </c:pt>
                <c:pt idx="1720">
                  <c:v>14121450.177780235</c:v>
                </c:pt>
                <c:pt idx="1721">
                  <c:v>14164670.748772688</c:v>
                </c:pt>
                <c:pt idx="1722">
                  <c:v>14206028.303464437</c:v>
                </c:pt>
                <c:pt idx="1723">
                  <c:v>14245361.208038637</c:v>
                </c:pt>
                <c:pt idx="1724">
                  <c:v>14282589.844350137</c:v>
                </c:pt>
                <c:pt idx="1725">
                  <c:v>14315390.082257669</c:v>
                </c:pt>
                <c:pt idx="1726">
                  <c:v>14342057.334746707</c:v>
                </c:pt>
                <c:pt idx="1727">
                  <c:v>14361680.960993925</c:v>
                </c:pt>
                <c:pt idx="1728">
                  <c:v>14373383.761319268</c:v>
                </c:pt>
                <c:pt idx="1729">
                  <c:v>14377115.574721612</c:v>
                </c:pt>
                <c:pt idx="1730">
                  <c:v>14377115.574721612</c:v>
                </c:pt>
                <c:pt idx="1731">
                  <c:v>14377115.574721612</c:v>
                </c:pt>
                <c:pt idx="1732">
                  <c:v>14377115.574721612</c:v>
                </c:pt>
                <c:pt idx="1733">
                  <c:v>14377115.574721612</c:v>
                </c:pt>
                <c:pt idx="1734">
                  <c:v>14377115.574721612</c:v>
                </c:pt>
                <c:pt idx="1735">
                  <c:v>14377115.574721612</c:v>
                </c:pt>
                <c:pt idx="1736">
                  <c:v>14377115.574721612</c:v>
                </c:pt>
                <c:pt idx="1737">
                  <c:v>14377115.574721612</c:v>
                </c:pt>
                <c:pt idx="1738">
                  <c:v>14377115.574721612</c:v>
                </c:pt>
                <c:pt idx="1739">
                  <c:v>14377115.574721612</c:v>
                </c:pt>
                <c:pt idx="1740">
                  <c:v>14377115.574721612</c:v>
                </c:pt>
                <c:pt idx="1741">
                  <c:v>14377945.674095184</c:v>
                </c:pt>
                <c:pt idx="1742">
                  <c:v>14381105.110219434</c:v>
                </c:pt>
                <c:pt idx="1743">
                  <c:v>14385499.876691557</c:v>
                </c:pt>
                <c:pt idx="1744">
                  <c:v>14391158.198014716</c:v>
                </c:pt>
                <c:pt idx="1745">
                  <c:v>14397044.964223068</c:v>
                </c:pt>
                <c:pt idx="1746">
                  <c:v>14402643.045872627</c:v>
                </c:pt>
                <c:pt idx="1747">
                  <c:v>14408975.457460407</c:v>
                </c:pt>
                <c:pt idx="1748">
                  <c:v>14416085.957127936</c:v>
                </c:pt>
                <c:pt idx="1749">
                  <c:v>14423961.400269637</c:v>
                </c:pt>
                <c:pt idx="1750">
                  <c:v>14433145.456314499</c:v>
                </c:pt>
                <c:pt idx="1751">
                  <c:v>14442667.332308408</c:v>
                </c:pt>
                <c:pt idx="1752">
                  <c:v>14452033.068261791</c:v>
                </c:pt>
                <c:pt idx="1753">
                  <c:v>14461244.398103621</c:v>
                </c:pt>
                <c:pt idx="1754">
                  <c:v>14470303.045977723</c:v>
                </c:pt>
                <c:pt idx="1755">
                  <c:v>14479210.726242768</c:v>
                </c:pt>
                <c:pt idx="1756">
                  <c:v>14487969.143472273</c:v>
                </c:pt>
                <c:pt idx="1757">
                  <c:v>14496103.652176827</c:v>
                </c:pt>
                <c:pt idx="1758">
                  <c:v>14504066.621772368</c:v>
                </c:pt>
                <c:pt idx="1759">
                  <c:v>14511888.483415108</c:v>
                </c:pt>
                <c:pt idx="1760">
                  <c:v>14519076.275256373</c:v>
                </c:pt>
                <c:pt idx="1761">
                  <c:v>14526102.630422315</c:v>
                </c:pt>
                <c:pt idx="1762">
                  <c:v>14532969.910500713</c:v>
                </c:pt>
                <c:pt idx="1763">
                  <c:v>14539680.460170604</c:v>
                </c:pt>
                <c:pt idx="1764">
                  <c:v>14545782.949794875</c:v>
                </c:pt>
                <c:pt idx="1765">
                  <c:v>14550362.74101139</c:v>
                </c:pt>
                <c:pt idx="1766">
                  <c:v>14552070.343739325</c:v>
                </c:pt>
                <c:pt idx="1767">
                  <c:v>14552070.343739325</c:v>
                </c:pt>
                <c:pt idx="1768">
                  <c:v>14552070.343739325</c:v>
                </c:pt>
                <c:pt idx="1769">
                  <c:v>14552070.343739325</c:v>
                </c:pt>
                <c:pt idx="1770">
                  <c:v>14552070.343739325</c:v>
                </c:pt>
                <c:pt idx="1771">
                  <c:v>14552070.343739325</c:v>
                </c:pt>
                <c:pt idx="1772">
                  <c:v>14552070.343739325</c:v>
                </c:pt>
                <c:pt idx="1773">
                  <c:v>14552070.343739325</c:v>
                </c:pt>
                <c:pt idx="1774">
                  <c:v>14552070.343739325</c:v>
                </c:pt>
                <c:pt idx="1775">
                  <c:v>14552070.343739325</c:v>
                </c:pt>
                <c:pt idx="1776">
                  <c:v>14552070.343739325</c:v>
                </c:pt>
                <c:pt idx="1777">
                  <c:v>14552070.343739325</c:v>
                </c:pt>
                <c:pt idx="1778">
                  <c:v>14552070.343739325</c:v>
                </c:pt>
                <c:pt idx="1779">
                  <c:v>14552070.343739325</c:v>
                </c:pt>
                <c:pt idx="1780">
                  <c:v>14552070.343739325</c:v>
                </c:pt>
                <c:pt idx="1781">
                  <c:v>14552070.343739325</c:v>
                </c:pt>
                <c:pt idx="1782">
                  <c:v>14552070.343739325</c:v>
                </c:pt>
                <c:pt idx="1783">
                  <c:v>14552070.343739325</c:v>
                </c:pt>
                <c:pt idx="1784">
                  <c:v>14552070.343739325</c:v>
                </c:pt>
                <c:pt idx="1785">
                  <c:v>14552070.343739325</c:v>
                </c:pt>
                <c:pt idx="1786">
                  <c:v>14552070.343739325</c:v>
                </c:pt>
                <c:pt idx="1787">
                  <c:v>14552070.343739325</c:v>
                </c:pt>
                <c:pt idx="1788">
                  <c:v>14552070.343739325</c:v>
                </c:pt>
                <c:pt idx="1789">
                  <c:v>14552070.343739325</c:v>
                </c:pt>
                <c:pt idx="1790">
                  <c:v>14552070.343739325</c:v>
                </c:pt>
                <c:pt idx="1791">
                  <c:v>14552070.343739325</c:v>
                </c:pt>
                <c:pt idx="1792">
                  <c:v>14552070.343739325</c:v>
                </c:pt>
                <c:pt idx="1793">
                  <c:v>14552070.343739325</c:v>
                </c:pt>
                <c:pt idx="1794">
                  <c:v>14552070.343739325</c:v>
                </c:pt>
                <c:pt idx="1795">
                  <c:v>14552070.343739325</c:v>
                </c:pt>
                <c:pt idx="1796">
                  <c:v>14552070.343739325</c:v>
                </c:pt>
                <c:pt idx="1797">
                  <c:v>14552070.343739325</c:v>
                </c:pt>
                <c:pt idx="1798">
                  <c:v>14552070.343739325</c:v>
                </c:pt>
                <c:pt idx="1799">
                  <c:v>14552070.343739325</c:v>
                </c:pt>
                <c:pt idx="1800">
                  <c:v>14552070.343739325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6A7-4921-8FA3-BB7955E4B605}"/>
            </c:ext>
          </c:extLst>
        </c:ser>
        <c:ser>
          <c:idx val="1"/>
          <c:order val="1"/>
          <c:tx>
            <c:v>Cumulative Braking 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684.20260415812879</c:v>
                </c:pt>
                <c:pt idx="37">
                  <c:v>7323.6487291811945</c:v>
                </c:pt>
                <c:pt idx="38">
                  <c:v>16738.521568014679</c:v>
                </c:pt>
                <c:pt idx="39">
                  <c:v>24757.963655982996</c:v>
                </c:pt>
                <c:pt idx="40">
                  <c:v>31186.270241986815</c:v>
                </c:pt>
                <c:pt idx="41">
                  <c:v>38860.375438807408</c:v>
                </c:pt>
                <c:pt idx="42">
                  <c:v>48394.014251784298</c:v>
                </c:pt>
                <c:pt idx="43">
                  <c:v>56159.183565339852</c:v>
                </c:pt>
                <c:pt idx="44">
                  <c:v>59873.60635500768</c:v>
                </c:pt>
                <c:pt idx="45">
                  <c:v>60610.740581295773</c:v>
                </c:pt>
                <c:pt idx="46">
                  <c:v>60884.291697342065</c:v>
                </c:pt>
                <c:pt idx="47">
                  <c:v>61802.202053696958</c:v>
                </c:pt>
                <c:pt idx="48">
                  <c:v>62372.952164113965</c:v>
                </c:pt>
                <c:pt idx="49">
                  <c:v>62372.952164113965</c:v>
                </c:pt>
                <c:pt idx="50">
                  <c:v>62372.952164113965</c:v>
                </c:pt>
                <c:pt idx="51">
                  <c:v>63305.865958383642</c:v>
                </c:pt>
                <c:pt idx="52">
                  <c:v>66070.052634626321</c:v>
                </c:pt>
                <c:pt idx="53">
                  <c:v>67881.952192740122</c:v>
                </c:pt>
                <c:pt idx="54">
                  <c:v>67885.963818236851</c:v>
                </c:pt>
                <c:pt idx="55">
                  <c:v>67885.963818236851</c:v>
                </c:pt>
                <c:pt idx="56">
                  <c:v>67885.963818236851</c:v>
                </c:pt>
                <c:pt idx="57">
                  <c:v>67885.963818236851</c:v>
                </c:pt>
                <c:pt idx="58">
                  <c:v>67885.963818236851</c:v>
                </c:pt>
                <c:pt idx="59">
                  <c:v>67885.963818236851</c:v>
                </c:pt>
                <c:pt idx="60">
                  <c:v>67885.963818236851</c:v>
                </c:pt>
                <c:pt idx="61">
                  <c:v>67885.963818236851</c:v>
                </c:pt>
                <c:pt idx="62">
                  <c:v>67885.963818236851</c:v>
                </c:pt>
                <c:pt idx="63">
                  <c:v>67885.963818236851</c:v>
                </c:pt>
                <c:pt idx="64">
                  <c:v>67885.963818236851</c:v>
                </c:pt>
                <c:pt idx="65">
                  <c:v>67885.963818236851</c:v>
                </c:pt>
                <c:pt idx="66">
                  <c:v>67885.963818236851</c:v>
                </c:pt>
                <c:pt idx="67">
                  <c:v>67885.963818236851</c:v>
                </c:pt>
                <c:pt idx="68">
                  <c:v>67885.963818236851</c:v>
                </c:pt>
                <c:pt idx="69">
                  <c:v>67885.963818236851</c:v>
                </c:pt>
                <c:pt idx="70">
                  <c:v>67885.963818236851</c:v>
                </c:pt>
                <c:pt idx="71">
                  <c:v>67885.963818236851</c:v>
                </c:pt>
                <c:pt idx="72">
                  <c:v>67885.963818236851</c:v>
                </c:pt>
                <c:pt idx="73">
                  <c:v>67885.963818236851</c:v>
                </c:pt>
                <c:pt idx="74">
                  <c:v>67885.963818236851</c:v>
                </c:pt>
                <c:pt idx="75">
                  <c:v>67885.963818236851</c:v>
                </c:pt>
                <c:pt idx="76">
                  <c:v>67885.963818236851</c:v>
                </c:pt>
                <c:pt idx="77">
                  <c:v>67885.963818236851</c:v>
                </c:pt>
                <c:pt idx="78">
                  <c:v>67885.963818236851</c:v>
                </c:pt>
                <c:pt idx="79">
                  <c:v>67885.963818236851</c:v>
                </c:pt>
                <c:pt idx="80">
                  <c:v>67885.963818236851</c:v>
                </c:pt>
                <c:pt idx="81">
                  <c:v>68505.715774122087</c:v>
                </c:pt>
                <c:pt idx="82">
                  <c:v>68737.698717030275</c:v>
                </c:pt>
                <c:pt idx="83">
                  <c:v>68737.698717030275</c:v>
                </c:pt>
                <c:pt idx="84">
                  <c:v>68737.698717030275</c:v>
                </c:pt>
                <c:pt idx="85">
                  <c:v>68810.360950337577</c:v>
                </c:pt>
                <c:pt idx="86">
                  <c:v>68810.360950337577</c:v>
                </c:pt>
                <c:pt idx="87">
                  <c:v>68810.360950337577</c:v>
                </c:pt>
                <c:pt idx="88">
                  <c:v>71392.464691556335</c:v>
                </c:pt>
                <c:pt idx="89">
                  <c:v>81276.511772989703</c:v>
                </c:pt>
                <c:pt idx="90">
                  <c:v>94363.309547716402</c:v>
                </c:pt>
                <c:pt idx="91">
                  <c:v>105471.29716495748</c:v>
                </c:pt>
                <c:pt idx="92">
                  <c:v>111746.71936663036</c:v>
                </c:pt>
                <c:pt idx="93">
                  <c:v>114805.04223060717</c:v>
                </c:pt>
                <c:pt idx="94">
                  <c:v>117464.95357319976</c:v>
                </c:pt>
                <c:pt idx="95">
                  <c:v>120043.1118648563</c:v>
                </c:pt>
                <c:pt idx="96">
                  <c:v>121465.43867698974</c:v>
                </c:pt>
                <c:pt idx="97">
                  <c:v>121970.81686223974</c:v>
                </c:pt>
                <c:pt idx="98">
                  <c:v>122279.89215583846</c:v>
                </c:pt>
                <c:pt idx="99">
                  <c:v>122279.89215583846</c:v>
                </c:pt>
                <c:pt idx="100">
                  <c:v>122279.89215583846</c:v>
                </c:pt>
                <c:pt idx="101">
                  <c:v>122279.89215583846</c:v>
                </c:pt>
                <c:pt idx="102">
                  <c:v>122279.89215583846</c:v>
                </c:pt>
                <c:pt idx="103">
                  <c:v>122279.89215583846</c:v>
                </c:pt>
                <c:pt idx="104">
                  <c:v>122279.89215583846</c:v>
                </c:pt>
                <c:pt idx="105">
                  <c:v>122279.89215583846</c:v>
                </c:pt>
                <c:pt idx="106">
                  <c:v>122279.89215583846</c:v>
                </c:pt>
                <c:pt idx="107">
                  <c:v>122279.89215583846</c:v>
                </c:pt>
                <c:pt idx="108">
                  <c:v>122279.89215583846</c:v>
                </c:pt>
                <c:pt idx="109">
                  <c:v>122279.89215583846</c:v>
                </c:pt>
                <c:pt idx="110">
                  <c:v>122279.89215583846</c:v>
                </c:pt>
                <c:pt idx="111">
                  <c:v>122279.89215583846</c:v>
                </c:pt>
                <c:pt idx="112">
                  <c:v>122279.89215583846</c:v>
                </c:pt>
                <c:pt idx="113">
                  <c:v>122279.89215583846</c:v>
                </c:pt>
                <c:pt idx="114">
                  <c:v>122279.89215583846</c:v>
                </c:pt>
                <c:pt idx="115">
                  <c:v>122279.89215583846</c:v>
                </c:pt>
                <c:pt idx="116">
                  <c:v>122279.89215583846</c:v>
                </c:pt>
                <c:pt idx="117">
                  <c:v>122279.89215583846</c:v>
                </c:pt>
                <c:pt idx="118">
                  <c:v>122279.89215583846</c:v>
                </c:pt>
                <c:pt idx="119">
                  <c:v>122279.89215583846</c:v>
                </c:pt>
                <c:pt idx="120">
                  <c:v>122279.89215583846</c:v>
                </c:pt>
                <c:pt idx="121">
                  <c:v>122279.89215583846</c:v>
                </c:pt>
                <c:pt idx="122">
                  <c:v>122279.89215583846</c:v>
                </c:pt>
                <c:pt idx="123">
                  <c:v>122279.89215583846</c:v>
                </c:pt>
                <c:pt idx="124">
                  <c:v>122279.89215583846</c:v>
                </c:pt>
                <c:pt idx="125">
                  <c:v>122279.89215583846</c:v>
                </c:pt>
                <c:pt idx="126">
                  <c:v>122279.89215583846</c:v>
                </c:pt>
                <c:pt idx="127">
                  <c:v>122279.89215583846</c:v>
                </c:pt>
                <c:pt idx="128">
                  <c:v>122279.89215583846</c:v>
                </c:pt>
                <c:pt idx="129">
                  <c:v>122279.89215583846</c:v>
                </c:pt>
                <c:pt idx="130">
                  <c:v>122279.89215583846</c:v>
                </c:pt>
                <c:pt idx="131">
                  <c:v>122279.89215583846</c:v>
                </c:pt>
                <c:pt idx="132">
                  <c:v>122279.89215583846</c:v>
                </c:pt>
                <c:pt idx="133">
                  <c:v>122279.89215583846</c:v>
                </c:pt>
                <c:pt idx="134">
                  <c:v>122279.89215583846</c:v>
                </c:pt>
                <c:pt idx="135">
                  <c:v>122279.89215583846</c:v>
                </c:pt>
                <c:pt idx="136">
                  <c:v>122279.89215583846</c:v>
                </c:pt>
                <c:pt idx="137">
                  <c:v>122279.89215583846</c:v>
                </c:pt>
                <c:pt idx="138">
                  <c:v>122279.89215583846</c:v>
                </c:pt>
                <c:pt idx="139">
                  <c:v>122279.89215583846</c:v>
                </c:pt>
                <c:pt idx="140">
                  <c:v>122279.89215583846</c:v>
                </c:pt>
                <c:pt idx="141">
                  <c:v>122279.89215583846</c:v>
                </c:pt>
                <c:pt idx="142">
                  <c:v>122279.89215583846</c:v>
                </c:pt>
                <c:pt idx="143">
                  <c:v>122279.89215583846</c:v>
                </c:pt>
                <c:pt idx="144">
                  <c:v>122279.89215583846</c:v>
                </c:pt>
                <c:pt idx="145">
                  <c:v>122279.89215583846</c:v>
                </c:pt>
                <c:pt idx="146">
                  <c:v>122279.89215583846</c:v>
                </c:pt>
                <c:pt idx="147">
                  <c:v>122279.89215583846</c:v>
                </c:pt>
                <c:pt idx="148">
                  <c:v>122279.89215583846</c:v>
                </c:pt>
                <c:pt idx="149">
                  <c:v>122279.89215583846</c:v>
                </c:pt>
                <c:pt idx="150">
                  <c:v>122279.89215583846</c:v>
                </c:pt>
                <c:pt idx="151">
                  <c:v>124454.04127610351</c:v>
                </c:pt>
                <c:pt idx="152">
                  <c:v>132829.91020467415</c:v>
                </c:pt>
                <c:pt idx="153">
                  <c:v>143732.82287548506</c:v>
                </c:pt>
                <c:pt idx="154">
                  <c:v>151552.32497952256</c:v>
                </c:pt>
                <c:pt idx="155">
                  <c:v>154641.84823775096</c:v>
                </c:pt>
                <c:pt idx="156">
                  <c:v>154641.84823775096</c:v>
                </c:pt>
                <c:pt idx="157">
                  <c:v>154641.84823775096</c:v>
                </c:pt>
                <c:pt idx="158">
                  <c:v>154641.84823775096</c:v>
                </c:pt>
                <c:pt idx="159">
                  <c:v>154641.84823775096</c:v>
                </c:pt>
                <c:pt idx="160">
                  <c:v>154641.84823775096</c:v>
                </c:pt>
                <c:pt idx="161">
                  <c:v>154641.84823775096</c:v>
                </c:pt>
                <c:pt idx="162">
                  <c:v>154641.84823775096</c:v>
                </c:pt>
                <c:pt idx="163">
                  <c:v>154641.84823775096</c:v>
                </c:pt>
                <c:pt idx="164">
                  <c:v>154641.84823775096</c:v>
                </c:pt>
                <c:pt idx="165">
                  <c:v>154641.84823775096</c:v>
                </c:pt>
                <c:pt idx="166">
                  <c:v>154641.84823775096</c:v>
                </c:pt>
                <c:pt idx="167">
                  <c:v>154641.84823775096</c:v>
                </c:pt>
                <c:pt idx="168">
                  <c:v>154641.84823775096</c:v>
                </c:pt>
                <c:pt idx="169">
                  <c:v>154641.84823775096</c:v>
                </c:pt>
                <c:pt idx="170">
                  <c:v>154641.84823775096</c:v>
                </c:pt>
                <c:pt idx="171">
                  <c:v>157767.57662901568</c:v>
                </c:pt>
                <c:pt idx="172">
                  <c:v>167574.00593127738</c:v>
                </c:pt>
                <c:pt idx="173">
                  <c:v>179088.63975815388</c:v>
                </c:pt>
                <c:pt idx="174">
                  <c:v>185786.42428881794</c:v>
                </c:pt>
                <c:pt idx="175">
                  <c:v>186891.5846410066</c:v>
                </c:pt>
                <c:pt idx="176">
                  <c:v>186891.5846410066</c:v>
                </c:pt>
                <c:pt idx="177">
                  <c:v>186891.5846410066</c:v>
                </c:pt>
                <c:pt idx="178">
                  <c:v>186891.5846410066</c:v>
                </c:pt>
                <c:pt idx="179">
                  <c:v>186891.5846410066</c:v>
                </c:pt>
                <c:pt idx="180">
                  <c:v>186891.5846410066</c:v>
                </c:pt>
                <c:pt idx="181">
                  <c:v>186891.5846410066</c:v>
                </c:pt>
                <c:pt idx="182">
                  <c:v>186891.5846410066</c:v>
                </c:pt>
                <c:pt idx="183">
                  <c:v>189790.65849433289</c:v>
                </c:pt>
                <c:pt idx="184">
                  <c:v>194815.44981040971</c:v>
                </c:pt>
                <c:pt idx="185">
                  <c:v>199919.45587139702</c:v>
                </c:pt>
                <c:pt idx="186">
                  <c:v>204028.20517275698</c:v>
                </c:pt>
                <c:pt idx="187">
                  <c:v>206910.24097119839</c:v>
                </c:pt>
                <c:pt idx="188">
                  <c:v>208870.02497843406</c:v>
                </c:pt>
                <c:pt idx="189">
                  <c:v>210157.61211763968</c:v>
                </c:pt>
                <c:pt idx="190">
                  <c:v>210872.32137782662</c:v>
                </c:pt>
                <c:pt idx="191">
                  <c:v>211248.4548991367</c:v>
                </c:pt>
                <c:pt idx="192">
                  <c:v>211320.73371925924</c:v>
                </c:pt>
                <c:pt idx="193">
                  <c:v>211320.73371925924</c:v>
                </c:pt>
                <c:pt idx="194">
                  <c:v>211320.73371925924</c:v>
                </c:pt>
                <c:pt idx="195">
                  <c:v>211320.73371925924</c:v>
                </c:pt>
                <c:pt idx="196">
                  <c:v>211320.73371925924</c:v>
                </c:pt>
                <c:pt idx="197">
                  <c:v>211320.73371925924</c:v>
                </c:pt>
                <c:pt idx="198">
                  <c:v>211320.73371925924</c:v>
                </c:pt>
                <c:pt idx="199">
                  <c:v>211320.73371925924</c:v>
                </c:pt>
                <c:pt idx="200">
                  <c:v>211320.73371925924</c:v>
                </c:pt>
                <c:pt idx="201">
                  <c:v>211320.73371925924</c:v>
                </c:pt>
                <c:pt idx="202">
                  <c:v>211320.73371925924</c:v>
                </c:pt>
                <c:pt idx="203">
                  <c:v>211320.73371925924</c:v>
                </c:pt>
                <c:pt idx="204">
                  <c:v>211320.73371925924</c:v>
                </c:pt>
                <c:pt idx="205">
                  <c:v>211320.73371925924</c:v>
                </c:pt>
                <c:pt idx="206">
                  <c:v>211320.73371925924</c:v>
                </c:pt>
                <c:pt idx="207">
                  <c:v>211320.73371925924</c:v>
                </c:pt>
                <c:pt idx="208">
                  <c:v>211320.73371925924</c:v>
                </c:pt>
                <c:pt idx="209">
                  <c:v>211320.73371925924</c:v>
                </c:pt>
                <c:pt idx="210">
                  <c:v>211320.73371925924</c:v>
                </c:pt>
                <c:pt idx="211">
                  <c:v>211320.73371925924</c:v>
                </c:pt>
                <c:pt idx="212">
                  <c:v>211320.73371925924</c:v>
                </c:pt>
                <c:pt idx="213">
                  <c:v>211320.73371925924</c:v>
                </c:pt>
                <c:pt idx="214">
                  <c:v>211320.73371925924</c:v>
                </c:pt>
                <c:pt idx="215">
                  <c:v>211320.73371925924</c:v>
                </c:pt>
                <c:pt idx="216">
                  <c:v>211320.73371925924</c:v>
                </c:pt>
                <c:pt idx="217">
                  <c:v>211320.73371925924</c:v>
                </c:pt>
                <c:pt idx="218">
                  <c:v>211320.73371925924</c:v>
                </c:pt>
                <c:pt idx="219">
                  <c:v>211320.73371925924</c:v>
                </c:pt>
                <c:pt idx="220">
                  <c:v>211320.73371925924</c:v>
                </c:pt>
                <c:pt idx="221">
                  <c:v>211320.73371925924</c:v>
                </c:pt>
                <c:pt idx="222">
                  <c:v>211320.73371925924</c:v>
                </c:pt>
                <c:pt idx="223">
                  <c:v>211320.73371925924</c:v>
                </c:pt>
                <c:pt idx="224">
                  <c:v>211320.73371925924</c:v>
                </c:pt>
                <c:pt idx="225">
                  <c:v>211320.73371925924</c:v>
                </c:pt>
                <c:pt idx="226">
                  <c:v>211320.73371925924</c:v>
                </c:pt>
                <c:pt idx="227">
                  <c:v>211320.73371925924</c:v>
                </c:pt>
                <c:pt idx="228">
                  <c:v>211320.73371925924</c:v>
                </c:pt>
                <c:pt idx="229">
                  <c:v>211320.73371925924</c:v>
                </c:pt>
                <c:pt idx="230">
                  <c:v>211320.73371925924</c:v>
                </c:pt>
                <c:pt idx="231">
                  <c:v>211320.73371925924</c:v>
                </c:pt>
                <c:pt idx="232">
                  <c:v>211320.73371925924</c:v>
                </c:pt>
                <c:pt idx="233">
                  <c:v>215966.99202754442</c:v>
                </c:pt>
                <c:pt idx="234">
                  <c:v>222348.77652870049</c:v>
                </c:pt>
                <c:pt idx="235">
                  <c:v>226375.48008497944</c:v>
                </c:pt>
                <c:pt idx="236">
                  <c:v>226804.34895739495</c:v>
                </c:pt>
                <c:pt idx="237">
                  <c:v>226804.34895739495</c:v>
                </c:pt>
                <c:pt idx="238">
                  <c:v>228646.81815585209</c:v>
                </c:pt>
                <c:pt idx="239">
                  <c:v>235190.1152152248</c:v>
                </c:pt>
                <c:pt idx="240">
                  <c:v>244693.83403193159</c:v>
                </c:pt>
                <c:pt idx="241">
                  <c:v>252349.37365601462</c:v>
                </c:pt>
                <c:pt idx="242">
                  <c:v>259063.86825252618</c:v>
                </c:pt>
                <c:pt idx="243">
                  <c:v>266264.51404419821</c:v>
                </c:pt>
                <c:pt idx="244">
                  <c:v>272692.82063020201</c:v>
                </c:pt>
                <c:pt idx="245">
                  <c:v>280366.92582702258</c:v>
                </c:pt>
                <c:pt idx="246">
                  <c:v>289900.56463999947</c:v>
                </c:pt>
                <c:pt idx="247">
                  <c:v>297665.733953555</c:v>
                </c:pt>
                <c:pt idx="248">
                  <c:v>301380.15674322285</c:v>
                </c:pt>
                <c:pt idx="249">
                  <c:v>302117.29096951091</c:v>
                </c:pt>
                <c:pt idx="250">
                  <c:v>302390.84208555723</c:v>
                </c:pt>
                <c:pt idx="251">
                  <c:v>303308.75244191213</c:v>
                </c:pt>
                <c:pt idx="252">
                  <c:v>303879.50255232916</c:v>
                </c:pt>
                <c:pt idx="253">
                  <c:v>303879.50255232916</c:v>
                </c:pt>
                <c:pt idx="254">
                  <c:v>303879.50255232916</c:v>
                </c:pt>
                <c:pt idx="255">
                  <c:v>304812.41634659882</c:v>
                </c:pt>
                <c:pt idx="256">
                  <c:v>306360.57987469336</c:v>
                </c:pt>
                <c:pt idx="257">
                  <c:v>306360.57987469336</c:v>
                </c:pt>
                <c:pt idx="258">
                  <c:v>306360.57987469336</c:v>
                </c:pt>
                <c:pt idx="259">
                  <c:v>306360.57987469336</c:v>
                </c:pt>
                <c:pt idx="260">
                  <c:v>306360.57987469336</c:v>
                </c:pt>
                <c:pt idx="261">
                  <c:v>306360.57987469336</c:v>
                </c:pt>
                <c:pt idx="262">
                  <c:v>306360.57987469336</c:v>
                </c:pt>
                <c:pt idx="263">
                  <c:v>306360.57987469336</c:v>
                </c:pt>
                <c:pt idx="264">
                  <c:v>306360.57987469336</c:v>
                </c:pt>
                <c:pt idx="265">
                  <c:v>306360.57987469336</c:v>
                </c:pt>
                <c:pt idx="266">
                  <c:v>306360.57987469336</c:v>
                </c:pt>
                <c:pt idx="267">
                  <c:v>306360.57987469336</c:v>
                </c:pt>
                <c:pt idx="268">
                  <c:v>306360.57987469336</c:v>
                </c:pt>
                <c:pt idx="269">
                  <c:v>306360.57987469336</c:v>
                </c:pt>
                <c:pt idx="270">
                  <c:v>306360.57987469336</c:v>
                </c:pt>
                <c:pt idx="271">
                  <c:v>306360.57987469336</c:v>
                </c:pt>
                <c:pt idx="272">
                  <c:v>306360.57987469336</c:v>
                </c:pt>
                <c:pt idx="273">
                  <c:v>307254.24196750164</c:v>
                </c:pt>
                <c:pt idx="274">
                  <c:v>314483.45023673319</c:v>
                </c:pt>
                <c:pt idx="275">
                  <c:v>324072.0267873258</c:v>
                </c:pt>
                <c:pt idx="276">
                  <c:v>334583.57327116496</c:v>
                </c:pt>
                <c:pt idx="277">
                  <c:v>345548.47118114302</c:v>
                </c:pt>
                <c:pt idx="278">
                  <c:v>358567.01901573606</c:v>
                </c:pt>
                <c:pt idx="279">
                  <c:v>370258.26479707647</c:v>
                </c:pt>
                <c:pt idx="280">
                  <c:v>375150.90181794681</c:v>
                </c:pt>
                <c:pt idx="281">
                  <c:v>375150.90181794681</c:v>
                </c:pt>
                <c:pt idx="282">
                  <c:v>375150.90181794681</c:v>
                </c:pt>
                <c:pt idx="283">
                  <c:v>375150.90181794681</c:v>
                </c:pt>
                <c:pt idx="284">
                  <c:v>375150.90181794681</c:v>
                </c:pt>
                <c:pt idx="285">
                  <c:v>375150.90181794681</c:v>
                </c:pt>
                <c:pt idx="286">
                  <c:v>375150.90181794681</c:v>
                </c:pt>
                <c:pt idx="287">
                  <c:v>375150.90181794681</c:v>
                </c:pt>
                <c:pt idx="288">
                  <c:v>375150.90181794681</c:v>
                </c:pt>
                <c:pt idx="289">
                  <c:v>375150.90181794681</c:v>
                </c:pt>
                <c:pt idx="290">
                  <c:v>375150.90181794681</c:v>
                </c:pt>
                <c:pt idx="291">
                  <c:v>375150.90181794681</c:v>
                </c:pt>
                <c:pt idx="292">
                  <c:v>375340.53836665978</c:v>
                </c:pt>
                <c:pt idx="293">
                  <c:v>376125.31981704658</c:v>
                </c:pt>
                <c:pt idx="294">
                  <c:v>376125.31981704658</c:v>
                </c:pt>
                <c:pt idx="295">
                  <c:v>376125.31981704658</c:v>
                </c:pt>
                <c:pt idx="296">
                  <c:v>376125.31981704658</c:v>
                </c:pt>
                <c:pt idx="297">
                  <c:v>376125.31981704658</c:v>
                </c:pt>
                <c:pt idx="298">
                  <c:v>376125.31981704658</c:v>
                </c:pt>
                <c:pt idx="299">
                  <c:v>376125.31981704658</c:v>
                </c:pt>
                <c:pt idx="300">
                  <c:v>376125.31981704658</c:v>
                </c:pt>
                <c:pt idx="301">
                  <c:v>376125.31981704658</c:v>
                </c:pt>
                <c:pt idx="302">
                  <c:v>376125.31981704658</c:v>
                </c:pt>
                <c:pt idx="303">
                  <c:v>376748.24322162685</c:v>
                </c:pt>
                <c:pt idx="304">
                  <c:v>379145.48431972286</c:v>
                </c:pt>
                <c:pt idx="305">
                  <c:v>382734.88228015514</c:v>
                </c:pt>
                <c:pt idx="306">
                  <c:v>385113.2781478673</c:v>
                </c:pt>
                <c:pt idx="307">
                  <c:v>385221.52136512654</c:v>
                </c:pt>
                <c:pt idx="308">
                  <c:v>385221.52136512654</c:v>
                </c:pt>
                <c:pt idx="309">
                  <c:v>385221.52136512654</c:v>
                </c:pt>
                <c:pt idx="310">
                  <c:v>385221.52136512654</c:v>
                </c:pt>
                <c:pt idx="311">
                  <c:v>385221.52136512654</c:v>
                </c:pt>
                <c:pt idx="312">
                  <c:v>386054.27100619697</c:v>
                </c:pt>
                <c:pt idx="313">
                  <c:v>388352.35124931351</c:v>
                </c:pt>
                <c:pt idx="314">
                  <c:v>391608.50549931353</c:v>
                </c:pt>
                <c:pt idx="315">
                  <c:v>394770.49600188417</c:v>
                </c:pt>
                <c:pt idx="316">
                  <c:v>397296.71889757283</c:v>
                </c:pt>
                <c:pt idx="317">
                  <c:v>400284.34256497375</c:v>
                </c:pt>
                <c:pt idx="318">
                  <c:v>404314.60680687189</c:v>
                </c:pt>
                <c:pt idx="319">
                  <c:v>408428.37781338766</c:v>
                </c:pt>
                <c:pt idx="320">
                  <c:v>410132.0649627978</c:v>
                </c:pt>
                <c:pt idx="321">
                  <c:v>410132.0649627978</c:v>
                </c:pt>
                <c:pt idx="322">
                  <c:v>410132.0649627978</c:v>
                </c:pt>
                <c:pt idx="323">
                  <c:v>410132.0649627978</c:v>
                </c:pt>
                <c:pt idx="324">
                  <c:v>410132.0649627978</c:v>
                </c:pt>
                <c:pt idx="325">
                  <c:v>410132.0649627978</c:v>
                </c:pt>
                <c:pt idx="326">
                  <c:v>410132.0649627978</c:v>
                </c:pt>
                <c:pt idx="327">
                  <c:v>410132.0649627978</c:v>
                </c:pt>
                <c:pt idx="328">
                  <c:v>412597.36490727612</c:v>
                </c:pt>
                <c:pt idx="329">
                  <c:v>417861.39452686213</c:v>
                </c:pt>
                <c:pt idx="330">
                  <c:v>420251.13000154315</c:v>
                </c:pt>
                <c:pt idx="331">
                  <c:v>420251.13000154315</c:v>
                </c:pt>
                <c:pt idx="332">
                  <c:v>420251.13000154315</c:v>
                </c:pt>
                <c:pt idx="333">
                  <c:v>420251.13000154315</c:v>
                </c:pt>
                <c:pt idx="334">
                  <c:v>420251.13000154315</c:v>
                </c:pt>
                <c:pt idx="335">
                  <c:v>420251.13000154315</c:v>
                </c:pt>
                <c:pt idx="336">
                  <c:v>420251.13000154315</c:v>
                </c:pt>
                <c:pt idx="337">
                  <c:v>420251.13000154315</c:v>
                </c:pt>
                <c:pt idx="338">
                  <c:v>420251.13000154315</c:v>
                </c:pt>
                <c:pt idx="339">
                  <c:v>420251.13000154315</c:v>
                </c:pt>
                <c:pt idx="340">
                  <c:v>420251.13000154315</c:v>
                </c:pt>
                <c:pt idx="341">
                  <c:v>420251.13000154315</c:v>
                </c:pt>
                <c:pt idx="342">
                  <c:v>420251.13000154315</c:v>
                </c:pt>
                <c:pt idx="343">
                  <c:v>420251.13000154315</c:v>
                </c:pt>
                <c:pt idx="344">
                  <c:v>420251.13000154315</c:v>
                </c:pt>
                <c:pt idx="345">
                  <c:v>420251.13000154315</c:v>
                </c:pt>
                <c:pt idx="346">
                  <c:v>420251.13000154315</c:v>
                </c:pt>
                <c:pt idx="347">
                  <c:v>420251.13000154315</c:v>
                </c:pt>
                <c:pt idx="348">
                  <c:v>420251.13000154315</c:v>
                </c:pt>
                <c:pt idx="349">
                  <c:v>420251.13000154315</c:v>
                </c:pt>
                <c:pt idx="350">
                  <c:v>420251.13000154315</c:v>
                </c:pt>
                <c:pt idx="351">
                  <c:v>420251.13000154315</c:v>
                </c:pt>
                <c:pt idx="352">
                  <c:v>420251.13000154315</c:v>
                </c:pt>
                <c:pt idx="353">
                  <c:v>420251.13000154315</c:v>
                </c:pt>
                <c:pt idx="354">
                  <c:v>420251.13000154315</c:v>
                </c:pt>
                <c:pt idx="355">
                  <c:v>420251.13000154315</c:v>
                </c:pt>
                <c:pt idx="356">
                  <c:v>420251.13000154315</c:v>
                </c:pt>
                <c:pt idx="357">
                  <c:v>420251.13000154315</c:v>
                </c:pt>
                <c:pt idx="358">
                  <c:v>420337.30841546634</c:v>
                </c:pt>
                <c:pt idx="359">
                  <c:v>422971.26567856094</c:v>
                </c:pt>
                <c:pt idx="360">
                  <c:v>426419.51644226228</c:v>
                </c:pt>
                <c:pt idx="361">
                  <c:v>428875.64319658052</c:v>
                </c:pt>
                <c:pt idx="362">
                  <c:v>429999.29707788798</c:v>
                </c:pt>
                <c:pt idx="363">
                  <c:v>430040.77001526405</c:v>
                </c:pt>
                <c:pt idx="364">
                  <c:v>430040.77001526405</c:v>
                </c:pt>
                <c:pt idx="365">
                  <c:v>430040.77001526405</c:v>
                </c:pt>
                <c:pt idx="366">
                  <c:v>430040.77001526405</c:v>
                </c:pt>
                <c:pt idx="367">
                  <c:v>430040.77001526405</c:v>
                </c:pt>
                <c:pt idx="368">
                  <c:v>430040.77001526405</c:v>
                </c:pt>
                <c:pt idx="369">
                  <c:v>430040.77001526405</c:v>
                </c:pt>
                <c:pt idx="370">
                  <c:v>430040.77001526405</c:v>
                </c:pt>
                <c:pt idx="371">
                  <c:v>430040.77001526405</c:v>
                </c:pt>
                <c:pt idx="372">
                  <c:v>432683.33204835816</c:v>
                </c:pt>
                <c:pt idx="373">
                  <c:v>438497.01512747433</c:v>
                </c:pt>
                <c:pt idx="374">
                  <c:v>444143.91528705752</c:v>
                </c:pt>
                <c:pt idx="375">
                  <c:v>447881.57180972421</c:v>
                </c:pt>
                <c:pt idx="376">
                  <c:v>449927.16745714803</c:v>
                </c:pt>
                <c:pt idx="377">
                  <c:v>451008.36823137605</c:v>
                </c:pt>
                <c:pt idx="378">
                  <c:v>451560.74468810204</c:v>
                </c:pt>
                <c:pt idx="379">
                  <c:v>451837.55409825296</c:v>
                </c:pt>
                <c:pt idx="380">
                  <c:v>452167.49151358631</c:v>
                </c:pt>
                <c:pt idx="381">
                  <c:v>452583.17690632743</c:v>
                </c:pt>
                <c:pt idx="382">
                  <c:v>452945.04079127207</c:v>
                </c:pt>
                <c:pt idx="383">
                  <c:v>453259.72294577671</c:v>
                </c:pt>
                <c:pt idx="384">
                  <c:v>453481.03731655079</c:v>
                </c:pt>
                <c:pt idx="385">
                  <c:v>453542.79536371614</c:v>
                </c:pt>
                <c:pt idx="386">
                  <c:v>453542.79536371614</c:v>
                </c:pt>
                <c:pt idx="387">
                  <c:v>453542.79536371614</c:v>
                </c:pt>
                <c:pt idx="388">
                  <c:v>453542.79536371614</c:v>
                </c:pt>
                <c:pt idx="389">
                  <c:v>453542.79536371614</c:v>
                </c:pt>
                <c:pt idx="390">
                  <c:v>453542.79536371614</c:v>
                </c:pt>
                <c:pt idx="391">
                  <c:v>453542.79536371614</c:v>
                </c:pt>
                <c:pt idx="392">
                  <c:v>453542.79536371614</c:v>
                </c:pt>
                <c:pt idx="393">
                  <c:v>453542.79536371614</c:v>
                </c:pt>
                <c:pt idx="394">
                  <c:v>453542.79536371614</c:v>
                </c:pt>
                <c:pt idx="395">
                  <c:v>453542.79536371614</c:v>
                </c:pt>
                <c:pt idx="396">
                  <c:v>453542.79536371614</c:v>
                </c:pt>
                <c:pt idx="397">
                  <c:v>453542.79536371614</c:v>
                </c:pt>
                <c:pt idx="398">
                  <c:v>453542.79536371614</c:v>
                </c:pt>
                <c:pt idx="399">
                  <c:v>453542.79536371614</c:v>
                </c:pt>
                <c:pt idx="400">
                  <c:v>453542.79536371614</c:v>
                </c:pt>
                <c:pt idx="401">
                  <c:v>453542.79536371614</c:v>
                </c:pt>
                <c:pt idx="402">
                  <c:v>455050.27698874031</c:v>
                </c:pt>
                <c:pt idx="403">
                  <c:v>457773.3871184038</c:v>
                </c:pt>
                <c:pt idx="404">
                  <c:v>460080.3261324038</c:v>
                </c:pt>
                <c:pt idx="405">
                  <c:v>462029.65481895389</c:v>
                </c:pt>
                <c:pt idx="406">
                  <c:v>464158.8354574453</c:v>
                </c:pt>
                <c:pt idx="407">
                  <c:v>466296.01691837743</c:v>
                </c:pt>
                <c:pt idx="408">
                  <c:v>467722.56620848028</c:v>
                </c:pt>
                <c:pt idx="409">
                  <c:v>467952.72240579041</c:v>
                </c:pt>
                <c:pt idx="410">
                  <c:v>467952.72240579041</c:v>
                </c:pt>
                <c:pt idx="411">
                  <c:v>467952.72240579041</c:v>
                </c:pt>
                <c:pt idx="412">
                  <c:v>467952.72240579041</c:v>
                </c:pt>
                <c:pt idx="413">
                  <c:v>467952.72240579041</c:v>
                </c:pt>
                <c:pt idx="414">
                  <c:v>467952.72240579041</c:v>
                </c:pt>
                <c:pt idx="415">
                  <c:v>467952.72240579041</c:v>
                </c:pt>
                <c:pt idx="416">
                  <c:v>467952.72240579041</c:v>
                </c:pt>
                <c:pt idx="417">
                  <c:v>467952.72240579041</c:v>
                </c:pt>
                <c:pt idx="418">
                  <c:v>467952.72240579041</c:v>
                </c:pt>
                <c:pt idx="419">
                  <c:v>468324.21182528388</c:v>
                </c:pt>
                <c:pt idx="420">
                  <c:v>469363.61176264466</c:v>
                </c:pt>
                <c:pt idx="421">
                  <c:v>469616.65815051191</c:v>
                </c:pt>
                <c:pt idx="422">
                  <c:v>469616.65815051191</c:v>
                </c:pt>
                <c:pt idx="423">
                  <c:v>469616.65815051191</c:v>
                </c:pt>
                <c:pt idx="424">
                  <c:v>469616.65815051191</c:v>
                </c:pt>
                <c:pt idx="425">
                  <c:v>469616.65815051191</c:v>
                </c:pt>
                <c:pt idx="426">
                  <c:v>469616.65815051191</c:v>
                </c:pt>
                <c:pt idx="427">
                  <c:v>469616.65815051191</c:v>
                </c:pt>
                <c:pt idx="428">
                  <c:v>469616.65815051191</c:v>
                </c:pt>
                <c:pt idx="429">
                  <c:v>469616.65815051191</c:v>
                </c:pt>
                <c:pt idx="430">
                  <c:v>469616.65815051191</c:v>
                </c:pt>
                <c:pt idx="431">
                  <c:v>470137.10966700298</c:v>
                </c:pt>
                <c:pt idx="432">
                  <c:v>470491.03174843633</c:v>
                </c:pt>
                <c:pt idx="433">
                  <c:v>470491.03174843633</c:v>
                </c:pt>
                <c:pt idx="434">
                  <c:v>470491.03174843633</c:v>
                </c:pt>
                <c:pt idx="435">
                  <c:v>471540.13511925924</c:v>
                </c:pt>
                <c:pt idx="436">
                  <c:v>475804.06091322255</c:v>
                </c:pt>
                <c:pt idx="437">
                  <c:v>483149.05806704616</c:v>
                </c:pt>
                <c:pt idx="438">
                  <c:v>492458.03403559793</c:v>
                </c:pt>
                <c:pt idx="439">
                  <c:v>501482.26294107252</c:v>
                </c:pt>
                <c:pt idx="440">
                  <c:v>508191.77092786174</c:v>
                </c:pt>
                <c:pt idx="441">
                  <c:v>511611.03889669402</c:v>
                </c:pt>
                <c:pt idx="442">
                  <c:v>512733.06842034456</c:v>
                </c:pt>
                <c:pt idx="443">
                  <c:v>512915.7572480386</c:v>
                </c:pt>
                <c:pt idx="444">
                  <c:v>512918.4184529229</c:v>
                </c:pt>
                <c:pt idx="445">
                  <c:v>512918.4184529229</c:v>
                </c:pt>
                <c:pt idx="446">
                  <c:v>512918.4184529229</c:v>
                </c:pt>
                <c:pt idx="447">
                  <c:v>512918.4184529229</c:v>
                </c:pt>
                <c:pt idx="448">
                  <c:v>512918.4184529229</c:v>
                </c:pt>
                <c:pt idx="449">
                  <c:v>512918.4184529229</c:v>
                </c:pt>
                <c:pt idx="450">
                  <c:v>512918.4184529229</c:v>
                </c:pt>
                <c:pt idx="451">
                  <c:v>512918.4184529229</c:v>
                </c:pt>
                <c:pt idx="452">
                  <c:v>512918.4184529229</c:v>
                </c:pt>
                <c:pt idx="453">
                  <c:v>512918.4184529229</c:v>
                </c:pt>
                <c:pt idx="454">
                  <c:v>512918.4184529229</c:v>
                </c:pt>
                <c:pt idx="455">
                  <c:v>512918.4184529229</c:v>
                </c:pt>
                <c:pt idx="456">
                  <c:v>512918.4184529229</c:v>
                </c:pt>
                <c:pt idx="457">
                  <c:v>512918.4184529229</c:v>
                </c:pt>
                <c:pt idx="458">
                  <c:v>512918.4184529229</c:v>
                </c:pt>
                <c:pt idx="459">
                  <c:v>512918.4184529229</c:v>
                </c:pt>
                <c:pt idx="460">
                  <c:v>512918.4184529229</c:v>
                </c:pt>
                <c:pt idx="461">
                  <c:v>512918.4184529229</c:v>
                </c:pt>
                <c:pt idx="462">
                  <c:v>512918.4184529229</c:v>
                </c:pt>
                <c:pt idx="463">
                  <c:v>512918.4184529229</c:v>
                </c:pt>
                <c:pt idx="464">
                  <c:v>512918.4184529229</c:v>
                </c:pt>
                <c:pt idx="465">
                  <c:v>512918.4184529229</c:v>
                </c:pt>
                <c:pt idx="466">
                  <c:v>512918.4184529229</c:v>
                </c:pt>
                <c:pt idx="467">
                  <c:v>512918.4184529229</c:v>
                </c:pt>
                <c:pt idx="468">
                  <c:v>512918.4184529229</c:v>
                </c:pt>
                <c:pt idx="469">
                  <c:v>512918.4184529229</c:v>
                </c:pt>
                <c:pt idx="470">
                  <c:v>512918.4184529229</c:v>
                </c:pt>
                <c:pt idx="471">
                  <c:v>512918.4184529229</c:v>
                </c:pt>
                <c:pt idx="472">
                  <c:v>512918.4184529229</c:v>
                </c:pt>
                <c:pt idx="473">
                  <c:v>512918.4184529229</c:v>
                </c:pt>
                <c:pt idx="474">
                  <c:v>512918.4184529229</c:v>
                </c:pt>
                <c:pt idx="475">
                  <c:v>512918.4184529229</c:v>
                </c:pt>
                <c:pt idx="476">
                  <c:v>512918.4184529229</c:v>
                </c:pt>
                <c:pt idx="477">
                  <c:v>512918.4184529229</c:v>
                </c:pt>
                <c:pt idx="478">
                  <c:v>512918.4184529229</c:v>
                </c:pt>
                <c:pt idx="479">
                  <c:v>512918.4184529229</c:v>
                </c:pt>
                <c:pt idx="480">
                  <c:v>512918.4184529229</c:v>
                </c:pt>
                <c:pt idx="481">
                  <c:v>512918.4184529229</c:v>
                </c:pt>
                <c:pt idx="482">
                  <c:v>512918.4184529229</c:v>
                </c:pt>
                <c:pt idx="483">
                  <c:v>512918.4184529229</c:v>
                </c:pt>
                <c:pt idx="484">
                  <c:v>512918.4184529229</c:v>
                </c:pt>
                <c:pt idx="485">
                  <c:v>512918.4184529229</c:v>
                </c:pt>
                <c:pt idx="486">
                  <c:v>512918.4184529229</c:v>
                </c:pt>
                <c:pt idx="487">
                  <c:v>512918.4184529229</c:v>
                </c:pt>
                <c:pt idx="488">
                  <c:v>512918.4184529229</c:v>
                </c:pt>
                <c:pt idx="489">
                  <c:v>512918.4184529229</c:v>
                </c:pt>
                <c:pt idx="490">
                  <c:v>512918.4184529229</c:v>
                </c:pt>
                <c:pt idx="491">
                  <c:v>512918.4184529229</c:v>
                </c:pt>
                <c:pt idx="492">
                  <c:v>512918.4184529229</c:v>
                </c:pt>
                <c:pt idx="493">
                  <c:v>512918.4184529229</c:v>
                </c:pt>
                <c:pt idx="494">
                  <c:v>512918.4184529229</c:v>
                </c:pt>
                <c:pt idx="495">
                  <c:v>512918.4184529229</c:v>
                </c:pt>
                <c:pt idx="496">
                  <c:v>512918.4184529229</c:v>
                </c:pt>
                <c:pt idx="497">
                  <c:v>512918.4184529229</c:v>
                </c:pt>
                <c:pt idx="498">
                  <c:v>512918.4184529229</c:v>
                </c:pt>
                <c:pt idx="499">
                  <c:v>512918.4184529229</c:v>
                </c:pt>
                <c:pt idx="500">
                  <c:v>512918.4184529229</c:v>
                </c:pt>
                <c:pt idx="501">
                  <c:v>512918.4184529229</c:v>
                </c:pt>
                <c:pt idx="502">
                  <c:v>512918.4184529229</c:v>
                </c:pt>
                <c:pt idx="503">
                  <c:v>512918.4184529229</c:v>
                </c:pt>
                <c:pt idx="504">
                  <c:v>512918.4184529229</c:v>
                </c:pt>
                <c:pt idx="505">
                  <c:v>512918.4184529229</c:v>
                </c:pt>
                <c:pt idx="506">
                  <c:v>512918.4184529229</c:v>
                </c:pt>
                <c:pt idx="507">
                  <c:v>512918.4184529229</c:v>
                </c:pt>
                <c:pt idx="508">
                  <c:v>512918.4184529229</c:v>
                </c:pt>
                <c:pt idx="509">
                  <c:v>512918.4184529229</c:v>
                </c:pt>
                <c:pt idx="510">
                  <c:v>512918.4184529229</c:v>
                </c:pt>
                <c:pt idx="511">
                  <c:v>512918.4184529229</c:v>
                </c:pt>
                <c:pt idx="512">
                  <c:v>512918.4184529229</c:v>
                </c:pt>
                <c:pt idx="513">
                  <c:v>512918.4184529229</c:v>
                </c:pt>
                <c:pt idx="514">
                  <c:v>512918.4184529229</c:v>
                </c:pt>
                <c:pt idx="515">
                  <c:v>512918.4184529229</c:v>
                </c:pt>
                <c:pt idx="516">
                  <c:v>512918.4184529229</c:v>
                </c:pt>
                <c:pt idx="517">
                  <c:v>512918.4184529229</c:v>
                </c:pt>
                <c:pt idx="518">
                  <c:v>512918.4184529229</c:v>
                </c:pt>
                <c:pt idx="519">
                  <c:v>512918.4184529229</c:v>
                </c:pt>
                <c:pt idx="520">
                  <c:v>513429.28903203906</c:v>
                </c:pt>
                <c:pt idx="521">
                  <c:v>514488.73224925122</c:v>
                </c:pt>
                <c:pt idx="522">
                  <c:v>515926.5403227327</c:v>
                </c:pt>
                <c:pt idx="523">
                  <c:v>518453.2601820961</c:v>
                </c:pt>
                <c:pt idx="524">
                  <c:v>522555.53321948345</c:v>
                </c:pt>
                <c:pt idx="525">
                  <c:v>527037.04784838879</c:v>
                </c:pt>
                <c:pt idx="526">
                  <c:v>529907.50589314837</c:v>
                </c:pt>
                <c:pt idx="527">
                  <c:v>530911.47115275054</c:v>
                </c:pt>
                <c:pt idx="528">
                  <c:v>531126.08172223787</c:v>
                </c:pt>
                <c:pt idx="529">
                  <c:v>531178.10207351635</c:v>
                </c:pt>
                <c:pt idx="530">
                  <c:v>531178.10207351635</c:v>
                </c:pt>
                <c:pt idx="531">
                  <c:v>531178.10207351635</c:v>
                </c:pt>
                <c:pt idx="532">
                  <c:v>531178.10207351635</c:v>
                </c:pt>
                <c:pt idx="533">
                  <c:v>531178.10207351635</c:v>
                </c:pt>
                <c:pt idx="534">
                  <c:v>531178.10207351635</c:v>
                </c:pt>
                <c:pt idx="535">
                  <c:v>531178.10207351635</c:v>
                </c:pt>
                <c:pt idx="536">
                  <c:v>531178.10207351635</c:v>
                </c:pt>
                <c:pt idx="537">
                  <c:v>531178.10207351635</c:v>
                </c:pt>
                <c:pt idx="538">
                  <c:v>531178.10207351635</c:v>
                </c:pt>
                <c:pt idx="539">
                  <c:v>531178.10207351635</c:v>
                </c:pt>
                <c:pt idx="540">
                  <c:v>531178.10207351635</c:v>
                </c:pt>
                <c:pt idx="541">
                  <c:v>531178.10207351635</c:v>
                </c:pt>
                <c:pt idx="542">
                  <c:v>531178.10207351635</c:v>
                </c:pt>
                <c:pt idx="543">
                  <c:v>531178.10207351635</c:v>
                </c:pt>
                <c:pt idx="544">
                  <c:v>532234.59887524438</c:v>
                </c:pt>
                <c:pt idx="545">
                  <c:v>535100.8497966947</c:v>
                </c:pt>
                <c:pt idx="546">
                  <c:v>538042.39767681377</c:v>
                </c:pt>
                <c:pt idx="547">
                  <c:v>539843.55348989309</c:v>
                </c:pt>
                <c:pt idx="548">
                  <c:v>540862.45443512185</c:v>
                </c:pt>
                <c:pt idx="549">
                  <c:v>541473.73965189524</c:v>
                </c:pt>
                <c:pt idx="550">
                  <c:v>541886.60707477562</c:v>
                </c:pt>
                <c:pt idx="551">
                  <c:v>541886.60707477562</c:v>
                </c:pt>
                <c:pt idx="552">
                  <c:v>541886.60707477562</c:v>
                </c:pt>
                <c:pt idx="553">
                  <c:v>541886.60707477562</c:v>
                </c:pt>
                <c:pt idx="554">
                  <c:v>541886.60707477562</c:v>
                </c:pt>
                <c:pt idx="555">
                  <c:v>541886.60707477562</c:v>
                </c:pt>
                <c:pt idx="556">
                  <c:v>541886.60707477562</c:v>
                </c:pt>
                <c:pt idx="557">
                  <c:v>541886.60707477562</c:v>
                </c:pt>
                <c:pt idx="558">
                  <c:v>541886.60707477562</c:v>
                </c:pt>
                <c:pt idx="559">
                  <c:v>541886.60707477562</c:v>
                </c:pt>
                <c:pt idx="560">
                  <c:v>541886.60707477562</c:v>
                </c:pt>
                <c:pt idx="561">
                  <c:v>541886.60707477562</c:v>
                </c:pt>
                <c:pt idx="562">
                  <c:v>541886.60707477562</c:v>
                </c:pt>
                <c:pt idx="563">
                  <c:v>542330.87186904112</c:v>
                </c:pt>
                <c:pt idx="564">
                  <c:v>547259.29021784745</c:v>
                </c:pt>
                <c:pt idx="565">
                  <c:v>552576.83441037918</c:v>
                </c:pt>
                <c:pt idx="566">
                  <c:v>554976.15184208285</c:v>
                </c:pt>
                <c:pt idx="567">
                  <c:v>554976.15184208285</c:v>
                </c:pt>
                <c:pt idx="568">
                  <c:v>554976.15184208285</c:v>
                </c:pt>
                <c:pt idx="569">
                  <c:v>554976.15184208285</c:v>
                </c:pt>
                <c:pt idx="570">
                  <c:v>554976.15184208285</c:v>
                </c:pt>
                <c:pt idx="571">
                  <c:v>554976.15184208285</c:v>
                </c:pt>
                <c:pt idx="572">
                  <c:v>554976.15184208285</c:v>
                </c:pt>
                <c:pt idx="573">
                  <c:v>554976.15184208285</c:v>
                </c:pt>
                <c:pt idx="574">
                  <c:v>554976.15184208285</c:v>
                </c:pt>
                <c:pt idx="575">
                  <c:v>554976.15184208285</c:v>
                </c:pt>
                <c:pt idx="576">
                  <c:v>554976.15184208285</c:v>
                </c:pt>
                <c:pt idx="577">
                  <c:v>554976.15184208285</c:v>
                </c:pt>
                <c:pt idx="578">
                  <c:v>554976.15184208285</c:v>
                </c:pt>
                <c:pt idx="579">
                  <c:v>554976.15184208285</c:v>
                </c:pt>
                <c:pt idx="580">
                  <c:v>554976.15184208285</c:v>
                </c:pt>
                <c:pt idx="581">
                  <c:v>554976.15184208285</c:v>
                </c:pt>
                <c:pt idx="582">
                  <c:v>554976.15184208285</c:v>
                </c:pt>
                <c:pt idx="583">
                  <c:v>554976.15184208285</c:v>
                </c:pt>
                <c:pt idx="584">
                  <c:v>554976.15184208285</c:v>
                </c:pt>
                <c:pt idx="585">
                  <c:v>554976.15184208285</c:v>
                </c:pt>
                <c:pt idx="586">
                  <c:v>554976.15184208285</c:v>
                </c:pt>
                <c:pt idx="587">
                  <c:v>554976.15184208285</c:v>
                </c:pt>
                <c:pt idx="588">
                  <c:v>554976.15184208285</c:v>
                </c:pt>
                <c:pt idx="589">
                  <c:v>554976.15184208285</c:v>
                </c:pt>
                <c:pt idx="590">
                  <c:v>554976.15184208285</c:v>
                </c:pt>
                <c:pt idx="591">
                  <c:v>554976.15184208285</c:v>
                </c:pt>
                <c:pt idx="592">
                  <c:v>554976.15184208285</c:v>
                </c:pt>
                <c:pt idx="593">
                  <c:v>554976.15184208285</c:v>
                </c:pt>
                <c:pt idx="594">
                  <c:v>554976.15184208285</c:v>
                </c:pt>
                <c:pt idx="595">
                  <c:v>554976.15184208285</c:v>
                </c:pt>
                <c:pt idx="596">
                  <c:v>554976.15184208285</c:v>
                </c:pt>
                <c:pt idx="597">
                  <c:v>554976.15184208285</c:v>
                </c:pt>
                <c:pt idx="598">
                  <c:v>554976.15184208285</c:v>
                </c:pt>
                <c:pt idx="599">
                  <c:v>554976.15184208285</c:v>
                </c:pt>
                <c:pt idx="600">
                  <c:v>554976.15184208285</c:v>
                </c:pt>
                <c:pt idx="601">
                  <c:v>554976.15184208285</c:v>
                </c:pt>
                <c:pt idx="602">
                  <c:v>554976.15184208285</c:v>
                </c:pt>
                <c:pt idx="603">
                  <c:v>554976.15184208285</c:v>
                </c:pt>
                <c:pt idx="604">
                  <c:v>554976.15184208285</c:v>
                </c:pt>
                <c:pt idx="605">
                  <c:v>554976.15184208285</c:v>
                </c:pt>
                <c:pt idx="606">
                  <c:v>554976.15184208285</c:v>
                </c:pt>
                <c:pt idx="607">
                  <c:v>554976.15184208285</c:v>
                </c:pt>
                <c:pt idx="608">
                  <c:v>554976.15184208285</c:v>
                </c:pt>
                <c:pt idx="609">
                  <c:v>554976.15184208285</c:v>
                </c:pt>
                <c:pt idx="610">
                  <c:v>554976.15184208285</c:v>
                </c:pt>
                <c:pt idx="611">
                  <c:v>554976.15184208285</c:v>
                </c:pt>
                <c:pt idx="612">
                  <c:v>554976.15184208285</c:v>
                </c:pt>
                <c:pt idx="613">
                  <c:v>554976.15184208285</c:v>
                </c:pt>
                <c:pt idx="614">
                  <c:v>554976.15184208285</c:v>
                </c:pt>
                <c:pt idx="615">
                  <c:v>554976.15184208285</c:v>
                </c:pt>
                <c:pt idx="616">
                  <c:v>554976.15184208285</c:v>
                </c:pt>
                <c:pt idx="617">
                  <c:v>554976.15184208285</c:v>
                </c:pt>
                <c:pt idx="618">
                  <c:v>554976.15184208285</c:v>
                </c:pt>
                <c:pt idx="619">
                  <c:v>555807.13326009444</c:v>
                </c:pt>
                <c:pt idx="620">
                  <c:v>557187.73779287178</c:v>
                </c:pt>
                <c:pt idx="621">
                  <c:v>557187.73779287178</c:v>
                </c:pt>
                <c:pt idx="622">
                  <c:v>557187.73779287178</c:v>
                </c:pt>
                <c:pt idx="623">
                  <c:v>557187.73779287178</c:v>
                </c:pt>
                <c:pt idx="624">
                  <c:v>557187.73779287178</c:v>
                </c:pt>
                <c:pt idx="625">
                  <c:v>557187.73779287178</c:v>
                </c:pt>
                <c:pt idx="626">
                  <c:v>557187.73779287178</c:v>
                </c:pt>
                <c:pt idx="627">
                  <c:v>557187.73779287178</c:v>
                </c:pt>
                <c:pt idx="628">
                  <c:v>557187.73779287178</c:v>
                </c:pt>
                <c:pt idx="629">
                  <c:v>557187.73779287178</c:v>
                </c:pt>
                <c:pt idx="630">
                  <c:v>557187.73779287178</c:v>
                </c:pt>
                <c:pt idx="631">
                  <c:v>557187.73779287178</c:v>
                </c:pt>
                <c:pt idx="632">
                  <c:v>557187.73779287178</c:v>
                </c:pt>
                <c:pt idx="633">
                  <c:v>557187.73779287178</c:v>
                </c:pt>
                <c:pt idx="634">
                  <c:v>557187.73779287178</c:v>
                </c:pt>
                <c:pt idx="635">
                  <c:v>557187.73779287178</c:v>
                </c:pt>
                <c:pt idx="636">
                  <c:v>557187.73779287178</c:v>
                </c:pt>
                <c:pt idx="637">
                  <c:v>557187.73779287178</c:v>
                </c:pt>
                <c:pt idx="638">
                  <c:v>557187.73779287178</c:v>
                </c:pt>
                <c:pt idx="639">
                  <c:v>557187.73779287178</c:v>
                </c:pt>
                <c:pt idx="640">
                  <c:v>557187.73779287178</c:v>
                </c:pt>
                <c:pt idx="641">
                  <c:v>557187.73779287178</c:v>
                </c:pt>
                <c:pt idx="642">
                  <c:v>557187.73779287178</c:v>
                </c:pt>
                <c:pt idx="643">
                  <c:v>557187.73779287178</c:v>
                </c:pt>
                <c:pt idx="644">
                  <c:v>557187.73779287178</c:v>
                </c:pt>
                <c:pt idx="645">
                  <c:v>557187.73779287178</c:v>
                </c:pt>
                <c:pt idx="646">
                  <c:v>557187.73779287178</c:v>
                </c:pt>
                <c:pt idx="647">
                  <c:v>557187.73779287178</c:v>
                </c:pt>
                <c:pt idx="648">
                  <c:v>557187.73779287178</c:v>
                </c:pt>
                <c:pt idx="649">
                  <c:v>557187.73779287178</c:v>
                </c:pt>
                <c:pt idx="650">
                  <c:v>557187.73779287178</c:v>
                </c:pt>
                <c:pt idx="651">
                  <c:v>559669.25791907206</c:v>
                </c:pt>
                <c:pt idx="652">
                  <c:v>566109.41751438461</c:v>
                </c:pt>
                <c:pt idx="653">
                  <c:v>573028.26626896008</c:v>
                </c:pt>
                <c:pt idx="654">
                  <c:v>582032.51079761796</c:v>
                </c:pt>
                <c:pt idx="655">
                  <c:v>595911.90788551641</c:v>
                </c:pt>
                <c:pt idx="656">
                  <c:v>611447.89159751637</c:v>
                </c:pt>
                <c:pt idx="657">
                  <c:v>622894.61321509932</c:v>
                </c:pt>
                <c:pt idx="658">
                  <c:v>630015.45372732508</c:v>
                </c:pt>
                <c:pt idx="659">
                  <c:v>637915.36612630053</c:v>
                </c:pt>
                <c:pt idx="660">
                  <c:v>649944.51384206594</c:v>
                </c:pt>
                <c:pt idx="661">
                  <c:v>663007.00559828163</c:v>
                </c:pt>
                <c:pt idx="662">
                  <c:v>673817.16622593917</c:v>
                </c:pt>
                <c:pt idx="663">
                  <c:v>679341.97809326393</c:v>
                </c:pt>
                <c:pt idx="664">
                  <c:v>681008.92857730365</c:v>
                </c:pt>
                <c:pt idx="665">
                  <c:v>681008.92857730365</c:v>
                </c:pt>
                <c:pt idx="666">
                  <c:v>681008.92857730365</c:v>
                </c:pt>
                <c:pt idx="667">
                  <c:v>681008.92857730365</c:v>
                </c:pt>
                <c:pt idx="668">
                  <c:v>681008.92857730365</c:v>
                </c:pt>
                <c:pt idx="669">
                  <c:v>681008.92857730365</c:v>
                </c:pt>
                <c:pt idx="670">
                  <c:v>681008.92857730365</c:v>
                </c:pt>
                <c:pt idx="671">
                  <c:v>681008.92857730365</c:v>
                </c:pt>
                <c:pt idx="672">
                  <c:v>681008.92857730365</c:v>
                </c:pt>
                <c:pt idx="673">
                  <c:v>681008.92857730365</c:v>
                </c:pt>
                <c:pt idx="674">
                  <c:v>681008.92857730365</c:v>
                </c:pt>
                <c:pt idx="675">
                  <c:v>681008.92857730365</c:v>
                </c:pt>
                <c:pt idx="676">
                  <c:v>681008.92857730365</c:v>
                </c:pt>
                <c:pt idx="677">
                  <c:v>681008.92857730365</c:v>
                </c:pt>
                <c:pt idx="678">
                  <c:v>688305.69273369829</c:v>
                </c:pt>
                <c:pt idx="679">
                  <c:v>699840.02281414089</c:v>
                </c:pt>
                <c:pt idx="680">
                  <c:v>712686.54771860503</c:v>
                </c:pt>
                <c:pt idx="681">
                  <c:v>724331.9641937135</c:v>
                </c:pt>
                <c:pt idx="682">
                  <c:v>730409.24513555609</c:v>
                </c:pt>
                <c:pt idx="683">
                  <c:v>733602.53057293221</c:v>
                </c:pt>
                <c:pt idx="684">
                  <c:v>734707.0038713736</c:v>
                </c:pt>
                <c:pt idx="685">
                  <c:v>734707.0038713736</c:v>
                </c:pt>
                <c:pt idx="686">
                  <c:v>734707.0038713736</c:v>
                </c:pt>
                <c:pt idx="687">
                  <c:v>734707.0038713736</c:v>
                </c:pt>
                <c:pt idx="688">
                  <c:v>734707.0038713736</c:v>
                </c:pt>
                <c:pt idx="689">
                  <c:v>734707.0038713736</c:v>
                </c:pt>
                <c:pt idx="690">
                  <c:v>734707.0038713736</c:v>
                </c:pt>
                <c:pt idx="691">
                  <c:v>734707.0038713736</c:v>
                </c:pt>
                <c:pt idx="692">
                  <c:v>734707.0038713736</c:v>
                </c:pt>
                <c:pt idx="693">
                  <c:v>734707.0038713736</c:v>
                </c:pt>
                <c:pt idx="694">
                  <c:v>734707.0038713736</c:v>
                </c:pt>
                <c:pt idx="695">
                  <c:v>734707.0038713736</c:v>
                </c:pt>
                <c:pt idx="696">
                  <c:v>741147.38291862363</c:v>
                </c:pt>
                <c:pt idx="697">
                  <c:v>749526.30630898697</c:v>
                </c:pt>
                <c:pt idx="698">
                  <c:v>755212.26296441176</c:v>
                </c:pt>
                <c:pt idx="699">
                  <c:v>758809.38586732745</c:v>
                </c:pt>
                <c:pt idx="700">
                  <c:v>759687.9388691145</c:v>
                </c:pt>
                <c:pt idx="701">
                  <c:v>759687.9388691145</c:v>
                </c:pt>
                <c:pt idx="702">
                  <c:v>759687.9388691145</c:v>
                </c:pt>
                <c:pt idx="703">
                  <c:v>759687.9388691145</c:v>
                </c:pt>
                <c:pt idx="704">
                  <c:v>759687.9388691145</c:v>
                </c:pt>
                <c:pt idx="705">
                  <c:v>761721.53541848576</c:v>
                </c:pt>
                <c:pt idx="706">
                  <c:v>765350.94761764666</c:v>
                </c:pt>
                <c:pt idx="707">
                  <c:v>768681.45210421155</c:v>
                </c:pt>
                <c:pt idx="708">
                  <c:v>770099.08129470807</c:v>
                </c:pt>
                <c:pt idx="709">
                  <c:v>770099.08129470807</c:v>
                </c:pt>
                <c:pt idx="710">
                  <c:v>770099.08129470807</c:v>
                </c:pt>
                <c:pt idx="711">
                  <c:v>770099.08129470807</c:v>
                </c:pt>
                <c:pt idx="712">
                  <c:v>770099.08129470807</c:v>
                </c:pt>
                <c:pt idx="713">
                  <c:v>770099.08129470807</c:v>
                </c:pt>
                <c:pt idx="714">
                  <c:v>772602.60857298551</c:v>
                </c:pt>
                <c:pt idx="715">
                  <c:v>778907.1440156945</c:v>
                </c:pt>
                <c:pt idx="716">
                  <c:v>783055.89016228705</c:v>
                </c:pt>
                <c:pt idx="717">
                  <c:v>783591.35706043523</c:v>
                </c:pt>
                <c:pt idx="718">
                  <c:v>783591.35706043523</c:v>
                </c:pt>
                <c:pt idx="719">
                  <c:v>783591.35706043523</c:v>
                </c:pt>
                <c:pt idx="720">
                  <c:v>783591.35706043523</c:v>
                </c:pt>
                <c:pt idx="721">
                  <c:v>783591.35706043523</c:v>
                </c:pt>
                <c:pt idx="722">
                  <c:v>783591.35706043523</c:v>
                </c:pt>
                <c:pt idx="723">
                  <c:v>783591.35706043523</c:v>
                </c:pt>
                <c:pt idx="724">
                  <c:v>783591.35706043523</c:v>
                </c:pt>
                <c:pt idx="725">
                  <c:v>783591.35706043523</c:v>
                </c:pt>
                <c:pt idx="726">
                  <c:v>783591.35706043523</c:v>
                </c:pt>
                <c:pt idx="727">
                  <c:v>783591.35706043523</c:v>
                </c:pt>
                <c:pt idx="728">
                  <c:v>783591.35706043523</c:v>
                </c:pt>
                <c:pt idx="729">
                  <c:v>783591.35706043523</c:v>
                </c:pt>
                <c:pt idx="730">
                  <c:v>783591.35706043523</c:v>
                </c:pt>
                <c:pt idx="731">
                  <c:v>783591.35706043523</c:v>
                </c:pt>
                <c:pt idx="732">
                  <c:v>783591.35706043523</c:v>
                </c:pt>
                <c:pt idx="733">
                  <c:v>783591.35706043523</c:v>
                </c:pt>
                <c:pt idx="734">
                  <c:v>783591.35706043523</c:v>
                </c:pt>
                <c:pt idx="735">
                  <c:v>783591.35706043523</c:v>
                </c:pt>
                <c:pt idx="736">
                  <c:v>783591.35706043523</c:v>
                </c:pt>
                <c:pt idx="737">
                  <c:v>783591.35706043523</c:v>
                </c:pt>
                <c:pt idx="738">
                  <c:v>783591.35706043523</c:v>
                </c:pt>
                <c:pt idx="739">
                  <c:v>783591.35706043523</c:v>
                </c:pt>
                <c:pt idx="740">
                  <c:v>783591.35706043523</c:v>
                </c:pt>
                <c:pt idx="741">
                  <c:v>783591.35706043523</c:v>
                </c:pt>
                <c:pt idx="742">
                  <c:v>783591.35706043523</c:v>
                </c:pt>
                <c:pt idx="743">
                  <c:v>783591.35706043523</c:v>
                </c:pt>
                <c:pt idx="744">
                  <c:v>783591.35706043523</c:v>
                </c:pt>
                <c:pt idx="745">
                  <c:v>783591.35706043523</c:v>
                </c:pt>
                <c:pt idx="746">
                  <c:v>783591.35706043523</c:v>
                </c:pt>
                <c:pt idx="747">
                  <c:v>783591.35706043523</c:v>
                </c:pt>
                <c:pt idx="748">
                  <c:v>783591.35706043523</c:v>
                </c:pt>
                <c:pt idx="749">
                  <c:v>783591.35706043523</c:v>
                </c:pt>
                <c:pt idx="750">
                  <c:v>783591.35706043523</c:v>
                </c:pt>
                <c:pt idx="751">
                  <c:v>783591.35706043523</c:v>
                </c:pt>
                <c:pt idx="752">
                  <c:v>783591.35706043523</c:v>
                </c:pt>
                <c:pt idx="753">
                  <c:v>783591.35706043523</c:v>
                </c:pt>
                <c:pt idx="754">
                  <c:v>783821.57088578795</c:v>
                </c:pt>
                <c:pt idx="755">
                  <c:v>785417.93863572588</c:v>
                </c:pt>
                <c:pt idx="756">
                  <c:v>791399.0048099116</c:v>
                </c:pt>
                <c:pt idx="757">
                  <c:v>804672.36817173578</c:v>
                </c:pt>
                <c:pt idx="758">
                  <c:v>822449.55030747526</c:v>
                </c:pt>
                <c:pt idx="759">
                  <c:v>839364.92972987192</c:v>
                </c:pt>
                <c:pt idx="760">
                  <c:v>854032.64261692285</c:v>
                </c:pt>
                <c:pt idx="761">
                  <c:v>866368.30631065823</c:v>
                </c:pt>
                <c:pt idx="762">
                  <c:v>874777.37123589008</c:v>
                </c:pt>
                <c:pt idx="763">
                  <c:v>878964.28782261524</c:v>
                </c:pt>
                <c:pt idx="764">
                  <c:v>879234.1991652078</c:v>
                </c:pt>
                <c:pt idx="765">
                  <c:v>879234.1991652078</c:v>
                </c:pt>
                <c:pt idx="766">
                  <c:v>879234.1991652078</c:v>
                </c:pt>
                <c:pt idx="767">
                  <c:v>879234.1991652078</c:v>
                </c:pt>
                <c:pt idx="768">
                  <c:v>879234.1991652078</c:v>
                </c:pt>
                <c:pt idx="769">
                  <c:v>879234.1991652078</c:v>
                </c:pt>
                <c:pt idx="770">
                  <c:v>879234.1991652078</c:v>
                </c:pt>
                <c:pt idx="771">
                  <c:v>879234.1991652078</c:v>
                </c:pt>
                <c:pt idx="772">
                  <c:v>879234.1991652078</c:v>
                </c:pt>
                <c:pt idx="773">
                  <c:v>879234.1991652078</c:v>
                </c:pt>
                <c:pt idx="774">
                  <c:v>879234.1991652078</c:v>
                </c:pt>
                <c:pt idx="775">
                  <c:v>879234.1991652078</c:v>
                </c:pt>
                <c:pt idx="776">
                  <c:v>879234.1991652078</c:v>
                </c:pt>
                <c:pt idx="777">
                  <c:v>879234.1991652078</c:v>
                </c:pt>
                <c:pt idx="778">
                  <c:v>879234.1991652078</c:v>
                </c:pt>
                <c:pt idx="779">
                  <c:v>879234.1991652078</c:v>
                </c:pt>
                <c:pt idx="780">
                  <c:v>879234.1991652078</c:v>
                </c:pt>
                <c:pt idx="781">
                  <c:v>879234.1991652078</c:v>
                </c:pt>
                <c:pt idx="782">
                  <c:v>879234.1991652078</c:v>
                </c:pt>
                <c:pt idx="783">
                  <c:v>879234.1991652078</c:v>
                </c:pt>
                <c:pt idx="784">
                  <c:v>879234.1991652078</c:v>
                </c:pt>
                <c:pt idx="785">
                  <c:v>879234.1991652078</c:v>
                </c:pt>
                <c:pt idx="786">
                  <c:v>879234.1991652078</c:v>
                </c:pt>
                <c:pt idx="787">
                  <c:v>879234.1991652078</c:v>
                </c:pt>
                <c:pt idx="788">
                  <c:v>879234.1991652078</c:v>
                </c:pt>
                <c:pt idx="789">
                  <c:v>879234.1991652078</c:v>
                </c:pt>
                <c:pt idx="790">
                  <c:v>879234.1991652078</c:v>
                </c:pt>
                <c:pt idx="791">
                  <c:v>879234.1991652078</c:v>
                </c:pt>
                <c:pt idx="792">
                  <c:v>879234.1991652078</c:v>
                </c:pt>
                <c:pt idx="793">
                  <c:v>880779.08298602537</c:v>
                </c:pt>
                <c:pt idx="794">
                  <c:v>894443.58746573515</c:v>
                </c:pt>
                <c:pt idx="795">
                  <c:v>917563.56417653651</c:v>
                </c:pt>
                <c:pt idx="796">
                  <c:v>943654.76464657241</c:v>
                </c:pt>
                <c:pt idx="797">
                  <c:v>965658.26582510758</c:v>
                </c:pt>
                <c:pt idx="798">
                  <c:v>979233.83240857546</c:v>
                </c:pt>
                <c:pt idx="799">
                  <c:v>983957.67965822259</c:v>
                </c:pt>
                <c:pt idx="800">
                  <c:v>983957.67965822259</c:v>
                </c:pt>
                <c:pt idx="801">
                  <c:v>983957.67965822259</c:v>
                </c:pt>
                <c:pt idx="802">
                  <c:v>983957.67965822259</c:v>
                </c:pt>
                <c:pt idx="803">
                  <c:v>983957.67965822259</c:v>
                </c:pt>
                <c:pt idx="804">
                  <c:v>983957.67965822259</c:v>
                </c:pt>
                <c:pt idx="805">
                  <c:v>983957.67965822259</c:v>
                </c:pt>
                <c:pt idx="806">
                  <c:v>983957.67965822259</c:v>
                </c:pt>
                <c:pt idx="807">
                  <c:v>983957.67965822259</c:v>
                </c:pt>
                <c:pt idx="808">
                  <c:v>983957.67965822259</c:v>
                </c:pt>
                <c:pt idx="809">
                  <c:v>987136.09125358588</c:v>
                </c:pt>
                <c:pt idx="810">
                  <c:v>993344.72442737862</c:v>
                </c:pt>
                <c:pt idx="811">
                  <c:v>1004911.1069828173</c:v>
                </c:pt>
                <c:pt idx="812">
                  <c:v>1019876.8337705673</c:v>
                </c:pt>
                <c:pt idx="813">
                  <c:v>1034743.6745509342</c:v>
                </c:pt>
                <c:pt idx="814">
                  <c:v>1048969.5884707107</c:v>
                </c:pt>
                <c:pt idx="815">
                  <c:v>1062583.5409671376</c:v>
                </c:pt>
                <c:pt idx="816">
                  <c:v>1074190.8445674989</c:v>
                </c:pt>
                <c:pt idx="817">
                  <c:v>1082826.4012265841</c:v>
                </c:pt>
                <c:pt idx="818">
                  <c:v>1086574.8297161674</c:v>
                </c:pt>
                <c:pt idx="819">
                  <c:v>1086574.8297161674</c:v>
                </c:pt>
                <c:pt idx="820">
                  <c:v>1086574.8297161674</c:v>
                </c:pt>
                <c:pt idx="821">
                  <c:v>1086574.8297161674</c:v>
                </c:pt>
                <c:pt idx="822">
                  <c:v>1086574.8297161674</c:v>
                </c:pt>
                <c:pt idx="823">
                  <c:v>1086574.8297161674</c:v>
                </c:pt>
                <c:pt idx="824">
                  <c:v>1086574.8297161674</c:v>
                </c:pt>
                <c:pt idx="825">
                  <c:v>1086574.8297161674</c:v>
                </c:pt>
                <c:pt idx="826">
                  <c:v>1086574.8297161674</c:v>
                </c:pt>
                <c:pt idx="827">
                  <c:v>1086574.8297161674</c:v>
                </c:pt>
                <c:pt idx="828">
                  <c:v>1086574.8297161674</c:v>
                </c:pt>
                <c:pt idx="829">
                  <c:v>1086574.8297161674</c:v>
                </c:pt>
                <c:pt idx="830">
                  <c:v>1086574.8297161674</c:v>
                </c:pt>
                <c:pt idx="831">
                  <c:v>1086574.8297161674</c:v>
                </c:pt>
                <c:pt idx="832">
                  <c:v>1086574.8297161674</c:v>
                </c:pt>
                <c:pt idx="833">
                  <c:v>1086574.8297161674</c:v>
                </c:pt>
                <c:pt idx="834">
                  <c:v>1086574.8297161674</c:v>
                </c:pt>
                <c:pt idx="835">
                  <c:v>1086574.8297161674</c:v>
                </c:pt>
                <c:pt idx="836">
                  <c:v>1086574.8297161674</c:v>
                </c:pt>
                <c:pt idx="837">
                  <c:v>1086574.8297161674</c:v>
                </c:pt>
                <c:pt idx="838">
                  <c:v>1086574.8297161674</c:v>
                </c:pt>
                <c:pt idx="839">
                  <c:v>1086574.8297161674</c:v>
                </c:pt>
                <c:pt idx="840">
                  <c:v>1086574.8297161674</c:v>
                </c:pt>
                <c:pt idx="841">
                  <c:v>1086574.8297161674</c:v>
                </c:pt>
                <c:pt idx="842">
                  <c:v>1086574.8297161674</c:v>
                </c:pt>
                <c:pt idx="843">
                  <c:v>1086574.8297161674</c:v>
                </c:pt>
                <c:pt idx="844">
                  <c:v>1086574.8297161674</c:v>
                </c:pt>
                <c:pt idx="845">
                  <c:v>1086574.8297161674</c:v>
                </c:pt>
                <c:pt idx="846">
                  <c:v>1086574.8297161674</c:v>
                </c:pt>
                <c:pt idx="847">
                  <c:v>1086574.8297161674</c:v>
                </c:pt>
                <c:pt idx="848">
                  <c:v>1086574.8297161674</c:v>
                </c:pt>
                <c:pt idx="849">
                  <c:v>1086574.8297161674</c:v>
                </c:pt>
                <c:pt idx="850">
                  <c:v>1086574.8297161674</c:v>
                </c:pt>
                <c:pt idx="851">
                  <c:v>1086574.8297161674</c:v>
                </c:pt>
                <c:pt idx="852">
                  <c:v>1086574.8297161674</c:v>
                </c:pt>
                <c:pt idx="853">
                  <c:v>1086574.8297161674</c:v>
                </c:pt>
                <c:pt idx="854">
                  <c:v>1086574.8297161674</c:v>
                </c:pt>
                <c:pt idx="855">
                  <c:v>1086574.8297161674</c:v>
                </c:pt>
                <c:pt idx="856">
                  <c:v>1086574.8297161674</c:v>
                </c:pt>
                <c:pt idx="857">
                  <c:v>1086574.8297161674</c:v>
                </c:pt>
                <c:pt idx="858">
                  <c:v>1086574.8297161674</c:v>
                </c:pt>
                <c:pt idx="859">
                  <c:v>1086574.8297161674</c:v>
                </c:pt>
                <c:pt idx="860">
                  <c:v>1086574.8297161674</c:v>
                </c:pt>
                <c:pt idx="861">
                  <c:v>1086574.8297161674</c:v>
                </c:pt>
                <c:pt idx="862">
                  <c:v>1086574.8297161674</c:v>
                </c:pt>
                <c:pt idx="863">
                  <c:v>1086574.8297161674</c:v>
                </c:pt>
                <c:pt idx="864">
                  <c:v>1086574.8297161674</c:v>
                </c:pt>
                <c:pt idx="865">
                  <c:v>1086574.8297161674</c:v>
                </c:pt>
                <c:pt idx="866">
                  <c:v>1086574.8297161674</c:v>
                </c:pt>
                <c:pt idx="867">
                  <c:v>1086574.8297161674</c:v>
                </c:pt>
                <c:pt idx="868">
                  <c:v>1086574.8297161674</c:v>
                </c:pt>
                <c:pt idx="869">
                  <c:v>1086574.8297161674</c:v>
                </c:pt>
                <c:pt idx="870">
                  <c:v>1086574.8297161674</c:v>
                </c:pt>
                <c:pt idx="871">
                  <c:v>1086574.8297161674</c:v>
                </c:pt>
                <c:pt idx="872">
                  <c:v>1086574.8297161674</c:v>
                </c:pt>
                <c:pt idx="873">
                  <c:v>1086574.8297161674</c:v>
                </c:pt>
                <c:pt idx="874">
                  <c:v>1086574.8297161674</c:v>
                </c:pt>
                <c:pt idx="875">
                  <c:v>1086574.8297161674</c:v>
                </c:pt>
                <c:pt idx="876">
                  <c:v>1087757.7570752231</c:v>
                </c:pt>
                <c:pt idx="877">
                  <c:v>1087922.0593436905</c:v>
                </c:pt>
                <c:pt idx="878">
                  <c:v>1087922.0593436905</c:v>
                </c:pt>
                <c:pt idx="879">
                  <c:v>1087922.0593436905</c:v>
                </c:pt>
                <c:pt idx="880">
                  <c:v>1087922.0593436905</c:v>
                </c:pt>
                <c:pt idx="881">
                  <c:v>1087922.0593436905</c:v>
                </c:pt>
                <c:pt idx="882">
                  <c:v>1087922.0593436905</c:v>
                </c:pt>
                <c:pt idx="883">
                  <c:v>1087922.0593436905</c:v>
                </c:pt>
                <c:pt idx="884">
                  <c:v>1087922.0593436905</c:v>
                </c:pt>
                <c:pt idx="885">
                  <c:v>1087922.0593436905</c:v>
                </c:pt>
                <c:pt idx="886">
                  <c:v>1087922.0593436905</c:v>
                </c:pt>
                <c:pt idx="887">
                  <c:v>1087922.0593436905</c:v>
                </c:pt>
                <c:pt idx="888">
                  <c:v>1087922.0593436905</c:v>
                </c:pt>
                <c:pt idx="889">
                  <c:v>1087922.0593436905</c:v>
                </c:pt>
                <c:pt idx="890">
                  <c:v>1087922.0593436905</c:v>
                </c:pt>
                <c:pt idx="891">
                  <c:v>1087922.0593436905</c:v>
                </c:pt>
                <c:pt idx="892">
                  <c:v>1089412.7715843811</c:v>
                </c:pt>
                <c:pt idx="893">
                  <c:v>1091385.511362381</c:v>
                </c:pt>
                <c:pt idx="894">
                  <c:v>1092042.1271203163</c:v>
                </c:pt>
                <c:pt idx="895">
                  <c:v>1092042.1271203163</c:v>
                </c:pt>
                <c:pt idx="896">
                  <c:v>1092042.1271203163</c:v>
                </c:pt>
                <c:pt idx="897">
                  <c:v>1092042.1271203163</c:v>
                </c:pt>
                <c:pt idx="898">
                  <c:v>1092042.1271203163</c:v>
                </c:pt>
                <c:pt idx="899">
                  <c:v>1092042.1271203163</c:v>
                </c:pt>
                <c:pt idx="900">
                  <c:v>1092042.1271203163</c:v>
                </c:pt>
                <c:pt idx="901">
                  <c:v>1092042.1271203163</c:v>
                </c:pt>
                <c:pt idx="902">
                  <c:v>1106574.7010533398</c:v>
                </c:pt>
                <c:pt idx="903">
                  <c:v>1132665.9015233757</c:v>
                </c:pt>
                <c:pt idx="904">
                  <c:v>1154669.4027019108</c:v>
                </c:pt>
                <c:pt idx="905">
                  <c:v>1168244.9692853787</c:v>
                </c:pt>
                <c:pt idx="906">
                  <c:v>1172968.8165350258</c:v>
                </c:pt>
                <c:pt idx="907">
                  <c:v>1172968.8165350258</c:v>
                </c:pt>
                <c:pt idx="908">
                  <c:v>1172968.8165350258</c:v>
                </c:pt>
                <c:pt idx="909">
                  <c:v>1172968.8165350258</c:v>
                </c:pt>
                <c:pt idx="910">
                  <c:v>1172968.8165350258</c:v>
                </c:pt>
                <c:pt idx="911">
                  <c:v>1172968.8165350258</c:v>
                </c:pt>
                <c:pt idx="912">
                  <c:v>1172968.8165350258</c:v>
                </c:pt>
                <c:pt idx="913">
                  <c:v>1172968.8165350258</c:v>
                </c:pt>
                <c:pt idx="914">
                  <c:v>1172968.8165350258</c:v>
                </c:pt>
                <c:pt idx="915">
                  <c:v>1172968.8165350258</c:v>
                </c:pt>
                <c:pt idx="916">
                  <c:v>1172968.8165350258</c:v>
                </c:pt>
                <c:pt idx="917">
                  <c:v>1172968.8165350258</c:v>
                </c:pt>
                <c:pt idx="918">
                  <c:v>1172968.8165350258</c:v>
                </c:pt>
                <c:pt idx="919">
                  <c:v>1172968.8165350258</c:v>
                </c:pt>
                <c:pt idx="920">
                  <c:v>1172968.8165350258</c:v>
                </c:pt>
                <c:pt idx="921">
                  <c:v>1172968.8165350258</c:v>
                </c:pt>
                <c:pt idx="922">
                  <c:v>1172968.8165350258</c:v>
                </c:pt>
                <c:pt idx="923">
                  <c:v>1172968.8165350258</c:v>
                </c:pt>
                <c:pt idx="924">
                  <c:v>1172968.8165350258</c:v>
                </c:pt>
                <c:pt idx="925">
                  <c:v>1174286.4509637931</c:v>
                </c:pt>
                <c:pt idx="926">
                  <c:v>1174679.8795069049</c:v>
                </c:pt>
                <c:pt idx="927">
                  <c:v>1174679.8795069049</c:v>
                </c:pt>
                <c:pt idx="928">
                  <c:v>1174679.8795069049</c:v>
                </c:pt>
                <c:pt idx="929">
                  <c:v>1174679.8795069049</c:v>
                </c:pt>
                <c:pt idx="930">
                  <c:v>1174679.8795069049</c:v>
                </c:pt>
                <c:pt idx="931">
                  <c:v>1174679.8795069049</c:v>
                </c:pt>
                <c:pt idx="932">
                  <c:v>1174679.8795069049</c:v>
                </c:pt>
                <c:pt idx="933">
                  <c:v>1174679.8795069049</c:v>
                </c:pt>
                <c:pt idx="934">
                  <c:v>1174779.4152557019</c:v>
                </c:pt>
                <c:pt idx="935">
                  <c:v>1175291.0034159431</c:v>
                </c:pt>
                <c:pt idx="936">
                  <c:v>1175291.0034159431</c:v>
                </c:pt>
                <c:pt idx="937">
                  <c:v>1175291.0034159431</c:v>
                </c:pt>
                <c:pt idx="938">
                  <c:v>1175291.0034159431</c:v>
                </c:pt>
                <c:pt idx="939">
                  <c:v>1175291.0034159431</c:v>
                </c:pt>
                <c:pt idx="940">
                  <c:v>1175291.0034159431</c:v>
                </c:pt>
                <c:pt idx="941">
                  <c:v>1175291.0034159431</c:v>
                </c:pt>
                <c:pt idx="942">
                  <c:v>1175291.0034159431</c:v>
                </c:pt>
                <c:pt idx="943">
                  <c:v>1175291.0034159431</c:v>
                </c:pt>
                <c:pt idx="944">
                  <c:v>1175291.0034159431</c:v>
                </c:pt>
                <c:pt idx="945">
                  <c:v>1175291.0034159431</c:v>
                </c:pt>
                <c:pt idx="946">
                  <c:v>1175291.0034159431</c:v>
                </c:pt>
                <c:pt idx="947">
                  <c:v>1175291.0034159431</c:v>
                </c:pt>
                <c:pt idx="948">
                  <c:v>1175291.0034159431</c:v>
                </c:pt>
                <c:pt idx="949">
                  <c:v>1175291.0034159431</c:v>
                </c:pt>
                <c:pt idx="950">
                  <c:v>1175291.0034159431</c:v>
                </c:pt>
                <c:pt idx="951">
                  <c:v>1180243.2082167719</c:v>
                </c:pt>
                <c:pt idx="952">
                  <c:v>1194779.0068376514</c:v>
                </c:pt>
                <c:pt idx="953">
                  <c:v>1216168.5778879602</c:v>
                </c:pt>
                <c:pt idx="954">
                  <c:v>1237873.0672377455</c:v>
                </c:pt>
                <c:pt idx="955">
                  <c:v>1257120.0162752767</c:v>
                </c:pt>
                <c:pt idx="956">
                  <c:v>1273826.3058468786</c:v>
                </c:pt>
                <c:pt idx="957">
                  <c:v>1283105.0636643381</c:v>
                </c:pt>
                <c:pt idx="958">
                  <c:v>1283105.0636643381</c:v>
                </c:pt>
                <c:pt idx="959">
                  <c:v>1283105.0636643381</c:v>
                </c:pt>
                <c:pt idx="960">
                  <c:v>1283105.0636643381</c:v>
                </c:pt>
                <c:pt idx="961">
                  <c:v>1283105.0636643381</c:v>
                </c:pt>
                <c:pt idx="962">
                  <c:v>1283105.0636643381</c:v>
                </c:pt>
                <c:pt idx="963">
                  <c:v>1283105.0636643381</c:v>
                </c:pt>
                <c:pt idx="964">
                  <c:v>1283105.0636643381</c:v>
                </c:pt>
                <c:pt idx="965">
                  <c:v>1283105.0636643381</c:v>
                </c:pt>
                <c:pt idx="966">
                  <c:v>1283105.0636643381</c:v>
                </c:pt>
                <c:pt idx="967">
                  <c:v>1283105.0636643381</c:v>
                </c:pt>
                <c:pt idx="968">
                  <c:v>1283105.0636643381</c:v>
                </c:pt>
                <c:pt idx="969">
                  <c:v>1283105.0636643381</c:v>
                </c:pt>
                <c:pt idx="970">
                  <c:v>1285441.0415341496</c:v>
                </c:pt>
                <c:pt idx="971">
                  <c:v>1294613.0947495291</c:v>
                </c:pt>
                <c:pt idx="972">
                  <c:v>1312499.6367823065</c:v>
                </c:pt>
                <c:pt idx="973">
                  <c:v>1333056.0053663002</c:v>
                </c:pt>
                <c:pt idx="974">
                  <c:v>1351114.1743734889</c:v>
                </c:pt>
                <c:pt idx="975">
                  <c:v>1366596.5219487203</c:v>
                </c:pt>
                <c:pt idx="976">
                  <c:v>1379573.7309726756</c:v>
                </c:pt>
                <c:pt idx="977">
                  <c:v>1387638.1368859282</c:v>
                </c:pt>
                <c:pt idx="978">
                  <c:v>1392046.4905375058</c:v>
                </c:pt>
                <c:pt idx="979">
                  <c:v>1395113.2406770522</c:v>
                </c:pt>
                <c:pt idx="980">
                  <c:v>1397074.7372831332</c:v>
                </c:pt>
                <c:pt idx="981">
                  <c:v>1398254.0178882664</c:v>
                </c:pt>
                <c:pt idx="982">
                  <c:v>1399141.6219702663</c:v>
                </c:pt>
                <c:pt idx="983">
                  <c:v>1400034.1998019593</c:v>
                </c:pt>
                <c:pt idx="984">
                  <c:v>1400625.168045098</c:v>
                </c:pt>
                <c:pt idx="985">
                  <c:v>1400755.4151954553</c:v>
                </c:pt>
                <c:pt idx="986">
                  <c:v>1400755.4151954553</c:v>
                </c:pt>
                <c:pt idx="987">
                  <c:v>1400755.4151954553</c:v>
                </c:pt>
                <c:pt idx="988">
                  <c:v>1400755.4151954553</c:v>
                </c:pt>
                <c:pt idx="989">
                  <c:v>1400755.4151954553</c:v>
                </c:pt>
                <c:pt idx="990">
                  <c:v>1400755.4151954553</c:v>
                </c:pt>
                <c:pt idx="991">
                  <c:v>1400755.4151954553</c:v>
                </c:pt>
                <c:pt idx="992">
                  <c:v>1400755.4151954553</c:v>
                </c:pt>
                <c:pt idx="993">
                  <c:v>1400755.4151954553</c:v>
                </c:pt>
                <c:pt idx="994">
                  <c:v>1400755.4151954553</c:v>
                </c:pt>
                <c:pt idx="995">
                  <c:v>1400755.4151954553</c:v>
                </c:pt>
                <c:pt idx="996">
                  <c:v>1400755.4151954553</c:v>
                </c:pt>
                <c:pt idx="997">
                  <c:v>1400755.4151954553</c:v>
                </c:pt>
                <c:pt idx="998">
                  <c:v>1400755.4151954553</c:v>
                </c:pt>
                <c:pt idx="999">
                  <c:v>1400755.4151954553</c:v>
                </c:pt>
                <c:pt idx="1000">
                  <c:v>1400755.4151954553</c:v>
                </c:pt>
                <c:pt idx="1001">
                  <c:v>1400755.4151954553</c:v>
                </c:pt>
                <c:pt idx="1002">
                  <c:v>1400755.4151954553</c:v>
                </c:pt>
                <c:pt idx="1003">
                  <c:v>1400755.4151954553</c:v>
                </c:pt>
                <c:pt idx="1004">
                  <c:v>1400755.4151954553</c:v>
                </c:pt>
                <c:pt idx="1005">
                  <c:v>1400755.4151954553</c:v>
                </c:pt>
                <c:pt idx="1006">
                  <c:v>1400755.4151954553</c:v>
                </c:pt>
                <c:pt idx="1007">
                  <c:v>1400755.4151954553</c:v>
                </c:pt>
                <c:pt idx="1008">
                  <c:v>1400755.4151954553</c:v>
                </c:pt>
                <c:pt idx="1009">
                  <c:v>1400755.4151954553</c:v>
                </c:pt>
                <c:pt idx="1010">
                  <c:v>1400755.4151954553</c:v>
                </c:pt>
                <c:pt idx="1011">
                  <c:v>1400755.4151954553</c:v>
                </c:pt>
                <c:pt idx="1012">
                  <c:v>1400755.4151954553</c:v>
                </c:pt>
                <c:pt idx="1013">
                  <c:v>1400755.4151954553</c:v>
                </c:pt>
                <c:pt idx="1014">
                  <c:v>1400755.4151954553</c:v>
                </c:pt>
                <c:pt idx="1015">
                  <c:v>1400755.4151954553</c:v>
                </c:pt>
                <c:pt idx="1016">
                  <c:v>1400755.4151954553</c:v>
                </c:pt>
                <c:pt idx="1017">
                  <c:v>1400755.4151954553</c:v>
                </c:pt>
                <c:pt idx="1018">
                  <c:v>1400755.4151954553</c:v>
                </c:pt>
                <c:pt idx="1019">
                  <c:v>1400755.4151954553</c:v>
                </c:pt>
                <c:pt idx="1020">
                  <c:v>1400755.4151954553</c:v>
                </c:pt>
                <c:pt idx="1021">
                  <c:v>1400755.4151954553</c:v>
                </c:pt>
                <c:pt idx="1022">
                  <c:v>1400755.4151954553</c:v>
                </c:pt>
                <c:pt idx="1023">
                  <c:v>1400755.4151954553</c:v>
                </c:pt>
                <c:pt idx="1024">
                  <c:v>1400755.4151954553</c:v>
                </c:pt>
                <c:pt idx="1025">
                  <c:v>1400755.4151954553</c:v>
                </c:pt>
                <c:pt idx="1026">
                  <c:v>1400755.4151954553</c:v>
                </c:pt>
                <c:pt idx="1027">
                  <c:v>1400755.4151954553</c:v>
                </c:pt>
                <c:pt idx="1028">
                  <c:v>1400755.4151954553</c:v>
                </c:pt>
                <c:pt idx="1029">
                  <c:v>1400755.4151954553</c:v>
                </c:pt>
                <c:pt idx="1030">
                  <c:v>1400755.4151954553</c:v>
                </c:pt>
                <c:pt idx="1031">
                  <c:v>1400755.4151954553</c:v>
                </c:pt>
                <c:pt idx="1032">
                  <c:v>1400755.4151954553</c:v>
                </c:pt>
                <c:pt idx="1033">
                  <c:v>1400755.4151954553</c:v>
                </c:pt>
                <c:pt idx="1034">
                  <c:v>1400755.4151954553</c:v>
                </c:pt>
                <c:pt idx="1035">
                  <c:v>1400755.4151954553</c:v>
                </c:pt>
                <c:pt idx="1036">
                  <c:v>1400755.4151954553</c:v>
                </c:pt>
                <c:pt idx="1037">
                  <c:v>1400755.4151954553</c:v>
                </c:pt>
                <c:pt idx="1038">
                  <c:v>1400755.4151954553</c:v>
                </c:pt>
                <c:pt idx="1039">
                  <c:v>1400755.4151954553</c:v>
                </c:pt>
                <c:pt idx="1040">
                  <c:v>1400755.4151954553</c:v>
                </c:pt>
                <c:pt idx="1041">
                  <c:v>1400755.4151954553</c:v>
                </c:pt>
                <c:pt idx="1042">
                  <c:v>1400755.4151954553</c:v>
                </c:pt>
                <c:pt idx="1043">
                  <c:v>1400755.4151954553</c:v>
                </c:pt>
                <c:pt idx="1044">
                  <c:v>1400755.4151954553</c:v>
                </c:pt>
                <c:pt idx="1045">
                  <c:v>1400755.4151954553</c:v>
                </c:pt>
                <c:pt idx="1046">
                  <c:v>1400755.4151954553</c:v>
                </c:pt>
                <c:pt idx="1047">
                  <c:v>1400755.4151954553</c:v>
                </c:pt>
                <c:pt idx="1048">
                  <c:v>1400755.4151954553</c:v>
                </c:pt>
                <c:pt idx="1049">
                  <c:v>1400755.4151954553</c:v>
                </c:pt>
                <c:pt idx="1050">
                  <c:v>1402767.7129093874</c:v>
                </c:pt>
                <c:pt idx="1051">
                  <c:v>1407912.8838380142</c:v>
                </c:pt>
                <c:pt idx="1052">
                  <c:v>1414875.4738029551</c:v>
                </c:pt>
                <c:pt idx="1053">
                  <c:v>1423700.9425346355</c:v>
                </c:pt>
                <c:pt idx="1054">
                  <c:v>1435061.1239573173</c:v>
                </c:pt>
                <c:pt idx="1055">
                  <c:v>1449235.5905689558</c:v>
                </c:pt>
                <c:pt idx="1056">
                  <c:v>1465636.7448189557</c:v>
                </c:pt>
                <c:pt idx="1057">
                  <c:v>1481463.3282731667</c:v>
                </c:pt>
                <c:pt idx="1058">
                  <c:v>1493391.45910572</c:v>
                </c:pt>
                <c:pt idx="1059">
                  <c:v>1502147.4306293023</c:v>
                </c:pt>
                <c:pt idx="1060">
                  <c:v>1508129.530473162</c:v>
                </c:pt>
                <c:pt idx="1061">
                  <c:v>1510797.010883115</c:v>
                </c:pt>
                <c:pt idx="1062">
                  <c:v>1510934.1444479299</c:v>
                </c:pt>
                <c:pt idx="1063">
                  <c:v>1510934.1444479299</c:v>
                </c:pt>
                <c:pt idx="1064">
                  <c:v>1510934.1444479299</c:v>
                </c:pt>
                <c:pt idx="1065">
                  <c:v>1510934.1444479299</c:v>
                </c:pt>
                <c:pt idx="1066">
                  <c:v>1510934.1444479299</c:v>
                </c:pt>
                <c:pt idx="1067">
                  <c:v>1510934.1444479299</c:v>
                </c:pt>
                <c:pt idx="1068">
                  <c:v>1510934.1444479299</c:v>
                </c:pt>
                <c:pt idx="1069">
                  <c:v>1510934.1444479299</c:v>
                </c:pt>
                <c:pt idx="1070">
                  <c:v>1510934.1444479299</c:v>
                </c:pt>
                <c:pt idx="1071">
                  <c:v>1510934.1444479299</c:v>
                </c:pt>
                <c:pt idx="1072">
                  <c:v>1510934.1444479299</c:v>
                </c:pt>
                <c:pt idx="1073">
                  <c:v>1510934.1444479299</c:v>
                </c:pt>
                <c:pt idx="1074">
                  <c:v>1510934.1444479299</c:v>
                </c:pt>
                <c:pt idx="1075">
                  <c:v>1510934.1444479299</c:v>
                </c:pt>
                <c:pt idx="1076">
                  <c:v>1510934.1444479299</c:v>
                </c:pt>
                <c:pt idx="1077">
                  <c:v>1510934.1444479299</c:v>
                </c:pt>
                <c:pt idx="1078">
                  <c:v>1510934.1444479299</c:v>
                </c:pt>
                <c:pt idx="1079">
                  <c:v>1510934.1444479299</c:v>
                </c:pt>
                <c:pt idx="1080">
                  <c:v>1510934.1444479299</c:v>
                </c:pt>
                <c:pt idx="1081">
                  <c:v>1510934.1444479299</c:v>
                </c:pt>
                <c:pt idx="1082">
                  <c:v>1510934.1444479299</c:v>
                </c:pt>
                <c:pt idx="1083">
                  <c:v>1511346.7363865506</c:v>
                </c:pt>
                <c:pt idx="1084">
                  <c:v>1515611.8025068352</c:v>
                </c:pt>
                <c:pt idx="1085">
                  <c:v>1516960.9625278702</c:v>
                </c:pt>
                <c:pt idx="1086">
                  <c:v>1516960.9625278702</c:v>
                </c:pt>
                <c:pt idx="1087">
                  <c:v>1516960.9625278702</c:v>
                </c:pt>
                <c:pt idx="1088">
                  <c:v>1516960.9625278702</c:v>
                </c:pt>
                <c:pt idx="1089">
                  <c:v>1516960.9625278702</c:v>
                </c:pt>
                <c:pt idx="1090">
                  <c:v>1516960.9625278702</c:v>
                </c:pt>
                <c:pt idx="1091">
                  <c:v>1516960.9625278702</c:v>
                </c:pt>
                <c:pt idx="1092">
                  <c:v>1516960.9625278702</c:v>
                </c:pt>
                <c:pt idx="1093">
                  <c:v>1516960.9625278702</c:v>
                </c:pt>
                <c:pt idx="1094">
                  <c:v>1516960.9625278702</c:v>
                </c:pt>
                <c:pt idx="1095">
                  <c:v>1516960.9625278702</c:v>
                </c:pt>
                <c:pt idx="1096">
                  <c:v>1516960.9625278702</c:v>
                </c:pt>
                <c:pt idx="1097">
                  <c:v>1516960.9625278702</c:v>
                </c:pt>
                <c:pt idx="1098">
                  <c:v>1516960.9625278702</c:v>
                </c:pt>
                <c:pt idx="1099">
                  <c:v>1521183.8809552512</c:v>
                </c:pt>
                <c:pt idx="1100">
                  <c:v>1526131.3457851326</c:v>
                </c:pt>
                <c:pt idx="1101">
                  <c:v>1526204.3028656878</c:v>
                </c:pt>
                <c:pt idx="1102">
                  <c:v>1526204.3028656878</c:v>
                </c:pt>
                <c:pt idx="1103">
                  <c:v>1526204.3028656878</c:v>
                </c:pt>
                <c:pt idx="1104">
                  <c:v>1526204.3028656878</c:v>
                </c:pt>
                <c:pt idx="1105">
                  <c:v>1526204.3028656878</c:v>
                </c:pt>
                <c:pt idx="1106">
                  <c:v>1526204.3028656878</c:v>
                </c:pt>
                <c:pt idx="1107">
                  <c:v>1526204.3028656878</c:v>
                </c:pt>
                <c:pt idx="1108">
                  <c:v>1526204.3028656878</c:v>
                </c:pt>
                <c:pt idx="1109">
                  <c:v>1527573.0318824346</c:v>
                </c:pt>
                <c:pt idx="1110">
                  <c:v>1528718.6959974465</c:v>
                </c:pt>
                <c:pt idx="1111">
                  <c:v>1528718.6959974465</c:v>
                </c:pt>
                <c:pt idx="1112">
                  <c:v>1528718.6959974465</c:v>
                </c:pt>
                <c:pt idx="1113">
                  <c:v>1528718.6959974465</c:v>
                </c:pt>
                <c:pt idx="1114">
                  <c:v>1528718.6959974465</c:v>
                </c:pt>
                <c:pt idx="1115">
                  <c:v>1528718.6959974465</c:v>
                </c:pt>
                <c:pt idx="1116">
                  <c:v>1528718.6959974465</c:v>
                </c:pt>
                <c:pt idx="1117">
                  <c:v>1528718.6959974465</c:v>
                </c:pt>
                <c:pt idx="1118">
                  <c:v>1528718.6959974465</c:v>
                </c:pt>
                <c:pt idx="1119">
                  <c:v>1529648.7196277275</c:v>
                </c:pt>
                <c:pt idx="1120">
                  <c:v>1529648.7196277275</c:v>
                </c:pt>
                <c:pt idx="1121">
                  <c:v>1529648.7196277275</c:v>
                </c:pt>
                <c:pt idx="1122">
                  <c:v>1529648.7196277275</c:v>
                </c:pt>
                <c:pt idx="1123">
                  <c:v>1531254.4682748346</c:v>
                </c:pt>
                <c:pt idx="1124">
                  <c:v>1540340.3317222942</c:v>
                </c:pt>
                <c:pt idx="1125">
                  <c:v>1558631.9632188424</c:v>
                </c:pt>
                <c:pt idx="1126">
                  <c:v>1583347.8991958529</c:v>
                </c:pt>
                <c:pt idx="1127">
                  <c:v>1608322.5558178744</c:v>
                </c:pt>
                <c:pt idx="1128">
                  <c:v>1630475.0913584358</c:v>
                </c:pt>
                <c:pt idx="1129">
                  <c:v>1647249.8203929863</c:v>
                </c:pt>
                <c:pt idx="1130">
                  <c:v>1658928.7166469679</c:v>
                </c:pt>
                <c:pt idx="1131">
                  <c:v>1668184.7125636514</c:v>
                </c:pt>
                <c:pt idx="1132">
                  <c:v>1676479.2676452447</c:v>
                </c:pt>
                <c:pt idx="1133">
                  <c:v>1684681.5774277386</c:v>
                </c:pt>
                <c:pt idx="1134">
                  <c:v>1692336.3635814756</c:v>
                </c:pt>
                <c:pt idx="1135">
                  <c:v>1698295.0003743721</c:v>
                </c:pt>
                <c:pt idx="1136">
                  <c:v>1701611.6328133678</c:v>
                </c:pt>
                <c:pt idx="1137">
                  <c:v>1702411.4899417798</c:v>
                </c:pt>
                <c:pt idx="1138">
                  <c:v>1702411.4899417798</c:v>
                </c:pt>
                <c:pt idx="1139">
                  <c:v>1702411.4899417798</c:v>
                </c:pt>
                <c:pt idx="1140">
                  <c:v>1702411.4899417798</c:v>
                </c:pt>
                <c:pt idx="1141">
                  <c:v>1702411.4899417798</c:v>
                </c:pt>
                <c:pt idx="1142">
                  <c:v>1702411.4899417798</c:v>
                </c:pt>
                <c:pt idx="1143">
                  <c:v>1702411.4899417798</c:v>
                </c:pt>
                <c:pt idx="1144">
                  <c:v>1702411.4899417798</c:v>
                </c:pt>
                <c:pt idx="1145">
                  <c:v>1702411.4899417798</c:v>
                </c:pt>
                <c:pt idx="1146">
                  <c:v>1703091.3033064739</c:v>
                </c:pt>
                <c:pt idx="1147">
                  <c:v>1710901.4761273486</c:v>
                </c:pt>
                <c:pt idx="1148">
                  <c:v>1718380.3343660627</c:v>
                </c:pt>
                <c:pt idx="1149">
                  <c:v>1721659.9127032699</c:v>
                </c:pt>
                <c:pt idx="1150">
                  <c:v>1722128.990712529</c:v>
                </c:pt>
                <c:pt idx="1151">
                  <c:v>1722128.990712529</c:v>
                </c:pt>
                <c:pt idx="1152">
                  <c:v>1722128.990712529</c:v>
                </c:pt>
                <c:pt idx="1153">
                  <c:v>1722128.990712529</c:v>
                </c:pt>
                <c:pt idx="1154">
                  <c:v>1722128.990712529</c:v>
                </c:pt>
                <c:pt idx="1155">
                  <c:v>1722128.990712529</c:v>
                </c:pt>
                <c:pt idx="1156">
                  <c:v>1722128.990712529</c:v>
                </c:pt>
                <c:pt idx="1157">
                  <c:v>1722128.990712529</c:v>
                </c:pt>
                <c:pt idx="1158">
                  <c:v>1722128.990712529</c:v>
                </c:pt>
                <c:pt idx="1159">
                  <c:v>1722128.990712529</c:v>
                </c:pt>
                <c:pt idx="1160">
                  <c:v>1722128.990712529</c:v>
                </c:pt>
                <c:pt idx="1161">
                  <c:v>1722128.990712529</c:v>
                </c:pt>
                <c:pt idx="1162">
                  <c:v>1722128.990712529</c:v>
                </c:pt>
                <c:pt idx="1163">
                  <c:v>1722128.990712529</c:v>
                </c:pt>
                <c:pt idx="1164">
                  <c:v>1722128.990712529</c:v>
                </c:pt>
                <c:pt idx="1165">
                  <c:v>1722128.990712529</c:v>
                </c:pt>
                <c:pt idx="1166">
                  <c:v>1722128.990712529</c:v>
                </c:pt>
                <c:pt idx="1167">
                  <c:v>1722128.990712529</c:v>
                </c:pt>
                <c:pt idx="1168">
                  <c:v>1722128.990712529</c:v>
                </c:pt>
                <c:pt idx="1169">
                  <c:v>1722128.990712529</c:v>
                </c:pt>
                <c:pt idx="1170">
                  <c:v>1722128.990712529</c:v>
                </c:pt>
                <c:pt idx="1171">
                  <c:v>1722128.990712529</c:v>
                </c:pt>
                <c:pt idx="1172">
                  <c:v>1722128.990712529</c:v>
                </c:pt>
                <c:pt idx="1173">
                  <c:v>1722128.990712529</c:v>
                </c:pt>
                <c:pt idx="1174">
                  <c:v>1722128.990712529</c:v>
                </c:pt>
                <c:pt idx="1175">
                  <c:v>1722128.990712529</c:v>
                </c:pt>
                <c:pt idx="1176">
                  <c:v>1722128.990712529</c:v>
                </c:pt>
                <c:pt idx="1177">
                  <c:v>1722128.990712529</c:v>
                </c:pt>
                <c:pt idx="1178">
                  <c:v>1722128.990712529</c:v>
                </c:pt>
                <c:pt idx="1179">
                  <c:v>1722128.990712529</c:v>
                </c:pt>
                <c:pt idx="1180">
                  <c:v>1722128.990712529</c:v>
                </c:pt>
                <c:pt idx="1181">
                  <c:v>1722128.990712529</c:v>
                </c:pt>
                <c:pt idx="1182">
                  <c:v>1722128.990712529</c:v>
                </c:pt>
                <c:pt idx="1183">
                  <c:v>1722128.990712529</c:v>
                </c:pt>
                <c:pt idx="1184">
                  <c:v>1722128.990712529</c:v>
                </c:pt>
                <c:pt idx="1185">
                  <c:v>1722128.990712529</c:v>
                </c:pt>
                <c:pt idx="1186">
                  <c:v>1722128.990712529</c:v>
                </c:pt>
                <c:pt idx="1187">
                  <c:v>1722128.990712529</c:v>
                </c:pt>
                <c:pt idx="1188">
                  <c:v>1722128.990712529</c:v>
                </c:pt>
                <c:pt idx="1189">
                  <c:v>1722128.990712529</c:v>
                </c:pt>
                <c:pt idx="1190">
                  <c:v>1722128.990712529</c:v>
                </c:pt>
                <c:pt idx="1191">
                  <c:v>1722128.990712529</c:v>
                </c:pt>
                <c:pt idx="1192">
                  <c:v>1722128.990712529</c:v>
                </c:pt>
                <c:pt idx="1193">
                  <c:v>1722128.990712529</c:v>
                </c:pt>
                <c:pt idx="1194">
                  <c:v>1722128.990712529</c:v>
                </c:pt>
                <c:pt idx="1195">
                  <c:v>1722128.990712529</c:v>
                </c:pt>
                <c:pt idx="1196">
                  <c:v>1722128.990712529</c:v>
                </c:pt>
                <c:pt idx="1197">
                  <c:v>1722128.990712529</c:v>
                </c:pt>
                <c:pt idx="1198">
                  <c:v>1722128.990712529</c:v>
                </c:pt>
                <c:pt idx="1199">
                  <c:v>1722128.990712529</c:v>
                </c:pt>
                <c:pt idx="1200">
                  <c:v>1722128.990712529</c:v>
                </c:pt>
                <c:pt idx="1201">
                  <c:v>1722128.990712529</c:v>
                </c:pt>
                <c:pt idx="1202">
                  <c:v>1722128.990712529</c:v>
                </c:pt>
                <c:pt idx="1203">
                  <c:v>1722128.990712529</c:v>
                </c:pt>
                <c:pt idx="1204">
                  <c:v>1722128.990712529</c:v>
                </c:pt>
                <c:pt idx="1205">
                  <c:v>1722128.990712529</c:v>
                </c:pt>
                <c:pt idx="1206">
                  <c:v>1722128.990712529</c:v>
                </c:pt>
                <c:pt idx="1207">
                  <c:v>1722128.990712529</c:v>
                </c:pt>
                <c:pt idx="1208">
                  <c:v>1722128.990712529</c:v>
                </c:pt>
                <c:pt idx="1209">
                  <c:v>1722128.990712529</c:v>
                </c:pt>
                <c:pt idx="1210">
                  <c:v>1722128.990712529</c:v>
                </c:pt>
                <c:pt idx="1211">
                  <c:v>1722128.990712529</c:v>
                </c:pt>
                <c:pt idx="1212">
                  <c:v>1722128.990712529</c:v>
                </c:pt>
                <c:pt idx="1213">
                  <c:v>1722128.990712529</c:v>
                </c:pt>
                <c:pt idx="1214">
                  <c:v>1722128.990712529</c:v>
                </c:pt>
                <c:pt idx="1215">
                  <c:v>1722128.990712529</c:v>
                </c:pt>
                <c:pt idx="1216">
                  <c:v>1722128.990712529</c:v>
                </c:pt>
                <c:pt idx="1217">
                  <c:v>1722128.990712529</c:v>
                </c:pt>
                <c:pt idx="1218">
                  <c:v>1722128.990712529</c:v>
                </c:pt>
                <c:pt idx="1219">
                  <c:v>1722128.990712529</c:v>
                </c:pt>
                <c:pt idx="1220">
                  <c:v>1722128.990712529</c:v>
                </c:pt>
                <c:pt idx="1221">
                  <c:v>1722128.990712529</c:v>
                </c:pt>
                <c:pt idx="1222">
                  <c:v>1722128.990712529</c:v>
                </c:pt>
                <c:pt idx="1223">
                  <c:v>1722128.990712529</c:v>
                </c:pt>
                <c:pt idx="1224">
                  <c:v>1722128.990712529</c:v>
                </c:pt>
                <c:pt idx="1225">
                  <c:v>1722128.990712529</c:v>
                </c:pt>
                <c:pt idx="1226">
                  <c:v>1722128.990712529</c:v>
                </c:pt>
                <c:pt idx="1227">
                  <c:v>1722128.990712529</c:v>
                </c:pt>
                <c:pt idx="1228">
                  <c:v>1722128.990712529</c:v>
                </c:pt>
                <c:pt idx="1229">
                  <c:v>1722128.990712529</c:v>
                </c:pt>
                <c:pt idx="1230">
                  <c:v>1722128.990712529</c:v>
                </c:pt>
                <c:pt idx="1231">
                  <c:v>1722128.990712529</c:v>
                </c:pt>
                <c:pt idx="1232">
                  <c:v>1722128.990712529</c:v>
                </c:pt>
                <c:pt idx="1233">
                  <c:v>1722128.990712529</c:v>
                </c:pt>
                <c:pt idx="1234">
                  <c:v>1722128.990712529</c:v>
                </c:pt>
                <c:pt idx="1235">
                  <c:v>1722128.990712529</c:v>
                </c:pt>
                <c:pt idx="1236">
                  <c:v>1722128.990712529</c:v>
                </c:pt>
                <c:pt idx="1237">
                  <c:v>1722128.990712529</c:v>
                </c:pt>
                <c:pt idx="1238">
                  <c:v>1722128.990712529</c:v>
                </c:pt>
                <c:pt idx="1239">
                  <c:v>1722128.990712529</c:v>
                </c:pt>
                <c:pt idx="1240">
                  <c:v>1722128.990712529</c:v>
                </c:pt>
                <c:pt idx="1241">
                  <c:v>1722128.990712529</c:v>
                </c:pt>
                <c:pt idx="1242">
                  <c:v>1722128.990712529</c:v>
                </c:pt>
                <c:pt idx="1243">
                  <c:v>1722128.990712529</c:v>
                </c:pt>
                <c:pt idx="1244">
                  <c:v>1722128.990712529</c:v>
                </c:pt>
                <c:pt idx="1245">
                  <c:v>1722128.990712529</c:v>
                </c:pt>
                <c:pt idx="1246">
                  <c:v>1722128.990712529</c:v>
                </c:pt>
                <c:pt idx="1247">
                  <c:v>1722128.990712529</c:v>
                </c:pt>
                <c:pt idx="1248">
                  <c:v>1722128.990712529</c:v>
                </c:pt>
                <c:pt idx="1249">
                  <c:v>1722128.990712529</c:v>
                </c:pt>
                <c:pt idx="1250">
                  <c:v>1722128.990712529</c:v>
                </c:pt>
                <c:pt idx="1251">
                  <c:v>1722128.990712529</c:v>
                </c:pt>
                <c:pt idx="1252">
                  <c:v>1722128.990712529</c:v>
                </c:pt>
                <c:pt idx="1253">
                  <c:v>1722128.990712529</c:v>
                </c:pt>
                <c:pt idx="1254">
                  <c:v>1722128.990712529</c:v>
                </c:pt>
                <c:pt idx="1255">
                  <c:v>1722128.990712529</c:v>
                </c:pt>
                <c:pt idx="1256">
                  <c:v>1722128.990712529</c:v>
                </c:pt>
                <c:pt idx="1257">
                  <c:v>1722128.990712529</c:v>
                </c:pt>
                <c:pt idx="1258">
                  <c:v>1722128.990712529</c:v>
                </c:pt>
                <c:pt idx="1259">
                  <c:v>1722128.990712529</c:v>
                </c:pt>
                <c:pt idx="1260">
                  <c:v>1722128.990712529</c:v>
                </c:pt>
                <c:pt idx="1261">
                  <c:v>1722128.990712529</c:v>
                </c:pt>
                <c:pt idx="1262">
                  <c:v>1722128.990712529</c:v>
                </c:pt>
                <c:pt idx="1263">
                  <c:v>1722128.990712529</c:v>
                </c:pt>
                <c:pt idx="1264">
                  <c:v>1722128.990712529</c:v>
                </c:pt>
                <c:pt idx="1265">
                  <c:v>1722128.990712529</c:v>
                </c:pt>
                <c:pt idx="1266">
                  <c:v>1722128.990712529</c:v>
                </c:pt>
                <c:pt idx="1267">
                  <c:v>1722128.990712529</c:v>
                </c:pt>
                <c:pt idx="1268">
                  <c:v>1722128.990712529</c:v>
                </c:pt>
                <c:pt idx="1269">
                  <c:v>1722128.990712529</c:v>
                </c:pt>
                <c:pt idx="1270">
                  <c:v>1722128.990712529</c:v>
                </c:pt>
                <c:pt idx="1271">
                  <c:v>1722128.990712529</c:v>
                </c:pt>
                <c:pt idx="1272">
                  <c:v>1722128.990712529</c:v>
                </c:pt>
                <c:pt idx="1273">
                  <c:v>1722128.990712529</c:v>
                </c:pt>
                <c:pt idx="1274">
                  <c:v>1722128.990712529</c:v>
                </c:pt>
                <c:pt idx="1275">
                  <c:v>1722128.990712529</c:v>
                </c:pt>
                <c:pt idx="1276">
                  <c:v>1722128.990712529</c:v>
                </c:pt>
                <c:pt idx="1277">
                  <c:v>1722128.990712529</c:v>
                </c:pt>
                <c:pt idx="1278">
                  <c:v>1722128.990712529</c:v>
                </c:pt>
                <c:pt idx="1279">
                  <c:v>1722128.990712529</c:v>
                </c:pt>
                <c:pt idx="1280">
                  <c:v>1722128.990712529</c:v>
                </c:pt>
                <c:pt idx="1281">
                  <c:v>1722128.990712529</c:v>
                </c:pt>
                <c:pt idx="1282">
                  <c:v>1722128.990712529</c:v>
                </c:pt>
                <c:pt idx="1283">
                  <c:v>1722128.990712529</c:v>
                </c:pt>
                <c:pt idx="1284">
                  <c:v>1722128.990712529</c:v>
                </c:pt>
                <c:pt idx="1285">
                  <c:v>1722128.990712529</c:v>
                </c:pt>
                <c:pt idx="1286">
                  <c:v>1722128.990712529</c:v>
                </c:pt>
                <c:pt idx="1287">
                  <c:v>1722128.990712529</c:v>
                </c:pt>
                <c:pt idx="1288">
                  <c:v>1722128.990712529</c:v>
                </c:pt>
                <c:pt idx="1289">
                  <c:v>1722128.990712529</c:v>
                </c:pt>
                <c:pt idx="1290">
                  <c:v>1722128.990712529</c:v>
                </c:pt>
                <c:pt idx="1291">
                  <c:v>1722128.990712529</c:v>
                </c:pt>
                <c:pt idx="1292">
                  <c:v>1722128.990712529</c:v>
                </c:pt>
                <c:pt idx="1293">
                  <c:v>1722128.990712529</c:v>
                </c:pt>
                <c:pt idx="1294">
                  <c:v>1722128.990712529</c:v>
                </c:pt>
                <c:pt idx="1295">
                  <c:v>1722128.990712529</c:v>
                </c:pt>
                <c:pt idx="1296">
                  <c:v>1722128.990712529</c:v>
                </c:pt>
                <c:pt idx="1297">
                  <c:v>1722128.990712529</c:v>
                </c:pt>
                <c:pt idx="1298">
                  <c:v>1722128.990712529</c:v>
                </c:pt>
                <c:pt idx="1299">
                  <c:v>1722128.990712529</c:v>
                </c:pt>
                <c:pt idx="1300">
                  <c:v>1722128.990712529</c:v>
                </c:pt>
                <c:pt idx="1301">
                  <c:v>1722128.990712529</c:v>
                </c:pt>
                <c:pt idx="1302">
                  <c:v>1722128.990712529</c:v>
                </c:pt>
                <c:pt idx="1303">
                  <c:v>1722128.990712529</c:v>
                </c:pt>
                <c:pt idx="1304">
                  <c:v>1722128.990712529</c:v>
                </c:pt>
                <c:pt idx="1305">
                  <c:v>1722128.990712529</c:v>
                </c:pt>
                <c:pt idx="1306">
                  <c:v>1722128.990712529</c:v>
                </c:pt>
                <c:pt idx="1307">
                  <c:v>1722128.990712529</c:v>
                </c:pt>
                <c:pt idx="1308">
                  <c:v>1722128.990712529</c:v>
                </c:pt>
                <c:pt idx="1309">
                  <c:v>1722128.990712529</c:v>
                </c:pt>
                <c:pt idx="1310">
                  <c:v>1722128.990712529</c:v>
                </c:pt>
                <c:pt idx="1311">
                  <c:v>1722128.990712529</c:v>
                </c:pt>
                <c:pt idx="1312">
                  <c:v>1722128.990712529</c:v>
                </c:pt>
                <c:pt idx="1313">
                  <c:v>1722128.990712529</c:v>
                </c:pt>
                <c:pt idx="1314">
                  <c:v>1722128.990712529</c:v>
                </c:pt>
                <c:pt idx="1315">
                  <c:v>1722128.990712529</c:v>
                </c:pt>
                <c:pt idx="1316">
                  <c:v>1722128.990712529</c:v>
                </c:pt>
                <c:pt idx="1317">
                  <c:v>1722128.990712529</c:v>
                </c:pt>
                <c:pt idx="1318">
                  <c:v>1722128.990712529</c:v>
                </c:pt>
                <c:pt idx="1319">
                  <c:v>1722128.990712529</c:v>
                </c:pt>
                <c:pt idx="1320">
                  <c:v>1722128.990712529</c:v>
                </c:pt>
                <c:pt idx="1321">
                  <c:v>1722128.990712529</c:v>
                </c:pt>
                <c:pt idx="1322">
                  <c:v>1722128.990712529</c:v>
                </c:pt>
                <c:pt idx="1323">
                  <c:v>1722128.990712529</c:v>
                </c:pt>
                <c:pt idx="1324">
                  <c:v>1722128.990712529</c:v>
                </c:pt>
                <c:pt idx="1325">
                  <c:v>1722128.990712529</c:v>
                </c:pt>
                <c:pt idx="1326">
                  <c:v>1722128.990712529</c:v>
                </c:pt>
                <c:pt idx="1327">
                  <c:v>1722128.990712529</c:v>
                </c:pt>
                <c:pt idx="1328">
                  <c:v>1722128.990712529</c:v>
                </c:pt>
                <c:pt idx="1329">
                  <c:v>1722128.990712529</c:v>
                </c:pt>
                <c:pt idx="1330">
                  <c:v>1722128.990712529</c:v>
                </c:pt>
                <c:pt idx="1331">
                  <c:v>1722128.990712529</c:v>
                </c:pt>
                <c:pt idx="1332">
                  <c:v>1722128.990712529</c:v>
                </c:pt>
                <c:pt idx="1333">
                  <c:v>1722128.990712529</c:v>
                </c:pt>
                <c:pt idx="1334">
                  <c:v>1722128.990712529</c:v>
                </c:pt>
                <c:pt idx="1335">
                  <c:v>1722128.990712529</c:v>
                </c:pt>
                <c:pt idx="1336">
                  <c:v>1722128.990712529</c:v>
                </c:pt>
                <c:pt idx="1337">
                  <c:v>1722128.990712529</c:v>
                </c:pt>
                <c:pt idx="1338">
                  <c:v>1722128.990712529</c:v>
                </c:pt>
                <c:pt idx="1339">
                  <c:v>1722128.990712529</c:v>
                </c:pt>
                <c:pt idx="1340">
                  <c:v>1722128.990712529</c:v>
                </c:pt>
                <c:pt idx="1341">
                  <c:v>1722128.990712529</c:v>
                </c:pt>
                <c:pt idx="1342">
                  <c:v>1722128.990712529</c:v>
                </c:pt>
                <c:pt idx="1343">
                  <c:v>1722128.990712529</c:v>
                </c:pt>
                <c:pt idx="1344">
                  <c:v>1722128.990712529</c:v>
                </c:pt>
                <c:pt idx="1345">
                  <c:v>1722128.990712529</c:v>
                </c:pt>
                <c:pt idx="1346">
                  <c:v>1722128.990712529</c:v>
                </c:pt>
                <c:pt idx="1347">
                  <c:v>1722128.990712529</c:v>
                </c:pt>
                <c:pt idx="1348">
                  <c:v>1722128.990712529</c:v>
                </c:pt>
                <c:pt idx="1349">
                  <c:v>1722128.990712529</c:v>
                </c:pt>
                <c:pt idx="1350">
                  <c:v>1722128.990712529</c:v>
                </c:pt>
                <c:pt idx="1351">
                  <c:v>1722128.990712529</c:v>
                </c:pt>
                <c:pt idx="1352">
                  <c:v>1723419.9099235977</c:v>
                </c:pt>
                <c:pt idx="1353">
                  <c:v>1725330.0408486347</c:v>
                </c:pt>
                <c:pt idx="1354">
                  <c:v>1727843.5960479679</c:v>
                </c:pt>
                <c:pt idx="1355">
                  <c:v>1731339.0071707075</c:v>
                </c:pt>
                <c:pt idx="1356">
                  <c:v>1736582.7636764222</c:v>
                </c:pt>
                <c:pt idx="1357">
                  <c:v>1743101.089444516</c:v>
                </c:pt>
                <c:pt idx="1358">
                  <c:v>1750434.6239699859</c:v>
                </c:pt>
                <c:pt idx="1359">
                  <c:v>1758882.6443691023</c:v>
                </c:pt>
                <c:pt idx="1360">
                  <c:v>1767638.3702816803</c:v>
                </c:pt>
                <c:pt idx="1361">
                  <c:v>1773246.7291608381</c:v>
                </c:pt>
                <c:pt idx="1362">
                  <c:v>1773246.7291608381</c:v>
                </c:pt>
                <c:pt idx="1363">
                  <c:v>1773246.7291608381</c:v>
                </c:pt>
                <c:pt idx="1364">
                  <c:v>1773246.7291608381</c:v>
                </c:pt>
                <c:pt idx="1365">
                  <c:v>1773246.7291608381</c:v>
                </c:pt>
                <c:pt idx="1366">
                  <c:v>1773246.7291608381</c:v>
                </c:pt>
                <c:pt idx="1367">
                  <c:v>1773246.7291608381</c:v>
                </c:pt>
                <c:pt idx="1368">
                  <c:v>1775770.3756838271</c:v>
                </c:pt>
                <c:pt idx="1369">
                  <c:v>1781053.42239679</c:v>
                </c:pt>
                <c:pt idx="1370">
                  <c:v>1782139.725541089</c:v>
                </c:pt>
                <c:pt idx="1371">
                  <c:v>1782139.725541089</c:v>
                </c:pt>
                <c:pt idx="1372">
                  <c:v>1782139.725541089</c:v>
                </c:pt>
                <c:pt idx="1373">
                  <c:v>1782139.725541089</c:v>
                </c:pt>
                <c:pt idx="1374">
                  <c:v>1782139.725541089</c:v>
                </c:pt>
                <c:pt idx="1375">
                  <c:v>1785857.3396517362</c:v>
                </c:pt>
                <c:pt idx="1376">
                  <c:v>1796807.8406651739</c:v>
                </c:pt>
                <c:pt idx="1377">
                  <c:v>1816851.8863367112</c:v>
                </c:pt>
                <c:pt idx="1378">
                  <c:v>1839638.7483122977</c:v>
                </c:pt>
                <c:pt idx="1379">
                  <c:v>1860009.5424254725</c:v>
                </c:pt>
                <c:pt idx="1380">
                  <c:v>1877875.8721159776</c:v>
                </c:pt>
                <c:pt idx="1381">
                  <c:v>1888248.2173186471</c:v>
                </c:pt>
                <c:pt idx="1382">
                  <c:v>1888248.2173186471</c:v>
                </c:pt>
                <c:pt idx="1383">
                  <c:v>1888248.2173186471</c:v>
                </c:pt>
                <c:pt idx="1384">
                  <c:v>1888248.2173186471</c:v>
                </c:pt>
                <c:pt idx="1385">
                  <c:v>1888248.2173186471</c:v>
                </c:pt>
                <c:pt idx="1386">
                  <c:v>1888248.2173186471</c:v>
                </c:pt>
                <c:pt idx="1387">
                  <c:v>1888248.2173186471</c:v>
                </c:pt>
                <c:pt idx="1388">
                  <c:v>1888248.2173186471</c:v>
                </c:pt>
                <c:pt idx="1389">
                  <c:v>1888248.2173186471</c:v>
                </c:pt>
                <c:pt idx="1390">
                  <c:v>1888248.2173186471</c:v>
                </c:pt>
                <c:pt idx="1391">
                  <c:v>1888248.2173186471</c:v>
                </c:pt>
                <c:pt idx="1392">
                  <c:v>1888248.2173186471</c:v>
                </c:pt>
                <c:pt idx="1393">
                  <c:v>1888248.2173186471</c:v>
                </c:pt>
                <c:pt idx="1394">
                  <c:v>1888248.2173186471</c:v>
                </c:pt>
                <c:pt idx="1395">
                  <c:v>1888248.2173186471</c:v>
                </c:pt>
                <c:pt idx="1396">
                  <c:v>1888248.2173186471</c:v>
                </c:pt>
                <c:pt idx="1397">
                  <c:v>1888248.2173186471</c:v>
                </c:pt>
                <c:pt idx="1398">
                  <c:v>1889051.9430119314</c:v>
                </c:pt>
                <c:pt idx="1399">
                  <c:v>1891358.976951692</c:v>
                </c:pt>
                <c:pt idx="1400">
                  <c:v>1895101.6826025411</c:v>
                </c:pt>
                <c:pt idx="1401">
                  <c:v>1899643.4900811468</c:v>
                </c:pt>
                <c:pt idx="1402">
                  <c:v>1905702.9143032522</c:v>
                </c:pt>
                <c:pt idx="1403">
                  <c:v>1915852.3387327024</c:v>
                </c:pt>
                <c:pt idx="1404">
                  <c:v>1932568.5216374516</c:v>
                </c:pt>
                <c:pt idx="1405">
                  <c:v>1951199.5357607885</c:v>
                </c:pt>
                <c:pt idx="1406">
                  <c:v>1964336.893692418</c:v>
                </c:pt>
                <c:pt idx="1407">
                  <c:v>1969010.6828011866</c:v>
                </c:pt>
                <c:pt idx="1408">
                  <c:v>1969010.6828011866</c:v>
                </c:pt>
                <c:pt idx="1409">
                  <c:v>1969010.6828011866</c:v>
                </c:pt>
                <c:pt idx="1410">
                  <c:v>1969010.6828011866</c:v>
                </c:pt>
                <c:pt idx="1411">
                  <c:v>1969010.6828011866</c:v>
                </c:pt>
                <c:pt idx="1412">
                  <c:v>1969010.6828011866</c:v>
                </c:pt>
                <c:pt idx="1413">
                  <c:v>1969010.6828011866</c:v>
                </c:pt>
                <c:pt idx="1414">
                  <c:v>1969010.6828011866</c:v>
                </c:pt>
                <c:pt idx="1415">
                  <c:v>1969010.6828011866</c:v>
                </c:pt>
                <c:pt idx="1416">
                  <c:v>1969010.6828011866</c:v>
                </c:pt>
                <c:pt idx="1417">
                  <c:v>1969010.6828011866</c:v>
                </c:pt>
                <c:pt idx="1418">
                  <c:v>1969010.6828011866</c:v>
                </c:pt>
                <c:pt idx="1419">
                  <c:v>1969010.6828011866</c:v>
                </c:pt>
                <c:pt idx="1420">
                  <c:v>1969010.6828011866</c:v>
                </c:pt>
                <c:pt idx="1421">
                  <c:v>1973414.0654661139</c:v>
                </c:pt>
                <c:pt idx="1422">
                  <c:v>1982302.0301926113</c:v>
                </c:pt>
                <c:pt idx="1423">
                  <c:v>1987470.7964220222</c:v>
                </c:pt>
                <c:pt idx="1424">
                  <c:v>1987470.7964220222</c:v>
                </c:pt>
                <c:pt idx="1425">
                  <c:v>1987470.7964220222</c:v>
                </c:pt>
                <c:pt idx="1426">
                  <c:v>1987470.7964220222</c:v>
                </c:pt>
                <c:pt idx="1427">
                  <c:v>1987470.7964220222</c:v>
                </c:pt>
                <c:pt idx="1428">
                  <c:v>1987470.7964220222</c:v>
                </c:pt>
                <c:pt idx="1429">
                  <c:v>1987470.7964220222</c:v>
                </c:pt>
                <c:pt idx="1430">
                  <c:v>1989618.4987853072</c:v>
                </c:pt>
                <c:pt idx="1431">
                  <c:v>1998184.7949494873</c:v>
                </c:pt>
                <c:pt idx="1432">
                  <c:v>2013218.6123093497</c:v>
                </c:pt>
                <c:pt idx="1433">
                  <c:v>2029339.3188450348</c:v>
                </c:pt>
                <c:pt idx="1434">
                  <c:v>2042977.1809716208</c:v>
                </c:pt>
                <c:pt idx="1435">
                  <c:v>2049519.4276767266</c:v>
                </c:pt>
                <c:pt idx="1436">
                  <c:v>2049519.4276767266</c:v>
                </c:pt>
                <c:pt idx="1437">
                  <c:v>2049519.4276767266</c:v>
                </c:pt>
                <c:pt idx="1438">
                  <c:v>2049519.4276767266</c:v>
                </c:pt>
                <c:pt idx="1439">
                  <c:v>2049519.4276767266</c:v>
                </c:pt>
                <c:pt idx="1440">
                  <c:v>2049519.4276767266</c:v>
                </c:pt>
                <c:pt idx="1441">
                  <c:v>2051097.0461790785</c:v>
                </c:pt>
                <c:pt idx="1442">
                  <c:v>2053211.4509451652</c:v>
                </c:pt>
                <c:pt idx="1443">
                  <c:v>2053678.7323380646</c:v>
                </c:pt>
                <c:pt idx="1444">
                  <c:v>2053678.7323380646</c:v>
                </c:pt>
                <c:pt idx="1445">
                  <c:v>2053678.7323380646</c:v>
                </c:pt>
                <c:pt idx="1446">
                  <c:v>2053678.7323380646</c:v>
                </c:pt>
                <c:pt idx="1447">
                  <c:v>2056020.7533335218</c:v>
                </c:pt>
                <c:pt idx="1448">
                  <c:v>2061736.3877873702</c:v>
                </c:pt>
                <c:pt idx="1449">
                  <c:v>2066839.6090644705</c:v>
                </c:pt>
                <c:pt idx="1450">
                  <c:v>2068782.7807288116</c:v>
                </c:pt>
                <c:pt idx="1451">
                  <c:v>2069017.8093727098</c:v>
                </c:pt>
                <c:pt idx="1452">
                  <c:v>2069017.8093727098</c:v>
                </c:pt>
                <c:pt idx="1453">
                  <c:v>2069017.8093727098</c:v>
                </c:pt>
                <c:pt idx="1454">
                  <c:v>2069017.8093727098</c:v>
                </c:pt>
                <c:pt idx="1455">
                  <c:v>2069017.8093727098</c:v>
                </c:pt>
                <c:pt idx="1456">
                  <c:v>2069017.8093727098</c:v>
                </c:pt>
                <c:pt idx="1457">
                  <c:v>2069017.8093727098</c:v>
                </c:pt>
                <c:pt idx="1458">
                  <c:v>2069017.8093727098</c:v>
                </c:pt>
                <c:pt idx="1459">
                  <c:v>2069017.8093727098</c:v>
                </c:pt>
                <c:pt idx="1460">
                  <c:v>2069017.8093727098</c:v>
                </c:pt>
                <c:pt idx="1461">
                  <c:v>2069017.8093727098</c:v>
                </c:pt>
                <c:pt idx="1462">
                  <c:v>2069017.8093727098</c:v>
                </c:pt>
                <c:pt idx="1463">
                  <c:v>2069017.8093727098</c:v>
                </c:pt>
                <c:pt idx="1464">
                  <c:v>2069017.8093727098</c:v>
                </c:pt>
                <c:pt idx="1465">
                  <c:v>2069017.8093727098</c:v>
                </c:pt>
                <c:pt idx="1466">
                  <c:v>2069017.8093727098</c:v>
                </c:pt>
                <c:pt idx="1467">
                  <c:v>2069017.8093727098</c:v>
                </c:pt>
                <c:pt idx="1468">
                  <c:v>2069017.8093727098</c:v>
                </c:pt>
                <c:pt idx="1469">
                  <c:v>2069017.8093727098</c:v>
                </c:pt>
                <c:pt idx="1470">
                  <c:v>2069017.8093727098</c:v>
                </c:pt>
                <c:pt idx="1471">
                  <c:v>2069017.8093727098</c:v>
                </c:pt>
                <c:pt idx="1472">
                  <c:v>2069017.8093727098</c:v>
                </c:pt>
                <c:pt idx="1473">
                  <c:v>2069017.8093727098</c:v>
                </c:pt>
                <c:pt idx="1474">
                  <c:v>2069017.8093727098</c:v>
                </c:pt>
                <c:pt idx="1475">
                  <c:v>2069017.8093727098</c:v>
                </c:pt>
                <c:pt idx="1476">
                  <c:v>2069017.8093727098</c:v>
                </c:pt>
                <c:pt idx="1477">
                  <c:v>2069017.8093727098</c:v>
                </c:pt>
                <c:pt idx="1478">
                  <c:v>2069017.8093727098</c:v>
                </c:pt>
                <c:pt idx="1479">
                  <c:v>2069017.8093727098</c:v>
                </c:pt>
                <c:pt idx="1480">
                  <c:v>2069017.8093727098</c:v>
                </c:pt>
                <c:pt idx="1481">
                  <c:v>2069017.8093727098</c:v>
                </c:pt>
                <c:pt idx="1482">
                  <c:v>2069017.8093727098</c:v>
                </c:pt>
                <c:pt idx="1483">
                  <c:v>2069017.8093727098</c:v>
                </c:pt>
                <c:pt idx="1484">
                  <c:v>2069017.8093727098</c:v>
                </c:pt>
                <c:pt idx="1485">
                  <c:v>2069017.8093727098</c:v>
                </c:pt>
                <c:pt idx="1486">
                  <c:v>2069017.8093727098</c:v>
                </c:pt>
                <c:pt idx="1487">
                  <c:v>2069017.8093727098</c:v>
                </c:pt>
                <c:pt idx="1488">
                  <c:v>2069017.8093727098</c:v>
                </c:pt>
                <c:pt idx="1489">
                  <c:v>2069017.8093727098</c:v>
                </c:pt>
                <c:pt idx="1490">
                  <c:v>2069017.8093727098</c:v>
                </c:pt>
                <c:pt idx="1491">
                  <c:v>2069017.8093727098</c:v>
                </c:pt>
                <c:pt idx="1492">
                  <c:v>2069017.8093727098</c:v>
                </c:pt>
                <c:pt idx="1493">
                  <c:v>2069017.8093727098</c:v>
                </c:pt>
                <c:pt idx="1494">
                  <c:v>2069017.8093727098</c:v>
                </c:pt>
                <c:pt idx="1495">
                  <c:v>2069017.8093727098</c:v>
                </c:pt>
                <c:pt idx="1496">
                  <c:v>2069017.8093727098</c:v>
                </c:pt>
                <c:pt idx="1497">
                  <c:v>2069017.8093727098</c:v>
                </c:pt>
                <c:pt idx="1498">
                  <c:v>2069017.8093727098</c:v>
                </c:pt>
                <c:pt idx="1499">
                  <c:v>2069017.8093727098</c:v>
                </c:pt>
                <c:pt idx="1500">
                  <c:v>2069017.8093727098</c:v>
                </c:pt>
                <c:pt idx="1501">
                  <c:v>2069017.8093727098</c:v>
                </c:pt>
                <c:pt idx="1502">
                  <c:v>2069017.8093727098</c:v>
                </c:pt>
                <c:pt idx="1503">
                  <c:v>2069017.8093727098</c:v>
                </c:pt>
                <c:pt idx="1504">
                  <c:v>2069017.8093727098</c:v>
                </c:pt>
                <c:pt idx="1505">
                  <c:v>2069017.8093727098</c:v>
                </c:pt>
                <c:pt idx="1506">
                  <c:v>2069017.8093727098</c:v>
                </c:pt>
                <c:pt idx="1507">
                  <c:v>2069017.8093727098</c:v>
                </c:pt>
                <c:pt idx="1508">
                  <c:v>2069017.8093727098</c:v>
                </c:pt>
                <c:pt idx="1509">
                  <c:v>2069017.8093727098</c:v>
                </c:pt>
                <c:pt idx="1510">
                  <c:v>2069017.8093727098</c:v>
                </c:pt>
                <c:pt idx="1511">
                  <c:v>2069017.8093727098</c:v>
                </c:pt>
                <c:pt idx="1512">
                  <c:v>2069017.8093727098</c:v>
                </c:pt>
                <c:pt idx="1513">
                  <c:v>2069017.8093727098</c:v>
                </c:pt>
                <c:pt idx="1514">
                  <c:v>2069017.8093727098</c:v>
                </c:pt>
                <c:pt idx="1515">
                  <c:v>2069017.8093727098</c:v>
                </c:pt>
                <c:pt idx="1516">
                  <c:v>2069017.8093727098</c:v>
                </c:pt>
                <c:pt idx="1517">
                  <c:v>2069017.8093727098</c:v>
                </c:pt>
                <c:pt idx="1518">
                  <c:v>2069017.8093727098</c:v>
                </c:pt>
                <c:pt idx="1519">
                  <c:v>2069017.8093727098</c:v>
                </c:pt>
                <c:pt idx="1520">
                  <c:v>2069017.8093727098</c:v>
                </c:pt>
                <c:pt idx="1521">
                  <c:v>2069017.8093727098</c:v>
                </c:pt>
                <c:pt idx="1522">
                  <c:v>2069017.8093727098</c:v>
                </c:pt>
                <c:pt idx="1523">
                  <c:v>2069017.8093727098</c:v>
                </c:pt>
                <c:pt idx="1524">
                  <c:v>2069017.8093727098</c:v>
                </c:pt>
                <c:pt idx="1525">
                  <c:v>2071027.1504145942</c:v>
                </c:pt>
                <c:pt idx="1526">
                  <c:v>2077523.0417945851</c:v>
                </c:pt>
                <c:pt idx="1527">
                  <c:v>2086748.2287586106</c:v>
                </c:pt>
                <c:pt idx="1528">
                  <c:v>2095930.0937770789</c:v>
                </c:pt>
                <c:pt idx="1529">
                  <c:v>2102921.5541447056</c:v>
                </c:pt>
                <c:pt idx="1530">
                  <c:v>2106803.681836491</c:v>
                </c:pt>
                <c:pt idx="1531">
                  <c:v>2107025.6646234421</c:v>
                </c:pt>
                <c:pt idx="1532">
                  <c:v>2107025.6646234421</c:v>
                </c:pt>
                <c:pt idx="1533">
                  <c:v>2107025.6646234421</c:v>
                </c:pt>
                <c:pt idx="1534">
                  <c:v>2107025.6646234421</c:v>
                </c:pt>
                <c:pt idx="1535">
                  <c:v>2107025.6646234421</c:v>
                </c:pt>
                <c:pt idx="1536">
                  <c:v>2107025.6646234421</c:v>
                </c:pt>
                <c:pt idx="1537">
                  <c:v>2107025.6646234421</c:v>
                </c:pt>
                <c:pt idx="1538">
                  <c:v>2107025.6646234421</c:v>
                </c:pt>
                <c:pt idx="1539">
                  <c:v>2107025.6646234421</c:v>
                </c:pt>
                <c:pt idx="1540">
                  <c:v>2107025.6646234421</c:v>
                </c:pt>
                <c:pt idx="1541">
                  <c:v>2107025.6646234421</c:v>
                </c:pt>
                <c:pt idx="1542">
                  <c:v>2107025.6646234421</c:v>
                </c:pt>
                <c:pt idx="1543">
                  <c:v>2107025.6646234421</c:v>
                </c:pt>
                <c:pt idx="1544">
                  <c:v>2107025.6646234421</c:v>
                </c:pt>
                <c:pt idx="1545">
                  <c:v>2107025.6646234421</c:v>
                </c:pt>
                <c:pt idx="1546">
                  <c:v>2107025.6646234421</c:v>
                </c:pt>
                <c:pt idx="1547">
                  <c:v>2107025.6646234421</c:v>
                </c:pt>
                <c:pt idx="1548">
                  <c:v>2107025.6646234421</c:v>
                </c:pt>
                <c:pt idx="1549">
                  <c:v>2107025.6646234421</c:v>
                </c:pt>
                <c:pt idx="1550">
                  <c:v>2107025.6646234421</c:v>
                </c:pt>
                <c:pt idx="1551">
                  <c:v>2107025.6646234421</c:v>
                </c:pt>
                <c:pt idx="1552">
                  <c:v>2107025.6646234421</c:v>
                </c:pt>
                <c:pt idx="1553">
                  <c:v>2107025.6646234421</c:v>
                </c:pt>
                <c:pt idx="1554">
                  <c:v>2107025.6646234421</c:v>
                </c:pt>
                <c:pt idx="1555">
                  <c:v>2107025.6646234421</c:v>
                </c:pt>
                <c:pt idx="1556">
                  <c:v>2107025.6646234421</c:v>
                </c:pt>
                <c:pt idx="1557">
                  <c:v>2107025.6646234421</c:v>
                </c:pt>
                <c:pt idx="1558">
                  <c:v>2107025.6646234421</c:v>
                </c:pt>
                <c:pt idx="1559">
                  <c:v>2107025.6646234421</c:v>
                </c:pt>
                <c:pt idx="1560">
                  <c:v>2107025.6646234421</c:v>
                </c:pt>
                <c:pt idx="1561">
                  <c:v>2107025.6646234421</c:v>
                </c:pt>
                <c:pt idx="1562">
                  <c:v>2107025.6646234421</c:v>
                </c:pt>
                <c:pt idx="1563">
                  <c:v>2107025.6646234421</c:v>
                </c:pt>
                <c:pt idx="1564">
                  <c:v>2107025.6646234421</c:v>
                </c:pt>
                <c:pt idx="1565">
                  <c:v>2107025.6646234421</c:v>
                </c:pt>
                <c:pt idx="1566">
                  <c:v>2107025.6646234421</c:v>
                </c:pt>
                <c:pt idx="1567">
                  <c:v>2107025.6646234421</c:v>
                </c:pt>
                <c:pt idx="1568">
                  <c:v>2107025.6646234421</c:v>
                </c:pt>
                <c:pt idx="1569">
                  <c:v>2107025.6646234421</c:v>
                </c:pt>
                <c:pt idx="1570">
                  <c:v>2107025.6646234421</c:v>
                </c:pt>
                <c:pt idx="1571">
                  <c:v>2107025.6646234421</c:v>
                </c:pt>
                <c:pt idx="1572">
                  <c:v>2107025.6646234421</c:v>
                </c:pt>
                <c:pt idx="1573">
                  <c:v>2107025.6646234421</c:v>
                </c:pt>
                <c:pt idx="1574">
                  <c:v>2107025.6646234421</c:v>
                </c:pt>
                <c:pt idx="1575">
                  <c:v>2107025.6646234421</c:v>
                </c:pt>
                <c:pt idx="1576">
                  <c:v>2107025.6646234421</c:v>
                </c:pt>
                <c:pt idx="1577">
                  <c:v>2107025.6646234421</c:v>
                </c:pt>
                <c:pt idx="1578">
                  <c:v>2107025.6646234421</c:v>
                </c:pt>
                <c:pt idx="1579">
                  <c:v>2107025.6646234421</c:v>
                </c:pt>
                <c:pt idx="1580">
                  <c:v>2107025.6646234421</c:v>
                </c:pt>
                <c:pt idx="1581">
                  <c:v>2107025.6646234421</c:v>
                </c:pt>
                <c:pt idx="1582">
                  <c:v>2107025.6646234421</c:v>
                </c:pt>
                <c:pt idx="1583">
                  <c:v>2107025.6646234421</c:v>
                </c:pt>
                <c:pt idx="1584">
                  <c:v>2107025.6646234421</c:v>
                </c:pt>
                <c:pt idx="1585">
                  <c:v>2107025.6646234421</c:v>
                </c:pt>
                <c:pt idx="1586">
                  <c:v>2107025.6646234421</c:v>
                </c:pt>
                <c:pt idx="1587">
                  <c:v>2107025.6646234421</c:v>
                </c:pt>
                <c:pt idx="1588">
                  <c:v>2107025.6646234421</c:v>
                </c:pt>
                <c:pt idx="1589">
                  <c:v>2107025.6646234421</c:v>
                </c:pt>
                <c:pt idx="1590">
                  <c:v>2107025.6646234421</c:v>
                </c:pt>
                <c:pt idx="1591">
                  <c:v>2107025.6646234421</c:v>
                </c:pt>
                <c:pt idx="1592">
                  <c:v>2107025.6646234421</c:v>
                </c:pt>
                <c:pt idx="1593">
                  <c:v>2107025.6646234421</c:v>
                </c:pt>
                <c:pt idx="1594">
                  <c:v>2107025.6646234421</c:v>
                </c:pt>
                <c:pt idx="1595">
                  <c:v>2107025.6646234421</c:v>
                </c:pt>
                <c:pt idx="1596">
                  <c:v>2107025.6646234421</c:v>
                </c:pt>
                <c:pt idx="1597">
                  <c:v>2107025.6646234421</c:v>
                </c:pt>
                <c:pt idx="1598">
                  <c:v>2107025.6646234421</c:v>
                </c:pt>
                <c:pt idx="1599">
                  <c:v>2107025.6646234421</c:v>
                </c:pt>
                <c:pt idx="1600">
                  <c:v>2107025.6646234421</c:v>
                </c:pt>
                <c:pt idx="1601">
                  <c:v>2107025.6646234421</c:v>
                </c:pt>
                <c:pt idx="1602">
                  <c:v>2107025.6646234421</c:v>
                </c:pt>
                <c:pt idx="1603">
                  <c:v>2107025.6646234421</c:v>
                </c:pt>
                <c:pt idx="1604">
                  <c:v>2107025.6646234421</c:v>
                </c:pt>
                <c:pt idx="1605">
                  <c:v>2107025.6646234421</c:v>
                </c:pt>
                <c:pt idx="1606">
                  <c:v>2107025.6646234421</c:v>
                </c:pt>
                <c:pt idx="1607">
                  <c:v>2107025.6646234421</c:v>
                </c:pt>
                <c:pt idx="1608">
                  <c:v>2107025.6646234421</c:v>
                </c:pt>
                <c:pt idx="1609">
                  <c:v>2107025.6646234421</c:v>
                </c:pt>
                <c:pt idx="1610">
                  <c:v>2107025.6646234421</c:v>
                </c:pt>
                <c:pt idx="1611">
                  <c:v>2107025.6646234421</c:v>
                </c:pt>
                <c:pt idx="1612">
                  <c:v>2107025.6646234421</c:v>
                </c:pt>
                <c:pt idx="1613">
                  <c:v>2107025.6646234421</c:v>
                </c:pt>
                <c:pt idx="1614">
                  <c:v>2107025.6646234421</c:v>
                </c:pt>
                <c:pt idx="1615">
                  <c:v>2107025.6646234421</c:v>
                </c:pt>
                <c:pt idx="1616">
                  <c:v>2107025.6646234421</c:v>
                </c:pt>
                <c:pt idx="1617">
                  <c:v>2107025.6646234421</c:v>
                </c:pt>
                <c:pt idx="1618">
                  <c:v>2107025.6646234421</c:v>
                </c:pt>
                <c:pt idx="1619">
                  <c:v>2107025.6646234421</c:v>
                </c:pt>
                <c:pt idx="1620">
                  <c:v>2107025.6646234421</c:v>
                </c:pt>
                <c:pt idx="1621">
                  <c:v>2107025.6646234421</c:v>
                </c:pt>
                <c:pt idx="1622">
                  <c:v>2107025.6646234421</c:v>
                </c:pt>
                <c:pt idx="1623">
                  <c:v>2107025.6646234421</c:v>
                </c:pt>
                <c:pt idx="1624">
                  <c:v>2107025.6646234421</c:v>
                </c:pt>
                <c:pt idx="1625">
                  <c:v>2107025.6646234421</c:v>
                </c:pt>
                <c:pt idx="1626">
                  <c:v>2107025.6646234421</c:v>
                </c:pt>
                <c:pt idx="1627">
                  <c:v>2107025.6646234421</c:v>
                </c:pt>
                <c:pt idx="1628">
                  <c:v>2107025.6646234421</c:v>
                </c:pt>
                <c:pt idx="1629">
                  <c:v>2107025.6646234421</c:v>
                </c:pt>
                <c:pt idx="1630">
                  <c:v>2107025.6646234421</c:v>
                </c:pt>
                <c:pt idx="1631">
                  <c:v>2107025.6646234421</c:v>
                </c:pt>
                <c:pt idx="1632">
                  <c:v>2107025.6646234421</c:v>
                </c:pt>
                <c:pt idx="1633">
                  <c:v>2107025.6646234421</c:v>
                </c:pt>
                <c:pt idx="1634">
                  <c:v>2107025.6646234421</c:v>
                </c:pt>
                <c:pt idx="1635">
                  <c:v>2107025.6646234421</c:v>
                </c:pt>
                <c:pt idx="1636">
                  <c:v>2107025.6646234421</c:v>
                </c:pt>
                <c:pt idx="1637">
                  <c:v>2107025.6646234421</c:v>
                </c:pt>
                <c:pt idx="1638">
                  <c:v>2107025.6646234421</c:v>
                </c:pt>
                <c:pt idx="1639">
                  <c:v>2107025.6646234421</c:v>
                </c:pt>
                <c:pt idx="1640">
                  <c:v>2107025.6646234421</c:v>
                </c:pt>
                <c:pt idx="1641">
                  <c:v>2107025.6646234421</c:v>
                </c:pt>
                <c:pt idx="1642">
                  <c:v>2107025.6646234421</c:v>
                </c:pt>
                <c:pt idx="1643">
                  <c:v>2107025.6646234421</c:v>
                </c:pt>
                <c:pt idx="1644">
                  <c:v>2107025.6646234421</c:v>
                </c:pt>
                <c:pt idx="1645">
                  <c:v>2107025.6646234421</c:v>
                </c:pt>
                <c:pt idx="1646">
                  <c:v>2107025.6646234421</c:v>
                </c:pt>
                <c:pt idx="1647">
                  <c:v>2107025.6646234421</c:v>
                </c:pt>
                <c:pt idx="1648">
                  <c:v>2107025.6646234421</c:v>
                </c:pt>
                <c:pt idx="1649">
                  <c:v>2107025.6646234421</c:v>
                </c:pt>
                <c:pt idx="1650">
                  <c:v>2107025.6646234421</c:v>
                </c:pt>
                <c:pt idx="1651">
                  <c:v>2107025.6646234421</c:v>
                </c:pt>
                <c:pt idx="1652">
                  <c:v>2107025.6646234421</c:v>
                </c:pt>
                <c:pt idx="1653">
                  <c:v>2107025.6646234421</c:v>
                </c:pt>
                <c:pt idx="1654">
                  <c:v>2107025.6646234421</c:v>
                </c:pt>
                <c:pt idx="1655">
                  <c:v>2107025.6646234421</c:v>
                </c:pt>
                <c:pt idx="1656">
                  <c:v>2107025.6646234421</c:v>
                </c:pt>
                <c:pt idx="1657">
                  <c:v>2107025.6646234421</c:v>
                </c:pt>
                <c:pt idx="1658">
                  <c:v>2107025.6646234421</c:v>
                </c:pt>
                <c:pt idx="1659">
                  <c:v>2107025.6646234421</c:v>
                </c:pt>
                <c:pt idx="1660">
                  <c:v>2107025.6646234421</c:v>
                </c:pt>
                <c:pt idx="1661">
                  <c:v>2107025.6646234421</c:v>
                </c:pt>
                <c:pt idx="1662">
                  <c:v>2107025.6646234421</c:v>
                </c:pt>
                <c:pt idx="1663">
                  <c:v>2107025.6646234421</c:v>
                </c:pt>
                <c:pt idx="1664">
                  <c:v>2107025.6646234421</c:v>
                </c:pt>
                <c:pt idx="1665">
                  <c:v>2107025.6646234421</c:v>
                </c:pt>
                <c:pt idx="1666">
                  <c:v>2107025.6646234421</c:v>
                </c:pt>
                <c:pt idx="1667">
                  <c:v>2107025.6646234421</c:v>
                </c:pt>
                <c:pt idx="1668">
                  <c:v>2107025.6646234421</c:v>
                </c:pt>
                <c:pt idx="1669">
                  <c:v>2107025.6646234421</c:v>
                </c:pt>
                <c:pt idx="1670">
                  <c:v>2107025.6646234421</c:v>
                </c:pt>
                <c:pt idx="1671">
                  <c:v>2107025.6646234421</c:v>
                </c:pt>
                <c:pt idx="1672">
                  <c:v>2107025.6646234421</c:v>
                </c:pt>
                <c:pt idx="1673">
                  <c:v>2107025.6646234421</c:v>
                </c:pt>
                <c:pt idx="1674">
                  <c:v>2107025.6646234421</c:v>
                </c:pt>
                <c:pt idx="1675">
                  <c:v>2107025.6646234421</c:v>
                </c:pt>
                <c:pt idx="1676">
                  <c:v>2107025.6646234421</c:v>
                </c:pt>
                <c:pt idx="1677">
                  <c:v>2107025.6646234421</c:v>
                </c:pt>
                <c:pt idx="1678">
                  <c:v>2107025.6646234421</c:v>
                </c:pt>
                <c:pt idx="1679">
                  <c:v>2107025.6646234421</c:v>
                </c:pt>
                <c:pt idx="1680">
                  <c:v>2107025.6646234421</c:v>
                </c:pt>
                <c:pt idx="1681">
                  <c:v>2107025.6646234421</c:v>
                </c:pt>
                <c:pt idx="1682">
                  <c:v>2107025.6646234421</c:v>
                </c:pt>
                <c:pt idx="1683">
                  <c:v>2107025.6646234421</c:v>
                </c:pt>
                <c:pt idx="1684">
                  <c:v>2107025.6646234421</c:v>
                </c:pt>
                <c:pt idx="1685">
                  <c:v>2107025.6646234421</c:v>
                </c:pt>
                <c:pt idx="1686">
                  <c:v>2107025.6646234421</c:v>
                </c:pt>
                <c:pt idx="1687">
                  <c:v>2107025.6646234421</c:v>
                </c:pt>
                <c:pt idx="1688">
                  <c:v>2107025.6646234421</c:v>
                </c:pt>
                <c:pt idx="1689">
                  <c:v>2107025.6646234421</c:v>
                </c:pt>
                <c:pt idx="1690">
                  <c:v>2107025.6646234421</c:v>
                </c:pt>
                <c:pt idx="1691">
                  <c:v>2107025.6646234421</c:v>
                </c:pt>
                <c:pt idx="1692">
                  <c:v>2107025.6646234421</c:v>
                </c:pt>
                <c:pt idx="1693">
                  <c:v>2107025.6646234421</c:v>
                </c:pt>
                <c:pt idx="1694">
                  <c:v>2107025.6646234421</c:v>
                </c:pt>
                <c:pt idx="1695">
                  <c:v>2107025.6646234421</c:v>
                </c:pt>
                <c:pt idx="1696">
                  <c:v>2107025.6646234421</c:v>
                </c:pt>
                <c:pt idx="1697">
                  <c:v>2107025.6646234421</c:v>
                </c:pt>
                <c:pt idx="1698">
                  <c:v>2107025.6646234421</c:v>
                </c:pt>
                <c:pt idx="1699">
                  <c:v>2107025.6646234421</c:v>
                </c:pt>
                <c:pt idx="1700">
                  <c:v>2107025.6646234421</c:v>
                </c:pt>
                <c:pt idx="1701">
                  <c:v>2107025.6646234421</c:v>
                </c:pt>
                <c:pt idx="1702">
                  <c:v>2107025.6646234421</c:v>
                </c:pt>
                <c:pt idx="1703">
                  <c:v>2107025.6646234421</c:v>
                </c:pt>
                <c:pt idx="1704">
                  <c:v>2107025.6646234421</c:v>
                </c:pt>
                <c:pt idx="1705">
                  <c:v>2107025.6646234421</c:v>
                </c:pt>
                <c:pt idx="1706">
                  <c:v>2107025.6646234421</c:v>
                </c:pt>
                <c:pt idx="1707">
                  <c:v>2107025.6646234421</c:v>
                </c:pt>
                <c:pt idx="1708">
                  <c:v>2107025.6646234421</c:v>
                </c:pt>
                <c:pt idx="1709">
                  <c:v>2107025.6646234421</c:v>
                </c:pt>
                <c:pt idx="1710">
                  <c:v>2107025.6646234421</c:v>
                </c:pt>
                <c:pt idx="1711">
                  <c:v>2107025.6646234421</c:v>
                </c:pt>
                <c:pt idx="1712">
                  <c:v>2107025.6646234421</c:v>
                </c:pt>
                <c:pt idx="1713">
                  <c:v>2107025.6646234421</c:v>
                </c:pt>
                <c:pt idx="1714">
                  <c:v>2107025.6646234421</c:v>
                </c:pt>
                <c:pt idx="1715">
                  <c:v>2107025.6646234421</c:v>
                </c:pt>
                <c:pt idx="1716">
                  <c:v>2107025.6646234421</c:v>
                </c:pt>
                <c:pt idx="1717">
                  <c:v>2107025.6646234421</c:v>
                </c:pt>
                <c:pt idx="1718">
                  <c:v>2107025.6646234421</c:v>
                </c:pt>
                <c:pt idx="1719">
                  <c:v>2107025.6646234421</c:v>
                </c:pt>
                <c:pt idx="1720">
                  <c:v>2107025.6646234421</c:v>
                </c:pt>
                <c:pt idx="1721">
                  <c:v>2107025.6646234421</c:v>
                </c:pt>
                <c:pt idx="1722">
                  <c:v>2107025.6646234421</c:v>
                </c:pt>
                <c:pt idx="1723">
                  <c:v>2107025.6646234421</c:v>
                </c:pt>
                <c:pt idx="1724">
                  <c:v>2107025.6646234421</c:v>
                </c:pt>
                <c:pt idx="1725">
                  <c:v>2107025.6646234421</c:v>
                </c:pt>
                <c:pt idx="1726">
                  <c:v>2107025.6646234421</c:v>
                </c:pt>
                <c:pt idx="1727">
                  <c:v>2107025.6646234421</c:v>
                </c:pt>
                <c:pt idx="1728">
                  <c:v>2107025.6646234421</c:v>
                </c:pt>
                <c:pt idx="1729">
                  <c:v>2107025.6646234421</c:v>
                </c:pt>
                <c:pt idx="1730">
                  <c:v>2108457.8844208531</c:v>
                </c:pt>
                <c:pt idx="1731">
                  <c:v>2112181.2407932207</c:v>
                </c:pt>
                <c:pt idx="1732">
                  <c:v>2116796.2163003525</c:v>
                </c:pt>
                <c:pt idx="1733">
                  <c:v>2120920.064249028</c:v>
                </c:pt>
                <c:pt idx="1734">
                  <c:v>2124520.3392726891</c:v>
                </c:pt>
                <c:pt idx="1735">
                  <c:v>2128187.3832797422</c:v>
                </c:pt>
                <c:pt idx="1736">
                  <c:v>2133111.9453320606</c:v>
                </c:pt>
                <c:pt idx="1737">
                  <c:v>2138654.9544706764</c:v>
                </c:pt>
                <c:pt idx="1738">
                  <c:v>2144165.5165879084</c:v>
                </c:pt>
                <c:pt idx="1739">
                  <c:v>2149058.6105176448</c:v>
                </c:pt>
                <c:pt idx="1740">
                  <c:v>2151632.3249000148</c:v>
                </c:pt>
                <c:pt idx="1741">
                  <c:v>2151632.3249000148</c:v>
                </c:pt>
                <c:pt idx="1742">
                  <c:v>2151632.3249000148</c:v>
                </c:pt>
                <c:pt idx="1743">
                  <c:v>2151632.3249000148</c:v>
                </c:pt>
                <c:pt idx="1744">
                  <c:v>2151632.3249000148</c:v>
                </c:pt>
                <c:pt idx="1745">
                  <c:v>2151632.3249000148</c:v>
                </c:pt>
                <c:pt idx="1746">
                  <c:v>2151632.3249000148</c:v>
                </c:pt>
                <c:pt idx="1747">
                  <c:v>2151632.3249000148</c:v>
                </c:pt>
                <c:pt idx="1748">
                  <c:v>2151632.3249000148</c:v>
                </c:pt>
                <c:pt idx="1749">
                  <c:v>2151632.3249000148</c:v>
                </c:pt>
                <c:pt idx="1750">
                  <c:v>2151632.3249000148</c:v>
                </c:pt>
                <c:pt idx="1751">
                  <c:v>2151632.3249000148</c:v>
                </c:pt>
                <c:pt idx="1752">
                  <c:v>2151632.3249000148</c:v>
                </c:pt>
                <c:pt idx="1753">
                  <c:v>2151632.3249000148</c:v>
                </c:pt>
                <c:pt idx="1754">
                  <c:v>2151632.3249000148</c:v>
                </c:pt>
                <c:pt idx="1755">
                  <c:v>2151632.3249000148</c:v>
                </c:pt>
                <c:pt idx="1756">
                  <c:v>2151632.3249000148</c:v>
                </c:pt>
                <c:pt idx="1757">
                  <c:v>2151632.3249000148</c:v>
                </c:pt>
                <c:pt idx="1758">
                  <c:v>2151632.3249000148</c:v>
                </c:pt>
                <c:pt idx="1759">
                  <c:v>2151632.3249000148</c:v>
                </c:pt>
                <c:pt idx="1760">
                  <c:v>2151632.3249000148</c:v>
                </c:pt>
                <c:pt idx="1761">
                  <c:v>2151632.3249000148</c:v>
                </c:pt>
                <c:pt idx="1762">
                  <c:v>2151632.3249000148</c:v>
                </c:pt>
                <c:pt idx="1763">
                  <c:v>2151632.3249000148</c:v>
                </c:pt>
                <c:pt idx="1764">
                  <c:v>2151632.3249000148</c:v>
                </c:pt>
                <c:pt idx="1765">
                  <c:v>2151632.3249000148</c:v>
                </c:pt>
                <c:pt idx="1766">
                  <c:v>2151632.3249000148</c:v>
                </c:pt>
                <c:pt idx="1767">
                  <c:v>2153667.226803394</c:v>
                </c:pt>
                <c:pt idx="1768">
                  <c:v>2160209.1430331962</c:v>
                </c:pt>
                <c:pt idx="1769">
                  <c:v>2171470.6548282197</c:v>
                </c:pt>
                <c:pt idx="1770">
                  <c:v>2186301.5482781418</c:v>
                </c:pt>
                <c:pt idx="1771">
                  <c:v>2202413.1116085812</c:v>
                </c:pt>
                <c:pt idx="1772">
                  <c:v>2218149.9820600646</c:v>
                </c:pt>
                <c:pt idx="1773">
                  <c:v>2232765.5703253988</c:v>
                </c:pt>
                <c:pt idx="1774">
                  <c:v>2245316.4359250893</c:v>
                </c:pt>
                <c:pt idx="1775">
                  <c:v>2255641.9145788797</c:v>
                </c:pt>
                <c:pt idx="1776">
                  <c:v>2264817.2261600266</c:v>
                </c:pt>
                <c:pt idx="1777">
                  <c:v>2274052.5848719743</c:v>
                </c:pt>
                <c:pt idx="1778">
                  <c:v>2284385.6277679894</c:v>
                </c:pt>
                <c:pt idx="1779">
                  <c:v>2296357.9444955727</c:v>
                </c:pt>
                <c:pt idx="1780">
                  <c:v>2309339.7983539533</c:v>
                </c:pt>
                <c:pt idx="1781">
                  <c:v>2321845.0739705646</c:v>
                </c:pt>
                <c:pt idx="1782">
                  <c:v>2332574.7007291759</c:v>
                </c:pt>
                <c:pt idx="1783">
                  <c:v>2340988.1287098918</c:v>
                </c:pt>
                <c:pt idx="1784">
                  <c:v>2347098.387765496</c:v>
                </c:pt>
                <c:pt idx="1785">
                  <c:v>2351719.7000447484</c:v>
                </c:pt>
                <c:pt idx="1786">
                  <c:v>2355615.3809599243</c:v>
                </c:pt>
                <c:pt idx="1787">
                  <c:v>2359125.3001509123</c:v>
                </c:pt>
                <c:pt idx="1788">
                  <c:v>2362512.5437764004</c:v>
                </c:pt>
                <c:pt idx="1789">
                  <c:v>2366075.3581182086</c:v>
                </c:pt>
                <c:pt idx="1790">
                  <c:v>2369964.4064681274</c:v>
                </c:pt>
                <c:pt idx="1791">
                  <c:v>2374066.6795055149</c:v>
                </c:pt>
                <c:pt idx="1792">
                  <c:v>2377948.7451469009</c:v>
                </c:pt>
                <c:pt idx="1793">
                  <c:v>2380847.5734746568</c:v>
                </c:pt>
                <c:pt idx="1794">
                  <c:v>2383043.8033915213</c:v>
                </c:pt>
                <c:pt idx="1795">
                  <c:v>2383043.8033915213</c:v>
                </c:pt>
                <c:pt idx="1796">
                  <c:v>2383043.8033915213</c:v>
                </c:pt>
                <c:pt idx="1797">
                  <c:v>2383043.8033915213</c:v>
                </c:pt>
                <c:pt idx="1798">
                  <c:v>2383043.8033915213</c:v>
                </c:pt>
                <c:pt idx="1799">
                  <c:v>2383043.8033915213</c:v>
                </c:pt>
                <c:pt idx="1800">
                  <c:v>2383043.8033915213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6A7-4921-8FA3-BB7955E4B605}"/>
            </c:ext>
          </c:extLst>
        </c:ser>
        <c:ser>
          <c:idx val="2"/>
          <c:order val="2"/>
          <c:tx>
            <c:v>Energy Returned to Road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WLTC_class_3!$R$8:$R$1808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478.94182291069012</c:v>
                </c:pt>
                <c:pt idx="37">
                  <c:v>5126.5541104268368</c:v>
                </c:pt>
                <c:pt idx="38">
                  <c:v>11716.965097610277</c:v>
                </c:pt>
                <c:pt idx="39">
                  <c:v>17330.574559188099</c:v>
                </c:pt>
                <c:pt idx="40">
                  <c:v>21830.389169390772</c:v>
                </c:pt>
                <c:pt idx="41">
                  <c:v>27202.262807165189</c:v>
                </c:pt>
                <c:pt idx="42">
                  <c:v>33875.809976249009</c:v>
                </c:pt>
                <c:pt idx="43">
                  <c:v>39311.428495737899</c:v>
                </c:pt>
                <c:pt idx="44">
                  <c:v>41911.524448505377</c:v>
                </c:pt>
                <c:pt idx="45">
                  <c:v>42427.518406907046</c:v>
                </c:pt>
                <c:pt idx="46">
                  <c:v>42619.00418813945</c:v>
                </c:pt>
                <c:pt idx="47">
                  <c:v>43261.541437587875</c:v>
                </c:pt>
                <c:pt idx="48">
                  <c:v>43661.066514879778</c:v>
                </c:pt>
                <c:pt idx="49">
                  <c:v>43661.066514879778</c:v>
                </c:pt>
                <c:pt idx="50">
                  <c:v>43661.066514879778</c:v>
                </c:pt>
                <c:pt idx="51">
                  <c:v>44314.106170868552</c:v>
                </c:pt>
                <c:pt idx="52">
                  <c:v>46249.036844238421</c:v>
                </c:pt>
                <c:pt idx="53">
                  <c:v>47517.366534918081</c:v>
                </c:pt>
                <c:pt idx="54">
                  <c:v>47520.174672765788</c:v>
                </c:pt>
                <c:pt idx="55">
                  <c:v>47520.174672765788</c:v>
                </c:pt>
                <c:pt idx="56">
                  <c:v>47520.174672765788</c:v>
                </c:pt>
                <c:pt idx="57">
                  <c:v>47520.174672765788</c:v>
                </c:pt>
                <c:pt idx="58">
                  <c:v>47520.174672765788</c:v>
                </c:pt>
                <c:pt idx="59">
                  <c:v>47520.174672765788</c:v>
                </c:pt>
                <c:pt idx="60">
                  <c:v>47520.174672765788</c:v>
                </c:pt>
                <c:pt idx="61">
                  <c:v>47520.174672765788</c:v>
                </c:pt>
                <c:pt idx="62">
                  <c:v>47520.174672765788</c:v>
                </c:pt>
                <c:pt idx="63">
                  <c:v>47520.174672765788</c:v>
                </c:pt>
                <c:pt idx="64">
                  <c:v>47520.174672765788</c:v>
                </c:pt>
                <c:pt idx="65">
                  <c:v>47520.174672765788</c:v>
                </c:pt>
                <c:pt idx="66">
                  <c:v>47520.174672765788</c:v>
                </c:pt>
                <c:pt idx="67">
                  <c:v>47520.174672765788</c:v>
                </c:pt>
                <c:pt idx="68">
                  <c:v>47520.174672765788</c:v>
                </c:pt>
                <c:pt idx="69">
                  <c:v>47520.174672765788</c:v>
                </c:pt>
                <c:pt idx="70">
                  <c:v>47520.174672765788</c:v>
                </c:pt>
                <c:pt idx="71">
                  <c:v>47520.174672765788</c:v>
                </c:pt>
                <c:pt idx="72">
                  <c:v>47520.174672765788</c:v>
                </c:pt>
                <c:pt idx="73">
                  <c:v>47520.174672765788</c:v>
                </c:pt>
                <c:pt idx="74">
                  <c:v>47520.174672765788</c:v>
                </c:pt>
                <c:pt idx="75">
                  <c:v>47520.174672765788</c:v>
                </c:pt>
                <c:pt idx="76">
                  <c:v>47520.174672765788</c:v>
                </c:pt>
                <c:pt idx="77">
                  <c:v>47520.174672765788</c:v>
                </c:pt>
                <c:pt idx="78">
                  <c:v>47520.174672765788</c:v>
                </c:pt>
                <c:pt idx="79">
                  <c:v>47520.174672765788</c:v>
                </c:pt>
                <c:pt idx="80">
                  <c:v>47520.174672765788</c:v>
                </c:pt>
                <c:pt idx="81">
                  <c:v>47954.001041885451</c:v>
                </c:pt>
                <c:pt idx="82">
                  <c:v>48116.389101921181</c:v>
                </c:pt>
                <c:pt idx="83">
                  <c:v>48116.389101921181</c:v>
                </c:pt>
                <c:pt idx="84">
                  <c:v>48116.389101921181</c:v>
                </c:pt>
                <c:pt idx="85">
                  <c:v>48167.252665236287</c:v>
                </c:pt>
                <c:pt idx="86">
                  <c:v>48167.252665236287</c:v>
                </c:pt>
                <c:pt idx="87">
                  <c:v>48167.252665236287</c:v>
                </c:pt>
                <c:pt idx="88">
                  <c:v>49974.725284089414</c:v>
                </c:pt>
                <c:pt idx="89">
                  <c:v>56893.558241092767</c:v>
                </c:pt>
                <c:pt idx="90">
                  <c:v>66054.316683401456</c:v>
                </c:pt>
                <c:pt idx="91">
                  <c:v>73829.90801547021</c:v>
                </c:pt>
                <c:pt idx="92">
                  <c:v>78222.703556641223</c:v>
                </c:pt>
                <c:pt idx="93">
                  <c:v>80363.529561424992</c:v>
                </c:pt>
                <c:pt idx="94">
                  <c:v>82225.467501239807</c:v>
                </c:pt>
                <c:pt idx="95">
                  <c:v>84030.178305399386</c:v>
                </c:pt>
                <c:pt idx="96">
                  <c:v>85025.807073892793</c:v>
                </c:pt>
                <c:pt idx="97">
                  <c:v>85379.571803567786</c:v>
                </c:pt>
                <c:pt idx="98">
                  <c:v>85595.924509086894</c:v>
                </c:pt>
                <c:pt idx="99">
                  <c:v>85595.924509086894</c:v>
                </c:pt>
                <c:pt idx="100">
                  <c:v>85595.924509086894</c:v>
                </c:pt>
                <c:pt idx="101">
                  <c:v>85595.924509086894</c:v>
                </c:pt>
                <c:pt idx="102">
                  <c:v>85595.924509086894</c:v>
                </c:pt>
                <c:pt idx="103">
                  <c:v>85595.924509086894</c:v>
                </c:pt>
                <c:pt idx="104">
                  <c:v>85595.924509086894</c:v>
                </c:pt>
                <c:pt idx="105">
                  <c:v>85595.924509086894</c:v>
                </c:pt>
                <c:pt idx="106">
                  <c:v>85595.924509086894</c:v>
                </c:pt>
                <c:pt idx="107">
                  <c:v>85595.924509086894</c:v>
                </c:pt>
                <c:pt idx="108">
                  <c:v>85595.924509086894</c:v>
                </c:pt>
                <c:pt idx="109">
                  <c:v>85595.924509086894</c:v>
                </c:pt>
                <c:pt idx="110">
                  <c:v>85595.924509086894</c:v>
                </c:pt>
                <c:pt idx="111">
                  <c:v>85595.924509086894</c:v>
                </c:pt>
                <c:pt idx="112">
                  <c:v>85595.924509086894</c:v>
                </c:pt>
                <c:pt idx="113">
                  <c:v>85595.924509086894</c:v>
                </c:pt>
                <c:pt idx="114">
                  <c:v>85595.924509086894</c:v>
                </c:pt>
                <c:pt idx="115">
                  <c:v>85595.924509086894</c:v>
                </c:pt>
                <c:pt idx="116">
                  <c:v>85595.924509086894</c:v>
                </c:pt>
                <c:pt idx="117">
                  <c:v>85595.924509086894</c:v>
                </c:pt>
                <c:pt idx="118">
                  <c:v>85595.924509086894</c:v>
                </c:pt>
                <c:pt idx="119">
                  <c:v>85595.924509086894</c:v>
                </c:pt>
                <c:pt idx="120">
                  <c:v>85595.924509086894</c:v>
                </c:pt>
                <c:pt idx="121">
                  <c:v>85595.924509086894</c:v>
                </c:pt>
                <c:pt idx="122">
                  <c:v>85595.924509086894</c:v>
                </c:pt>
                <c:pt idx="123">
                  <c:v>85595.924509086894</c:v>
                </c:pt>
                <c:pt idx="124">
                  <c:v>85595.924509086894</c:v>
                </c:pt>
                <c:pt idx="125">
                  <c:v>85595.924509086894</c:v>
                </c:pt>
                <c:pt idx="126">
                  <c:v>85595.924509086894</c:v>
                </c:pt>
                <c:pt idx="127">
                  <c:v>85595.924509086894</c:v>
                </c:pt>
                <c:pt idx="128">
                  <c:v>85595.924509086894</c:v>
                </c:pt>
                <c:pt idx="129">
                  <c:v>85595.924509086894</c:v>
                </c:pt>
                <c:pt idx="130">
                  <c:v>85595.924509086894</c:v>
                </c:pt>
                <c:pt idx="131">
                  <c:v>85595.924509086894</c:v>
                </c:pt>
                <c:pt idx="132">
                  <c:v>85595.924509086894</c:v>
                </c:pt>
                <c:pt idx="133">
                  <c:v>85595.924509086894</c:v>
                </c:pt>
                <c:pt idx="134">
                  <c:v>85595.924509086894</c:v>
                </c:pt>
                <c:pt idx="135">
                  <c:v>85595.924509086894</c:v>
                </c:pt>
                <c:pt idx="136">
                  <c:v>85595.924509086894</c:v>
                </c:pt>
                <c:pt idx="137">
                  <c:v>85595.924509086894</c:v>
                </c:pt>
                <c:pt idx="138">
                  <c:v>85595.924509086894</c:v>
                </c:pt>
                <c:pt idx="139">
                  <c:v>85595.924509086894</c:v>
                </c:pt>
                <c:pt idx="140">
                  <c:v>85595.924509086894</c:v>
                </c:pt>
                <c:pt idx="141">
                  <c:v>85595.924509086894</c:v>
                </c:pt>
                <c:pt idx="142">
                  <c:v>85595.924509086894</c:v>
                </c:pt>
                <c:pt idx="143">
                  <c:v>85595.924509086894</c:v>
                </c:pt>
                <c:pt idx="144">
                  <c:v>85595.924509086894</c:v>
                </c:pt>
                <c:pt idx="145">
                  <c:v>85595.924509086894</c:v>
                </c:pt>
                <c:pt idx="146">
                  <c:v>85595.924509086894</c:v>
                </c:pt>
                <c:pt idx="147">
                  <c:v>85595.924509086894</c:v>
                </c:pt>
                <c:pt idx="148">
                  <c:v>85595.924509086894</c:v>
                </c:pt>
                <c:pt idx="149">
                  <c:v>85595.924509086894</c:v>
                </c:pt>
                <c:pt idx="150">
                  <c:v>85595.924509086894</c:v>
                </c:pt>
                <c:pt idx="151">
                  <c:v>87117.828893272424</c:v>
                </c:pt>
                <c:pt idx="152">
                  <c:v>92980.937143271876</c:v>
                </c:pt>
                <c:pt idx="153">
                  <c:v>100612.97601283951</c:v>
                </c:pt>
                <c:pt idx="154">
                  <c:v>106086.62748566577</c:v>
                </c:pt>
                <c:pt idx="155">
                  <c:v>108249.29376642565</c:v>
                </c:pt>
                <c:pt idx="156">
                  <c:v>108249.29376642565</c:v>
                </c:pt>
                <c:pt idx="157">
                  <c:v>108249.29376642565</c:v>
                </c:pt>
                <c:pt idx="158">
                  <c:v>108249.29376642565</c:v>
                </c:pt>
                <c:pt idx="159">
                  <c:v>108249.29376642565</c:v>
                </c:pt>
                <c:pt idx="160">
                  <c:v>108249.29376642565</c:v>
                </c:pt>
                <c:pt idx="161">
                  <c:v>108249.29376642565</c:v>
                </c:pt>
                <c:pt idx="162">
                  <c:v>108249.29376642565</c:v>
                </c:pt>
                <c:pt idx="163">
                  <c:v>108249.29376642565</c:v>
                </c:pt>
                <c:pt idx="164">
                  <c:v>108249.29376642565</c:v>
                </c:pt>
                <c:pt idx="165">
                  <c:v>108249.29376642565</c:v>
                </c:pt>
                <c:pt idx="166">
                  <c:v>108249.29376642565</c:v>
                </c:pt>
                <c:pt idx="167">
                  <c:v>108249.29376642565</c:v>
                </c:pt>
                <c:pt idx="168">
                  <c:v>108249.29376642565</c:v>
                </c:pt>
                <c:pt idx="169">
                  <c:v>108249.29376642565</c:v>
                </c:pt>
                <c:pt idx="170">
                  <c:v>108249.29376642565</c:v>
                </c:pt>
                <c:pt idx="171">
                  <c:v>110437.30364031093</c:v>
                </c:pt>
                <c:pt idx="172">
                  <c:v>117301.80415189413</c:v>
                </c:pt>
                <c:pt idx="173">
                  <c:v>125362.04783070768</c:v>
                </c:pt>
                <c:pt idx="174">
                  <c:v>130050.49700217253</c:v>
                </c:pt>
                <c:pt idx="175">
                  <c:v>130824.1092487046</c:v>
                </c:pt>
                <c:pt idx="176">
                  <c:v>130824.1092487046</c:v>
                </c:pt>
                <c:pt idx="177">
                  <c:v>130824.1092487046</c:v>
                </c:pt>
                <c:pt idx="178">
                  <c:v>130824.1092487046</c:v>
                </c:pt>
                <c:pt idx="179">
                  <c:v>130824.1092487046</c:v>
                </c:pt>
                <c:pt idx="180">
                  <c:v>130824.1092487046</c:v>
                </c:pt>
                <c:pt idx="181">
                  <c:v>130824.1092487046</c:v>
                </c:pt>
                <c:pt idx="182">
                  <c:v>130824.1092487046</c:v>
                </c:pt>
                <c:pt idx="183">
                  <c:v>132853.46094603301</c:v>
                </c:pt>
                <c:pt idx="184">
                  <c:v>136370.8148672868</c:v>
                </c:pt>
                <c:pt idx="185">
                  <c:v>139943.61910997791</c:v>
                </c:pt>
                <c:pt idx="186">
                  <c:v>142819.74362092989</c:v>
                </c:pt>
                <c:pt idx="187">
                  <c:v>144837.16867983888</c:v>
                </c:pt>
                <c:pt idx="188">
                  <c:v>146209.01748490386</c:v>
                </c:pt>
                <c:pt idx="189">
                  <c:v>147110.3284823478</c:v>
                </c:pt>
                <c:pt idx="190">
                  <c:v>147610.62496447866</c:v>
                </c:pt>
                <c:pt idx="191">
                  <c:v>147873.91842939571</c:v>
                </c:pt>
                <c:pt idx="192">
                  <c:v>147924.51360348149</c:v>
                </c:pt>
                <c:pt idx="193">
                  <c:v>147924.51360348149</c:v>
                </c:pt>
                <c:pt idx="194">
                  <c:v>147924.51360348149</c:v>
                </c:pt>
                <c:pt idx="195">
                  <c:v>147924.51360348149</c:v>
                </c:pt>
                <c:pt idx="196">
                  <c:v>147924.51360348149</c:v>
                </c:pt>
                <c:pt idx="197">
                  <c:v>147924.51360348149</c:v>
                </c:pt>
                <c:pt idx="198">
                  <c:v>147924.51360348149</c:v>
                </c:pt>
                <c:pt idx="199">
                  <c:v>147924.51360348149</c:v>
                </c:pt>
                <c:pt idx="200">
                  <c:v>147924.51360348149</c:v>
                </c:pt>
                <c:pt idx="201">
                  <c:v>147924.51360348149</c:v>
                </c:pt>
                <c:pt idx="202">
                  <c:v>147924.51360348149</c:v>
                </c:pt>
                <c:pt idx="203">
                  <c:v>147924.51360348149</c:v>
                </c:pt>
                <c:pt idx="204">
                  <c:v>147924.51360348149</c:v>
                </c:pt>
                <c:pt idx="205">
                  <c:v>147924.51360348149</c:v>
                </c:pt>
                <c:pt idx="206">
                  <c:v>147924.51360348149</c:v>
                </c:pt>
                <c:pt idx="207">
                  <c:v>147924.51360348149</c:v>
                </c:pt>
                <c:pt idx="208">
                  <c:v>147924.51360348149</c:v>
                </c:pt>
                <c:pt idx="209">
                  <c:v>147924.51360348149</c:v>
                </c:pt>
                <c:pt idx="210">
                  <c:v>147924.51360348149</c:v>
                </c:pt>
                <c:pt idx="211">
                  <c:v>147924.51360348149</c:v>
                </c:pt>
                <c:pt idx="212">
                  <c:v>147924.51360348149</c:v>
                </c:pt>
                <c:pt idx="213">
                  <c:v>147924.51360348149</c:v>
                </c:pt>
                <c:pt idx="214">
                  <c:v>147924.51360348149</c:v>
                </c:pt>
                <c:pt idx="215">
                  <c:v>147924.51360348149</c:v>
                </c:pt>
                <c:pt idx="216">
                  <c:v>147924.51360348149</c:v>
                </c:pt>
                <c:pt idx="217">
                  <c:v>147924.51360348149</c:v>
                </c:pt>
                <c:pt idx="218">
                  <c:v>147924.51360348149</c:v>
                </c:pt>
                <c:pt idx="219">
                  <c:v>147924.51360348149</c:v>
                </c:pt>
                <c:pt idx="220">
                  <c:v>147924.51360348149</c:v>
                </c:pt>
                <c:pt idx="221">
                  <c:v>147924.51360348149</c:v>
                </c:pt>
                <c:pt idx="222">
                  <c:v>147924.51360348149</c:v>
                </c:pt>
                <c:pt idx="223">
                  <c:v>147924.51360348149</c:v>
                </c:pt>
                <c:pt idx="224">
                  <c:v>147924.51360348149</c:v>
                </c:pt>
                <c:pt idx="225">
                  <c:v>147924.51360348149</c:v>
                </c:pt>
                <c:pt idx="226">
                  <c:v>147924.51360348149</c:v>
                </c:pt>
                <c:pt idx="227">
                  <c:v>147924.51360348149</c:v>
                </c:pt>
                <c:pt idx="228">
                  <c:v>147924.51360348149</c:v>
                </c:pt>
                <c:pt idx="229">
                  <c:v>147924.51360348149</c:v>
                </c:pt>
                <c:pt idx="230">
                  <c:v>147924.51360348149</c:v>
                </c:pt>
                <c:pt idx="231">
                  <c:v>147924.51360348149</c:v>
                </c:pt>
                <c:pt idx="232">
                  <c:v>147924.51360348149</c:v>
                </c:pt>
                <c:pt idx="233">
                  <c:v>151176.8944192811</c:v>
                </c:pt>
                <c:pt idx="234">
                  <c:v>155644.14357009035</c:v>
                </c:pt>
                <c:pt idx="235">
                  <c:v>158462.83605948562</c:v>
                </c:pt>
                <c:pt idx="236">
                  <c:v>158763.04427017647</c:v>
                </c:pt>
                <c:pt idx="237">
                  <c:v>158763.04427017647</c:v>
                </c:pt>
                <c:pt idx="238">
                  <c:v>160052.77270909646</c:v>
                </c:pt>
                <c:pt idx="239">
                  <c:v>164633.08065065736</c:v>
                </c:pt>
                <c:pt idx="240">
                  <c:v>171285.68382235209</c:v>
                </c:pt>
                <c:pt idx="241">
                  <c:v>176644.56155921021</c:v>
                </c:pt>
                <c:pt idx="242">
                  <c:v>181344.70777676831</c:v>
                </c:pt>
                <c:pt idx="243">
                  <c:v>186385.15983093873</c:v>
                </c:pt>
                <c:pt idx="244">
                  <c:v>190884.97444114141</c:v>
                </c:pt>
                <c:pt idx="245">
                  <c:v>196256.84807891582</c:v>
                </c:pt>
                <c:pt idx="246">
                  <c:v>202930.39524799964</c:v>
                </c:pt>
                <c:pt idx="247">
                  <c:v>208366.01376748853</c:v>
                </c:pt>
                <c:pt idx="248">
                  <c:v>210966.109720256</c:v>
                </c:pt>
                <c:pt idx="249">
                  <c:v>211482.10367865767</c:v>
                </c:pt>
                <c:pt idx="250">
                  <c:v>211673.58945989009</c:v>
                </c:pt>
                <c:pt idx="251">
                  <c:v>212316.12670933851</c:v>
                </c:pt>
                <c:pt idx="252">
                  <c:v>212715.65178663042</c:v>
                </c:pt>
                <c:pt idx="253">
                  <c:v>212715.65178663042</c:v>
                </c:pt>
                <c:pt idx="254">
                  <c:v>212715.65178663042</c:v>
                </c:pt>
                <c:pt idx="255">
                  <c:v>213368.69144261919</c:v>
                </c:pt>
                <c:pt idx="256">
                  <c:v>214452.40591228535</c:v>
                </c:pt>
                <c:pt idx="257">
                  <c:v>214452.40591228535</c:v>
                </c:pt>
                <c:pt idx="258">
                  <c:v>214452.40591228535</c:v>
                </c:pt>
                <c:pt idx="259">
                  <c:v>214452.40591228535</c:v>
                </c:pt>
                <c:pt idx="260">
                  <c:v>214452.40591228535</c:v>
                </c:pt>
                <c:pt idx="261">
                  <c:v>214452.40591228535</c:v>
                </c:pt>
                <c:pt idx="262">
                  <c:v>214452.40591228535</c:v>
                </c:pt>
                <c:pt idx="263">
                  <c:v>214452.40591228535</c:v>
                </c:pt>
                <c:pt idx="264">
                  <c:v>214452.40591228535</c:v>
                </c:pt>
                <c:pt idx="265">
                  <c:v>214452.40591228535</c:v>
                </c:pt>
                <c:pt idx="266">
                  <c:v>214452.40591228535</c:v>
                </c:pt>
                <c:pt idx="267">
                  <c:v>214452.40591228535</c:v>
                </c:pt>
                <c:pt idx="268">
                  <c:v>214452.40591228535</c:v>
                </c:pt>
                <c:pt idx="269">
                  <c:v>214452.40591228535</c:v>
                </c:pt>
                <c:pt idx="270">
                  <c:v>214452.40591228535</c:v>
                </c:pt>
                <c:pt idx="271">
                  <c:v>214452.40591228535</c:v>
                </c:pt>
                <c:pt idx="272">
                  <c:v>214452.40591228535</c:v>
                </c:pt>
                <c:pt idx="273">
                  <c:v>215077.96937725117</c:v>
                </c:pt>
                <c:pt idx="274">
                  <c:v>220138.41516571326</c:v>
                </c:pt>
                <c:pt idx="275">
                  <c:v>226850.41875112808</c:v>
                </c:pt>
                <c:pt idx="276">
                  <c:v>234208.5012898155</c:v>
                </c:pt>
                <c:pt idx="277">
                  <c:v>241883.92982680013</c:v>
                </c:pt>
                <c:pt idx="278">
                  <c:v>250996.91331101523</c:v>
                </c:pt>
                <c:pt idx="279">
                  <c:v>259180.78535795351</c:v>
                </c:pt>
                <c:pt idx="280">
                  <c:v>262605.63127256272</c:v>
                </c:pt>
                <c:pt idx="281">
                  <c:v>262605.63127256272</c:v>
                </c:pt>
                <c:pt idx="282">
                  <c:v>262605.63127256272</c:v>
                </c:pt>
                <c:pt idx="283">
                  <c:v>262605.63127256272</c:v>
                </c:pt>
                <c:pt idx="284">
                  <c:v>262605.63127256272</c:v>
                </c:pt>
                <c:pt idx="285">
                  <c:v>262605.63127256272</c:v>
                </c:pt>
                <c:pt idx="286">
                  <c:v>262605.63127256272</c:v>
                </c:pt>
                <c:pt idx="287">
                  <c:v>262605.63127256272</c:v>
                </c:pt>
                <c:pt idx="288">
                  <c:v>262605.63127256272</c:v>
                </c:pt>
                <c:pt idx="289">
                  <c:v>262605.63127256272</c:v>
                </c:pt>
                <c:pt idx="290">
                  <c:v>262605.63127256272</c:v>
                </c:pt>
                <c:pt idx="291">
                  <c:v>262605.63127256272</c:v>
                </c:pt>
                <c:pt idx="292">
                  <c:v>262738.37685666181</c:v>
                </c:pt>
                <c:pt idx="293">
                  <c:v>263287.72387193254</c:v>
                </c:pt>
                <c:pt idx="294">
                  <c:v>263287.72387193254</c:v>
                </c:pt>
                <c:pt idx="295">
                  <c:v>263287.72387193254</c:v>
                </c:pt>
                <c:pt idx="296">
                  <c:v>263287.72387193254</c:v>
                </c:pt>
                <c:pt idx="297">
                  <c:v>263287.72387193254</c:v>
                </c:pt>
                <c:pt idx="298">
                  <c:v>263287.72387193254</c:v>
                </c:pt>
                <c:pt idx="299">
                  <c:v>263287.72387193254</c:v>
                </c:pt>
                <c:pt idx="300">
                  <c:v>263287.72387193254</c:v>
                </c:pt>
                <c:pt idx="301">
                  <c:v>263287.72387193254</c:v>
                </c:pt>
                <c:pt idx="302">
                  <c:v>263287.72387193254</c:v>
                </c:pt>
                <c:pt idx="303">
                  <c:v>263723.77025513875</c:v>
                </c:pt>
                <c:pt idx="304">
                  <c:v>265401.83902380598</c:v>
                </c:pt>
                <c:pt idx="305">
                  <c:v>267914.41759610857</c:v>
                </c:pt>
                <c:pt idx="306">
                  <c:v>269579.2947035071</c:v>
                </c:pt>
                <c:pt idx="307">
                  <c:v>269655.0649555886</c:v>
                </c:pt>
                <c:pt idx="308">
                  <c:v>269655.0649555886</c:v>
                </c:pt>
                <c:pt idx="309">
                  <c:v>269655.0649555886</c:v>
                </c:pt>
                <c:pt idx="310">
                  <c:v>269655.0649555886</c:v>
                </c:pt>
                <c:pt idx="311">
                  <c:v>269655.0649555886</c:v>
                </c:pt>
                <c:pt idx="312">
                  <c:v>270237.9897043379</c:v>
                </c:pt>
                <c:pt idx="313">
                  <c:v>271846.64587451948</c:v>
                </c:pt>
                <c:pt idx="314">
                  <c:v>274125.95384951949</c:v>
                </c:pt>
                <c:pt idx="315">
                  <c:v>276339.34720131895</c:v>
                </c:pt>
                <c:pt idx="316">
                  <c:v>278107.70322830102</c:v>
                </c:pt>
                <c:pt idx="317">
                  <c:v>280199.03979548166</c:v>
                </c:pt>
                <c:pt idx="318">
                  <c:v>283020.22476481035</c:v>
                </c:pt>
                <c:pt idx="319">
                  <c:v>285899.86446937139</c:v>
                </c:pt>
                <c:pt idx="320">
                  <c:v>287092.44547395851</c:v>
                </c:pt>
                <c:pt idx="321">
                  <c:v>287092.44547395851</c:v>
                </c:pt>
                <c:pt idx="322">
                  <c:v>287092.44547395851</c:v>
                </c:pt>
                <c:pt idx="323">
                  <c:v>287092.44547395851</c:v>
                </c:pt>
                <c:pt idx="324">
                  <c:v>287092.44547395851</c:v>
                </c:pt>
                <c:pt idx="325">
                  <c:v>287092.44547395851</c:v>
                </c:pt>
                <c:pt idx="326">
                  <c:v>287092.44547395851</c:v>
                </c:pt>
                <c:pt idx="327">
                  <c:v>287092.44547395851</c:v>
                </c:pt>
                <c:pt idx="328">
                  <c:v>288818.15543509333</c:v>
                </c:pt>
                <c:pt idx="329">
                  <c:v>292502.97616880358</c:v>
                </c:pt>
                <c:pt idx="330">
                  <c:v>294175.7910010803</c:v>
                </c:pt>
                <c:pt idx="331">
                  <c:v>294175.7910010803</c:v>
                </c:pt>
                <c:pt idx="332">
                  <c:v>294175.7910010803</c:v>
                </c:pt>
                <c:pt idx="333">
                  <c:v>294175.7910010803</c:v>
                </c:pt>
                <c:pt idx="334">
                  <c:v>294175.7910010803</c:v>
                </c:pt>
                <c:pt idx="335">
                  <c:v>294175.7910010803</c:v>
                </c:pt>
                <c:pt idx="336">
                  <c:v>294175.7910010803</c:v>
                </c:pt>
                <c:pt idx="337">
                  <c:v>294175.7910010803</c:v>
                </c:pt>
                <c:pt idx="338">
                  <c:v>294175.7910010803</c:v>
                </c:pt>
                <c:pt idx="339">
                  <c:v>294175.7910010803</c:v>
                </c:pt>
                <c:pt idx="340">
                  <c:v>294175.7910010803</c:v>
                </c:pt>
                <c:pt idx="341">
                  <c:v>294175.7910010803</c:v>
                </c:pt>
                <c:pt idx="342">
                  <c:v>294175.7910010803</c:v>
                </c:pt>
                <c:pt idx="343">
                  <c:v>294175.7910010803</c:v>
                </c:pt>
                <c:pt idx="344">
                  <c:v>294175.7910010803</c:v>
                </c:pt>
                <c:pt idx="345">
                  <c:v>294175.7910010803</c:v>
                </c:pt>
                <c:pt idx="346">
                  <c:v>294175.7910010803</c:v>
                </c:pt>
                <c:pt idx="347">
                  <c:v>294175.7910010803</c:v>
                </c:pt>
                <c:pt idx="348">
                  <c:v>294175.7910010803</c:v>
                </c:pt>
                <c:pt idx="349">
                  <c:v>294175.7910010803</c:v>
                </c:pt>
                <c:pt idx="350">
                  <c:v>294175.7910010803</c:v>
                </c:pt>
                <c:pt idx="351">
                  <c:v>294175.7910010803</c:v>
                </c:pt>
                <c:pt idx="352">
                  <c:v>294175.7910010803</c:v>
                </c:pt>
                <c:pt idx="353">
                  <c:v>294175.7910010803</c:v>
                </c:pt>
                <c:pt idx="354">
                  <c:v>294175.7910010803</c:v>
                </c:pt>
                <c:pt idx="355">
                  <c:v>294175.7910010803</c:v>
                </c:pt>
                <c:pt idx="356">
                  <c:v>294175.7910010803</c:v>
                </c:pt>
                <c:pt idx="357">
                  <c:v>294175.7910010803</c:v>
                </c:pt>
                <c:pt idx="358">
                  <c:v>294236.11589082651</c:v>
                </c:pt>
                <c:pt idx="359">
                  <c:v>296079.88597499271</c:v>
                </c:pt>
                <c:pt idx="360">
                  <c:v>298493.66150958365</c:v>
                </c:pt>
                <c:pt idx="361">
                  <c:v>300212.95023760642</c:v>
                </c:pt>
                <c:pt idx="362">
                  <c:v>300999.50795452163</c:v>
                </c:pt>
                <c:pt idx="363">
                  <c:v>301028.53901068488</c:v>
                </c:pt>
                <c:pt idx="364">
                  <c:v>301028.53901068488</c:v>
                </c:pt>
                <c:pt idx="365">
                  <c:v>301028.53901068488</c:v>
                </c:pt>
                <c:pt idx="366">
                  <c:v>301028.53901068488</c:v>
                </c:pt>
                <c:pt idx="367">
                  <c:v>301028.53901068488</c:v>
                </c:pt>
                <c:pt idx="368">
                  <c:v>301028.53901068488</c:v>
                </c:pt>
                <c:pt idx="369">
                  <c:v>301028.53901068488</c:v>
                </c:pt>
                <c:pt idx="370">
                  <c:v>301028.53901068488</c:v>
                </c:pt>
                <c:pt idx="371">
                  <c:v>301028.53901068488</c:v>
                </c:pt>
                <c:pt idx="372">
                  <c:v>302878.33243385074</c:v>
                </c:pt>
                <c:pt idx="373">
                  <c:v>306947.91058923205</c:v>
                </c:pt>
                <c:pt idx="374">
                  <c:v>310900.74070094031</c:v>
                </c:pt>
                <c:pt idx="375">
                  <c:v>313517.10026680696</c:v>
                </c:pt>
                <c:pt idx="376">
                  <c:v>314949.01722000359</c:v>
                </c:pt>
                <c:pt idx="377">
                  <c:v>315705.85776196321</c:v>
                </c:pt>
                <c:pt idx="378">
                  <c:v>316092.52128167142</c:v>
                </c:pt>
                <c:pt idx="379">
                  <c:v>316286.28786877706</c:v>
                </c:pt>
                <c:pt idx="380">
                  <c:v>316517.24405951041</c:v>
                </c:pt>
                <c:pt idx="381">
                  <c:v>316808.22383442923</c:v>
                </c:pt>
                <c:pt idx="382">
                  <c:v>317061.52855389047</c:v>
                </c:pt>
                <c:pt idx="383">
                  <c:v>317281.8060620437</c:v>
                </c:pt>
                <c:pt idx="384">
                  <c:v>317436.72612158558</c:v>
                </c:pt>
                <c:pt idx="385">
                  <c:v>317479.95675460133</c:v>
                </c:pt>
                <c:pt idx="386">
                  <c:v>317479.95675460133</c:v>
                </c:pt>
                <c:pt idx="387">
                  <c:v>317479.95675460133</c:v>
                </c:pt>
                <c:pt idx="388">
                  <c:v>317479.95675460133</c:v>
                </c:pt>
                <c:pt idx="389">
                  <c:v>317479.95675460133</c:v>
                </c:pt>
                <c:pt idx="390">
                  <c:v>317479.95675460133</c:v>
                </c:pt>
                <c:pt idx="391">
                  <c:v>317479.95675460133</c:v>
                </c:pt>
                <c:pt idx="392">
                  <c:v>317479.95675460133</c:v>
                </c:pt>
                <c:pt idx="393">
                  <c:v>317479.95675460133</c:v>
                </c:pt>
                <c:pt idx="394">
                  <c:v>317479.95675460133</c:v>
                </c:pt>
                <c:pt idx="395">
                  <c:v>317479.95675460133</c:v>
                </c:pt>
                <c:pt idx="396">
                  <c:v>317479.95675460133</c:v>
                </c:pt>
                <c:pt idx="397">
                  <c:v>317479.95675460133</c:v>
                </c:pt>
                <c:pt idx="398">
                  <c:v>317479.95675460133</c:v>
                </c:pt>
                <c:pt idx="399">
                  <c:v>317479.95675460133</c:v>
                </c:pt>
                <c:pt idx="400">
                  <c:v>317479.95675460133</c:v>
                </c:pt>
                <c:pt idx="401">
                  <c:v>317479.95675460133</c:v>
                </c:pt>
                <c:pt idx="402">
                  <c:v>318535.19389211823</c:v>
                </c:pt>
                <c:pt idx="403">
                  <c:v>320441.37098288268</c:v>
                </c:pt>
                <c:pt idx="404">
                  <c:v>322056.22829268267</c:v>
                </c:pt>
                <c:pt idx="405">
                  <c:v>323420.75837326777</c:v>
                </c:pt>
                <c:pt idx="406">
                  <c:v>324911.18482021178</c:v>
                </c:pt>
                <c:pt idx="407">
                  <c:v>326407.21184286429</c:v>
                </c:pt>
                <c:pt idx="408">
                  <c:v>327405.79634593631</c:v>
                </c:pt>
                <c:pt idx="409">
                  <c:v>327566.90568405343</c:v>
                </c:pt>
                <c:pt idx="410">
                  <c:v>327566.90568405343</c:v>
                </c:pt>
                <c:pt idx="411">
                  <c:v>327566.90568405343</c:v>
                </c:pt>
                <c:pt idx="412">
                  <c:v>327566.90568405343</c:v>
                </c:pt>
                <c:pt idx="413">
                  <c:v>327566.90568405343</c:v>
                </c:pt>
                <c:pt idx="414">
                  <c:v>327566.90568405343</c:v>
                </c:pt>
                <c:pt idx="415">
                  <c:v>327566.90568405343</c:v>
                </c:pt>
                <c:pt idx="416">
                  <c:v>327566.90568405343</c:v>
                </c:pt>
                <c:pt idx="417">
                  <c:v>327566.90568405343</c:v>
                </c:pt>
                <c:pt idx="418">
                  <c:v>327566.90568405343</c:v>
                </c:pt>
                <c:pt idx="419">
                  <c:v>327826.94827769889</c:v>
                </c:pt>
                <c:pt idx="420">
                  <c:v>328554.52823385142</c:v>
                </c:pt>
                <c:pt idx="421">
                  <c:v>328731.66070535849</c:v>
                </c:pt>
                <c:pt idx="422">
                  <c:v>328731.66070535849</c:v>
                </c:pt>
                <c:pt idx="423">
                  <c:v>328731.66070535849</c:v>
                </c:pt>
                <c:pt idx="424">
                  <c:v>328731.66070535849</c:v>
                </c:pt>
                <c:pt idx="425">
                  <c:v>328731.66070535849</c:v>
                </c:pt>
                <c:pt idx="426">
                  <c:v>328731.66070535849</c:v>
                </c:pt>
                <c:pt idx="427">
                  <c:v>328731.66070535849</c:v>
                </c:pt>
                <c:pt idx="428">
                  <c:v>328731.66070535849</c:v>
                </c:pt>
                <c:pt idx="429">
                  <c:v>328731.66070535849</c:v>
                </c:pt>
                <c:pt idx="430">
                  <c:v>328731.66070535849</c:v>
                </c:pt>
                <c:pt idx="431">
                  <c:v>329095.97676690225</c:v>
                </c:pt>
                <c:pt idx="432">
                  <c:v>329343.72222390561</c:v>
                </c:pt>
                <c:pt idx="433">
                  <c:v>329343.72222390561</c:v>
                </c:pt>
                <c:pt idx="434">
                  <c:v>329343.72222390561</c:v>
                </c:pt>
                <c:pt idx="435">
                  <c:v>330078.09458348167</c:v>
                </c:pt>
                <c:pt idx="436">
                  <c:v>333062.84263925598</c:v>
                </c:pt>
                <c:pt idx="437">
                  <c:v>338204.34064693254</c:v>
                </c:pt>
                <c:pt idx="438">
                  <c:v>344720.62382491876</c:v>
                </c:pt>
                <c:pt idx="439">
                  <c:v>351037.58405875094</c:v>
                </c:pt>
                <c:pt idx="440">
                  <c:v>355734.23964950338</c:v>
                </c:pt>
                <c:pt idx="441">
                  <c:v>358127.72722768597</c:v>
                </c:pt>
                <c:pt idx="442">
                  <c:v>358913.14789424132</c:v>
                </c:pt>
                <c:pt idx="443">
                  <c:v>359041.03007362719</c:v>
                </c:pt>
                <c:pt idx="444">
                  <c:v>359042.89291704621</c:v>
                </c:pt>
                <c:pt idx="445">
                  <c:v>359042.89291704621</c:v>
                </c:pt>
                <c:pt idx="446">
                  <c:v>359042.89291704621</c:v>
                </c:pt>
                <c:pt idx="447">
                  <c:v>359042.89291704621</c:v>
                </c:pt>
                <c:pt idx="448">
                  <c:v>359042.89291704621</c:v>
                </c:pt>
                <c:pt idx="449">
                  <c:v>359042.89291704621</c:v>
                </c:pt>
                <c:pt idx="450">
                  <c:v>359042.89291704621</c:v>
                </c:pt>
                <c:pt idx="451">
                  <c:v>359042.89291704621</c:v>
                </c:pt>
                <c:pt idx="452">
                  <c:v>359042.89291704621</c:v>
                </c:pt>
                <c:pt idx="453">
                  <c:v>359042.89291704621</c:v>
                </c:pt>
                <c:pt idx="454">
                  <c:v>359042.89291704621</c:v>
                </c:pt>
                <c:pt idx="455">
                  <c:v>359042.89291704621</c:v>
                </c:pt>
                <c:pt idx="456">
                  <c:v>359042.89291704621</c:v>
                </c:pt>
                <c:pt idx="457">
                  <c:v>359042.89291704621</c:v>
                </c:pt>
                <c:pt idx="458">
                  <c:v>359042.89291704621</c:v>
                </c:pt>
                <c:pt idx="459">
                  <c:v>359042.89291704621</c:v>
                </c:pt>
                <c:pt idx="460">
                  <c:v>359042.89291704621</c:v>
                </c:pt>
                <c:pt idx="461">
                  <c:v>359042.89291704621</c:v>
                </c:pt>
                <c:pt idx="462">
                  <c:v>359042.89291704621</c:v>
                </c:pt>
                <c:pt idx="463">
                  <c:v>359042.89291704621</c:v>
                </c:pt>
                <c:pt idx="464">
                  <c:v>359042.89291704621</c:v>
                </c:pt>
                <c:pt idx="465">
                  <c:v>359042.89291704621</c:v>
                </c:pt>
                <c:pt idx="466">
                  <c:v>359042.89291704621</c:v>
                </c:pt>
                <c:pt idx="467">
                  <c:v>359042.89291704621</c:v>
                </c:pt>
                <c:pt idx="468">
                  <c:v>359042.89291704621</c:v>
                </c:pt>
                <c:pt idx="469">
                  <c:v>359042.89291704621</c:v>
                </c:pt>
                <c:pt idx="470">
                  <c:v>359042.89291704621</c:v>
                </c:pt>
                <c:pt idx="471">
                  <c:v>359042.89291704621</c:v>
                </c:pt>
                <c:pt idx="472">
                  <c:v>359042.89291704621</c:v>
                </c:pt>
                <c:pt idx="473">
                  <c:v>359042.89291704621</c:v>
                </c:pt>
                <c:pt idx="474">
                  <c:v>359042.89291704621</c:v>
                </c:pt>
                <c:pt idx="475">
                  <c:v>359042.89291704621</c:v>
                </c:pt>
                <c:pt idx="476">
                  <c:v>359042.89291704621</c:v>
                </c:pt>
                <c:pt idx="477">
                  <c:v>359042.89291704621</c:v>
                </c:pt>
                <c:pt idx="478">
                  <c:v>359042.89291704621</c:v>
                </c:pt>
                <c:pt idx="479">
                  <c:v>359042.89291704621</c:v>
                </c:pt>
                <c:pt idx="480">
                  <c:v>359042.89291704621</c:v>
                </c:pt>
                <c:pt idx="481">
                  <c:v>359042.89291704621</c:v>
                </c:pt>
                <c:pt idx="482">
                  <c:v>359042.89291704621</c:v>
                </c:pt>
                <c:pt idx="483">
                  <c:v>359042.89291704621</c:v>
                </c:pt>
                <c:pt idx="484">
                  <c:v>359042.89291704621</c:v>
                </c:pt>
                <c:pt idx="485">
                  <c:v>359042.89291704621</c:v>
                </c:pt>
                <c:pt idx="486">
                  <c:v>359042.89291704621</c:v>
                </c:pt>
                <c:pt idx="487">
                  <c:v>359042.89291704621</c:v>
                </c:pt>
                <c:pt idx="488">
                  <c:v>359042.89291704621</c:v>
                </c:pt>
                <c:pt idx="489">
                  <c:v>359042.89291704621</c:v>
                </c:pt>
                <c:pt idx="490">
                  <c:v>359042.89291704621</c:v>
                </c:pt>
                <c:pt idx="491">
                  <c:v>359042.89291704621</c:v>
                </c:pt>
                <c:pt idx="492">
                  <c:v>359042.89291704621</c:v>
                </c:pt>
                <c:pt idx="493">
                  <c:v>359042.89291704621</c:v>
                </c:pt>
                <c:pt idx="494">
                  <c:v>359042.89291704621</c:v>
                </c:pt>
                <c:pt idx="495">
                  <c:v>359042.89291704621</c:v>
                </c:pt>
                <c:pt idx="496">
                  <c:v>359042.89291704621</c:v>
                </c:pt>
                <c:pt idx="497">
                  <c:v>359042.89291704621</c:v>
                </c:pt>
                <c:pt idx="498">
                  <c:v>359042.89291704621</c:v>
                </c:pt>
                <c:pt idx="499">
                  <c:v>359042.89291704621</c:v>
                </c:pt>
                <c:pt idx="500">
                  <c:v>359042.89291704621</c:v>
                </c:pt>
                <c:pt idx="501">
                  <c:v>359042.89291704621</c:v>
                </c:pt>
                <c:pt idx="502">
                  <c:v>359042.89291704621</c:v>
                </c:pt>
                <c:pt idx="503">
                  <c:v>359042.89291704621</c:v>
                </c:pt>
                <c:pt idx="504">
                  <c:v>359042.89291704621</c:v>
                </c:pt>
                <c:pt idx="505">
                  <c:v>359042.89291704621</c:v>
                </c:pt>
                <c:pt idx="506">
                  <c:v>359042.89291704621</c:v>
                </c:pt>
                <c:pt idx="507">
                  <c:v>359042.89291704621</c:v>
                </c:pt>
                <c:pt idx="508">
                  <c:v>359042.89291704621</c:v>
                </c:pt>
                <c:pt idx="509">
                  <c:v>359042.89291704621</c:v>
                </c:pt>
                <c:pt idx="510">
                  <c:v>359042.89291704621</c:v>
                </c:pt>
                <c:pt idx="511">
                  <c:v>359042.89291704621</c:v>
                </c:pt>
                <c:pt idx="512">
                  <c:v>359042.89291704621</c:v>
                </c:pt>
                <c:pt idx="513">
                  <c:v>359042.89291704621</c:v>
                </c:pt>
                <c:pt idx="514">
                  <c:v>359042.89291704621</c:v>
                </c:pt>
                <c:pt idx="515">
                  <c:v>359042.89291704621</c:v>
                </c:pt>
                <c:pt idx="516">
                  <c:v>359042.89291704621</c:v>
                </c:pt>
                <c:pt idx="517">
                  <c:v>359042.89291704621</c:v>
                </c:pt>
                <c:pt idx="518">
                  <c:v>359042.89291704621</c:v>
                </c:pt>
                <c:pt idx="519">
                  <c:v>359042.89291704621</c:v>
                </c:pt>
                <c:pt idx="520">
                  <c:v>359400.50232242752</c:v>
                </c:pt>
                <c:pt idx="521">
                  <c:v>360142.11257447605</c:v>
                </c:pt>
                <c:pt idx="522">
                  <c:v>361148.57822591311</c:v>
                </c:pt>
                <c:pt idx="523">
                  <c:v>362917.28212746745</c:v>
                </c:pt>
                <c:pt idx="524">
                  <c:v>365788.87325363857</c:v>
                </c:pt>
                <c:pt idx="525">
                  <c:v>368925.93349387229</c:v>
                </c:pt>
                <c:pt idx="526">
                  <c:v>370935.254125204</c:v>
                </c:pt>
                <c:pt idx="527">
                  <c:v>371638.02980692551</c:v>
                </c:pt>
                <c:pt idx="528">
                  <c:v>371788.25720556662</c:v>
                </c:pt>
                <c:pt idx="529">
                  <c:v>371824.67145146156</c:v>
                </c:pt>
                <c:pt idx="530">
                  <c:v>371824.67145146156</c:v>
                </c:pt>
                <c:pt idx="531">
                  <c:v>371824.67145146156</c:v>
                </c:pt>
                <c:pt idx="532">
                  <c:v>371824.67145146156</c:v>
                </c:pt>
                <c:pt idx="533">
                  <c:v>371824.67145146156</c:v>
                </c:pt>
                <c:pt idx="534">
                  <c:v>371824.67145146156</c:v>
                </c:pt>
                <c:pt idx="535">
                  <c:v>371824.67145146156</c:v>
                </c:pt>
                <c:pt idx="536">
                  <c:v>371824.67145146156</c:v>
                </c:pt>
                <c:pt idx="537">
                  <c:v>371824.67145146156</c:v>
                </c:pt>
                <c:pt idx="538">
                  <c:v>371824.67145146156</c:v>
                </c:pt>
                <c:pt idx="539">
                  <c:v>371824.67145146156</c:v>
                </c:pt>
                <c:pt idx="540">
                  <c:v>371824.67145146156</c:v>
                </c:pt>
                <c:pt idx="541">
                  <c:v>371824.67145146156</c:v>
                </c:pt>
                <c:pt idx="542">
                  <c:v>371824.67145146156</c:v>
                </c:pt>
                <c:pt idx="543">
                  <c:v>371824.67145146156</c:v>
                </c:pt>
                <c:pt idx="544">
                  <c:v>372564.21921267122</c:v>
                </c:pt>
                <c:pt idx="545">
                  <c:v>374570.59485768643</c:v>
                </c:pt>
                <c:pt idx="546">
                  <c:v>376629.6783737698</c:v>
                </c:pt>
                <c:pt idx="547">
                  <c:v>377890.48744292534</c:v>
                </c:pt>
                <c:pt idx="548">
                  <c:v>378603.71810458548</c:v>
                </c:pt>
                <c:pt idx="549">
                  <c:v>379031.61775632692</c:v>
                </c:pt>
                <c:pt idx="550">
                  <c:v>379320.62495234318</c:v>
                </c:pt>
                <c:pt idx="551">
                  <c:v>379320.62495234318</c:v>
                </c:pt>
                <c:pt idx="552">
                  <c:v>379320.62495234318</c:v>
                </c:pt>
                <c:pt idx="553">
                  <c:v>379320.62495234318</c:v>
                </c:pt>
                <c:pt idx="554">
                  <c:v>379320.62495234318</c:v>
                </c:pt>
                <c:pt idx="555">
                  <c:v>379320.62495234318</c:v>
                </c:pt>
                <c:pt idx="556">
                  <c:v>379320.62495234318</c:v>
                </c:pt>
                <c:pt idx="557">
                  <c:v>379320.62495234318</c:v>
                </c:pt>
                <c:pt idx="558">
                  <c:v>379320.62495234318</c:v>
                </c:pt>
                <c:pt idx="559">
                  <c:v>379320.62495234318</c:v>
                </c:pt>
                <c:pt idx="560">
                  <c:v>379320.62495234318</c:v>
                </c:pt>
                <c:pt idx="561">
                  <c:v>379320.62495234318</c:v>
                </c:pt>
                <c:pt idx="562">
                  <c:v>379320.62495234318</c:v>
                </c:pt>
                <c:pt idx="563">
                  <c:v>379631.61030832899</c:v>
                </c:pt>
                <c:pt idx="564">
                  <c:v>383081.50315249339</c:v>
                </c:pt>
                <c:pt idx="565">
                  <c:v>386803.78408726561</c:v>
                </c:pt>
                <c:pt idx="566">
                  <c:v>388483.30628945818</c:v>
                </c:pt>
                <c:pt idx="567">
                  <c:v>388483.30628945818</c:v>
                </c:pt>
                <c:pt idx="568">
                  <c:v>388483.30628945818</c:v>
                </c:pt>
                <c:pt idx="569">
                  <c:v>388483.30628945818</c:v>
                </c:pt>
                <c:pt idx="570">
                  <c:v>388483.30628945818</c:v>
                </c:pt>
                <c:pt idx="571">
                  <c:v>388483.30628945818</c:v>
                </c:pt>
                <c:pt idx="572">
                  <c:v>388483.30628945818</c:v>
                </c:pt>
                <c:pt idx="573">
                  <c:v>388483.30628945818</c:v>
                </c:pt>
                <c:pt idx="574">
                  <c:v>388483.30628945818</c:v>
                </c:pt>
                <c:pt idx="575">
                  <c:v>388483.30628945818</c:v>
                </c:pt>
                <c:pt idx="576">
                  <c:v>388483.30628945818</c:v>
                </c:pt>
                <c:pt idx="577">
                  <c:v>388483.30628945818</c:v>
                </c:pt>
                <c:pt idx="578">
                  <c:v>388483.30628945818</c:v>
                </c:pt>
                <c:pt idx="579">
                  <c:v>388483.30628945818</c:v>
                </c:pt>
                <c:pt idx="580">
                  <c:v>388483.30628945818</c:v>
                </c:pt>
                <c:pt idx="581">
                  <c:v>388483.30628945818</c:v>
                </c:pt>
                <c:pt idx="582">
                  <c:v>388483.30628945818</c:v>
                </c:pt>
                <c:pt idx="583">
                  <c:v>388483.30628945818</c:v>
                </c:pt>
                <c:pt idx="584">
                  <c:v>388483.30628945818</c:v>
                </c:pt>
                <c:pt idx="585">
                  <c:v>388483.30628945818</c:v>
                </c:pt>
                <c:pt idx="586">
                  <c:v>388483.30628945818</c:v>
                </c:pt>
                <c:pt idx="587">
                  <c:v>388483.30628945818</c:v>
                </c:pt>
                <c:pt idx="588">
                  <c:v>388483.30628945818</c:v>
                </c:pt>
                <c:pt idx="589">
                  <c:v>388483.30628945818</c:v>
                </c:pt>
                <c:pt idx="590">
                  <c:v>388483.30628945818</c:v>
                </c:pt>
                <c:pt idx="591">
                  <c:v>388483.30628945818</c:v>
                </c:pt>
                <c:pt idx="592">
                  <c:v>388483.30628945818</c:v>
                </c:pt>
                <c:pt idx="593">
                  <c:v>388483.30628945818</c:v>
                </c:pt>
                <c:pt idx="594">
                  <c:v>388483.30628945818</c:v>
                </c:pt>
                <c:pt idx="595">
                  <c:v>388483.30628945818</c:v>
                </c:pt>
                <c:pt idx="596">
                  <c:v>388483.30628945818</c:v>
                </c:pt>
                <c:pt idx="597">
                  <c:v>388483.30628945818</c:v>
                </c:pt>
                <c:pt idx="598">
                  <c:v>388483.30628945818</c:v>
                </c:pt>
                <c:pt idx="599">
                  <c:v>388483.30628945818</c:v>
                </c:pt>
                <c:pt idx="600">
                  <c:v>388483.30628945818</c:v>
                </c:pt>
                <c:pt idx="601">
                  <c:v>388483.30628945818</c:v>
                </c:pt>
                <c:pt idx="602">
                  <c:v>388483.30628945818</c:v>
                </c:pt>
                <c:pt idx="603">
                  <c:v>388483.30628945818</c:v>
                </c:pt>
                <c:pt idx="604">
                  <c:v>388483.30628945818</c:v>
                </c:pt>
                <c:pt idx="605">
                  <c:v>388483.30628945818</c:v>
                </c:pt>
                <c:pt idx="606">
                  <c:v>388483.30628945818</c:v>
                </c:pt>
                <c:pt idx="607">
                  <c:v>388483.30628945818</c:v>
                </c:pt>
                <c:pt idx="608">
                  <c:v>388483.30628945818</c:v>
                </c:pt>
                <c:pt idx="609">
                  <c:v>388483.30628945818</c:v>
                </c:pt>
                <c:pt idx="610">
                  <c:v>388483.30628945818</c:v>
                </c:pt>
                <c:pt idx="611">
                  <c:v>388483.30628945818</c:v>
                </c:pt>
                <c:pt idx="612">
                  <c:v>388483.30628945818</c:v>
                </c:pt>
                <c:pt idx="613">
                  <c:v>388483.30628945818</c:v>
                </c:pt>
                <c:pt idx="614">
                  <c:v>388483.30628945818</c:v>
                </c:pt>
                <c:pt idx="615">
                  <c:v>388483.30628945818</c:v>
                </c:pt>
                <c:pt idx="616">
                  <c:v>388483.30628945818</c:v>
                </c:pt>
                <c:pt idx="617">
                  <c:v>388483.30628945818</c:v>
                </c:pt>
                <c:pt idx="618">
                  <c:v>388483.30628945818</c:v>
                </c:pt>
                <c:pt idx="619">
                  <c:v>389064.99328206631</c:v>
                </c:pt>
                <c:pt idx="620">
                  <c:v>390031.41645501048</c:v>
                </c:pt>
                <c:pt idx="621">
                  <c:v>390031.41645501048</c:v>
                </c:pt>
                <c:pt idx="622">
                  <c:v>390031.41645501048</c:v>
                </c:pt>
                <c:pt idx="623">
                  <c:v>390031.41645501048</c:v>
                </c:pt>
                <c:pt idx="624">
                  <c:v>390031.41645501048</c:v>
                </c:pt>
                <c:pt idx="625">
                  <c:v>390031.41645501048</c:v>
                </c:pt>
                <c:pt idx="626">
                  <c:v>390031.41645501048</c:v>
                </c:pt>
                <c:pt idx="627">
                  <c:v>390031.41645501048</c:v>
                </c:pt>
                <c:pt idx="628">
                  <c:v>390031.41645501048</c:v>
                </c:pt>
                <c:pt idx="629">
                  <c:v>390031.41645501048</c:v>
                </c:pt>
                <c:pt idx="630">
                  <c:v>390031.41645501048</c:v>
                </c:pt>
                <c:pt idx="631">
                  <c:v>390031.41645501048</c:v>
                </c:pt>
                <c:pt idx="632">
                  <c:v>390031.41645501048</c:v>
                </c:pt>
                <c:pt idx="633">
                  <c:v>390031.41645501048</c:v>
                </c:pt>
                <c:pt idx="634">
                  <c:v>390031.41645501048</c:v>
                </c:pt>
                <c:pt idx="635">
                  <c:v>390031.41645501048</c:v>
                </c:pt>
                <c:pt idx="636">
                  <c:v>390031.41645501048</c:v>
                </c:pt>
                <c:pt idx="637">
                  <c:v>390031.41645501048</c:v>
                </c:pt>
                <c:pt idx="638">
                  <c:v>390031.41645501048</c:v>
                </c:pt>
                <c:pt idx="639">
                  <c:v>390031.41645501048</c:v>
                </c:pt>
                <c:pt idx="640">
                  <c:v>390031.41645501048</c:v>
                </c:pt>
                <c:pt idx="641">
                  <c:v>390031.41645501048</c:v>
                </c:pt>
                <c:pt idx="642">
                  <c:v>390031.41645501048</c:v>
                </c:pt>
                <c:pt idx="643">
                  <c:v>390031.41645501048</c:v>
                </c:pt>
                <c:pt idx="644">
                  <c:v>390031.41645501048</c:v>
                </c:pt>
                <c:pt idx="645">
                  <c:v>390031.41645501048</c:v>
                </c:pt>
                <c:pt idx="646">
                  <c:v>390031.41645501048</c:v>
                </c:pt>
                <c:pt idx="647">
                  <c:v>390031.41645501048</c:v>
                </c:pt>
                <c:pt idx="648">
                  <c:v>390031.41645501048</c:v>
                </c:pt>
                <c:pt idx="649">
                  <c:v>390031.41645501048</c:v>
                </c:pt>
                <c:pt idx="650">
                  <c:v>390031.41645501048</c:v>
                </c:pt>
                <c:pt idx="651">
                  <c:v>391768.48054335068</c:v>
                </c:pt>
                <c:pt idx="652">
                  <c:v>396276.59226006945</c:v>
                </c:pt>
                <c:pt idx="653">
                  <c:v>401119.7863882723</c:v>
                </c:pt>
                <c:pt idx="654">
                  <c:v>407422.75755833281</c:v>
                </c:pt>
                <c:pt idx="655">
                  <c:v>417138.33551986178</c:v>
                </c:pt>
                <c:pt idx="656">
                  <c:v>428013.52411826176</c:v>
                </c:pt>
                <c:pt idx="657">
                  <c:v>436026.22925056989</c:v>
                </c:pt>
                <c:pt idx="658">
                  <c:v>441010.81760912796</c:v>
                </c:pt>
                <c:pt idx="659">
                  <c:v>446540.75628841075</c:v>
                </c:pt>
                <c:pt idx="660">
                  <c:v>454961.1596894465</c:v>
                </c:pt>
                <c:pt idx="661">
                  <c:v>464104.9039187975</c:v>
                </c:pt>
                <c:pt idx="662">
                  <c:v>471672.01635815779</c:v>
                </c:pt>
                <c:pt idx="663">
                  <c:v>475539.38466528518</c:v>
                </c:pt>
                <c:pt idx="664">
                  <c:v>476706.25000411301</c:v>
                </c:pt>
                <c:pt idx="665">
                  <c:v>476706.25000411301</c:v>
                </c:pt>
                <c:pt idx="666">
                  <c:v>476706.25000411301</c:v>
                </c:pt>
                <c:pt idx="667">
                  <c:v>476706.25000411301</c:v>
                </c:pt>
                <c:pt idx="668">
                  <c:v>476706.25000411301</c:v>
                </c:pt>
                <c:pt idx="669">
                  <c:v>476706.25000411301</c:v>
                </c:pt>
                <c:pt idx="670">
                  <c:v>476706.25000411301</c:v>
                </c:pt>
                <c:pt idx="671">
                  <c:v>476706.25000411301</c:v>
                </c:pt>
                <c:pt idx="672">
                  <c:v>476706.25000411301</c:v>
                </c:pt>
                <c:pt idx="673">
                  <c:v>476706.25000411301</c:v>
                </c:pt>
                <c:pt idx="674">
                  <c:v>476706.25000411301</c:v>
                </c:pt>
                <c:pt idx="675">
                  <c:v>476706.25000411301</c:v>
                </c:pt>
                <c:pt idx="676">
                  <c:v>476706.25000411301</c:v>
                </c:pt>
                <c:pt idx="677">
                  <c:v>476706.25000411301</c:v>
                </c:pt>
                <c:pt idx="678">
                  <c:v>481813.98491358926</c:v>
                </c:pt>
                <c:pt idx="679">
                  <c:v>489888.01596989908</c:v>
                </c:pt>
                <c:pt idx="680">
                  <c:v>498880.58340302395</c:v>
                </c:pt>
                <c:pt idx="681">
                  <c:v>507032.37493559992</c:v>
                </c:pt>
                <c:pt idx="682">
                  <c:v>511286.47159488971</c:v>
                </c:pt>
                <c:pt idx="683">
                  <c:v>513521.77140105295</c:v>
                </c:pt>
                <c:pt idx="684">
                  <c:v>514294.90270996193</c:v>
                </c:pt>
                <c:pt idx="685">
                  <c:v>514294.90270996193</c:v>
                </c:pt>
                <c:pt idx="686">
                  <c:v>514294.90270996193</c:v>
                </c:pt>
                <c:pt idx="687">
                  <c:v>514294.90270996193</c:v>
                </c:pt>
                <c:pt idx="688">
                  <c:v>514294.90270996193</c:v>
                </c:pt>
                <c:pt idx="689">
                  <c:v>514294.90270996193</c:v>
                </c:pt>
                <c:pt idx="690">
                  <c:v>514294.90270996193</c:v>
                </c:pt>
                <c:pt idx="691">
                  <c:v>514294.90270996193</c:v>
                </c:pt>
                <c:pt idx="692">
                  <c:v>514294.90270996193</c:v>
                </c:pt>
                <c:pt idx="693">
                  <c:v>514294.90270996193</c:v>
                </c:pt>
                <c:pt idx="694">
                  <c:v>514294.90270996193</c:v>
                </c:pt>
                <c:pt idx="695">
                  <c:v>514294.90270996193</c:v>
                </c:pt>
                <c:pt idx="696">
                  <c:v>518803.16804303695</c:v>
                </c:pt>
                <c:pt idx="697">
                  <c:v>524668.41441629129</c:v>
                </c:pt>
                <c:pt idx="698">
                  <c:v>528648.58407508861</c:v>
                </c:pt>
                <c:pt idx="699">
                  <c:v>531166.57010712952</c:v>
                </c:pt>
                <c:pt idx="700">
                  <c:v>531781.55720838043</c:v>
                </c:pt>
                <c:pt idx="701">
                  <c:v>531781.55720838043</c:v>
                </c:pt>
                <c:pt idx="702">
                  <c:v>531781.55720838043</c:v>
                </c:pt>
                <c:pt idx="703">
                  <c:v>531781.55720838043</c:v>
                </c:pt>
                <c:pt idx="704">
                  <c:v>531781.55720838043</c:v>
                </c:pt>
                <c:pt idx="705">
                  <c:v>533205.07479294029</c:v>
                </c:pt>
                <c:pt idx="706">
                  <c:v>535745.66333235288</c:v>
                </c:pt>
                <c:pt idx="707">
                  <c:v>538077.01647294837</c:v>
                </c:pt>
                <c:pt idx="708">
                  <c:v>539069.35690629599</c:v>
                </c:pt>
                <c:pt idx="709">
                  <c:v>539069.35690629599</c:v>
                </c:pt>
                <c:pt idx="710">
                  <c:v>539069.35690629599</c:v>
                </c:pt>
                <c:pt idx="711">
                  <c:v>539069.35690629599</c:v>
                </c:pt>
                <c:pt idx="712">
                  <c:v>539069.35690629599</c:v>
                </c:pt>
                <c:pt idx="713">
                  <c:v>539069.35690629599</c:v>
                </c:pt>
                <c:pt idx="714">
                  <c:v>540821.82600109023</c:v>
                </c:pt>
                <c:pt idx="715">
                  <c:v>545235.0008109865</c:v>
                </c:pt>
                <c:pt idx="716">
                  <c:v>548139.12311360124</c:v>
                </c:pt>
                <c:pt idx="717">
                  <c:v>548513.94994230499</c:v>
                </c:pt>
                <c:pt idx="718">
                  <c:v>548513.94994230499</c:v>
                </c:pt>
                <c:pt idx="719">
                  <c:v>548513.94994230499</c:v>
                </c:pt>
                <c:pt idx="720">
                  <c:v>548513.94994230499</c:v>
                </c:pt>
                <c:pt idx="721">
                  <c:v>548513.94994230499</c:v>
                </c:pt>
                <c:pt idx="722">
                  <c:v>548513.94994230499</c:v>
                </c:pt>
                <c:pt idx="723">
                  <c:v>548513.94994230499</c:v>
                </c:pt>
                <c:pt idx="724">
                  <c:v>548513.94994230499</c:v>
                </c:pt>
                <c:pt idx="725">
                  <c:v>548513.94994230499</c:v>
                </c:pt>
                <c:pt idx="726">
                  <c:v>548513.94994230499</c:v>
                </c:pt>
                <c:pt idx="727">
                  <c:v>548513.94994230499</c:v>
                </c:pt>
                <c:pt idx="728">
                  <c:v>548513.94994230499</c:v>
                </c:pt>
                <c:pt idx="729">
                  <c:v>548513.94994230499</c:v>
                </c:pt>
                <c:pt idx="730">
                  <c:v>548513.94994230499</c:v>
                </c:pt>
                <c:pt idx="731">
                  <c:v>548513.94994230499</c:v>
                </c:pt>
                <c:pt idx="732">
                  <c:v>548513.94994230499</c:v>
                </c:pt>
                <c:pt idx="733">
                  <c:v>548513.94994230499</c:v>
                </c:pt>
                <c:pt idx="734">
                  <c:v>548513.94994230499</c:v>
                </c:pt>
                <c:pt idx="735">
                  <c:v>548513.94994230499</c:v>
                </c:pt>
                <c:pt idx="736">
                  <c:v>548513.94994230499</c:v>
                </c:pt>
                <c:pt idx="737">
                  <c:v>548513.94994230499</c:v>
                </c:pt>
                <c:pt idx="738">
                  <c:v>548513.94994230499</c:v>
                </c:pt>
                <c:pt idx="739">
                  <c:v>548513.94994230499</c:v>
                </c:pt>
                <c:pt idx="740">
                  <c:v>548513.94994230499</c:v>
                </c:pt>
                <c:pt idx="741">
                  <c:v>548513.94994230499</c:v>
                </c:pt>
                <c:pt idx="742">
                  <c:v>548513.94994230499</c:v>
                </c:pt>
                <c:pt idx="743">
                  <c:v>548513.94994230499</c:v>
                </c:pt>
                <c:pt idx="744">
                  <c:v>548513.94994230499</c:v>
                </c:pt>
                <c:pt idx="745">
                  <c:v>548513.94994230499</c:v>
                </c:pt>
                <c:pt idx="746">
                  <c:v>548513.94994230499</c:v>
                </c:pt>
                <c:pt idx="747">
                  <c:v>548513.94994230499</c:v>
                </c:pt>
                <c:pt idx="748">
                  <c:v>548513.94994230499</c:v>
                </c:pt>
                <c:pt idx="749">
                  <c:v>548513.94994230499</c:v>
                </c:pt>
                <c:pt idx="750">
                  <c:v>548513.94994230499</c:v>
                </c:pt>
                <c:pt idx="751">
                  <c:v>548513.94994230499</c:v>
                </c:pt>
                <c:pt idx="752">
                  <c:v>548513.94994230499</c:v>
                </c:pt>
                <c:pt idx="753">
                  <c:v>548513.94994230499</c:v>
                </c:pt>
                <c:pt idx="754">
                  <c:v>548675.09962005191</c:v>
                </c:pt>
                <c:pt idx="755">
                  <c:v>549792.55704500852</c:v>
                </c:pt>
                <c:pt idx="756">
                  <c:v>553979.30336693849</c:v>
                </c:pt>
                <c:pt idx="757">
                  <c:v>563270.65772021539</c:v>
                </c:pt>
                <c:pt idx="758">
                  <c:v>575714.68521523301</c:v>
                </c:pt>
                <c:pt idx="759">
                  <c:v>587555.45081091067</c:v>
                </c:pt>
                <c:pt idx="760">
                  <c:v>597822.84983184631</c:v>
                </c:pt>
                <c:pt idx="761">
                  <c:v>606457.81441746105</c:v>
                </c:pt>
                <c:pt idx="762">
                  <c:v>612344.15986512334</c:v>
                </c:pt>
                <c:pt idx="763">
                  <c:v>615275.00147583091</c:v>
                </c:pt>
                <c:pt idx="764">
                  <c:v>615463.93941564567</c:v>
                </c:pt>
                <c:pt idx="765">
                  <c:v>615463.93941564567</c:v>
                </c:pt>
                <c:pt idx="766">
                  <c:v>615463.93941564567</c:v>
                </c:pt>
                <c:pt idx="767">
                  <c:v>615463.93941564567</c:v>
                </c:pt>
                <c:pt idx="768">
                  <c:v>615463.93941564567</c:v>
                </c:pt>
                <c:pt idx="769">
                  <c:v>615463.93941564567</c:v>
                </c:pt>
                <c:pt idx="770">
                  <c:v>615463.93941564567</c:v>
                </c:pt>
                <c:pt idx="771">
                  <c:v>615463.93941564567</c:v>
                </c:pt>
                <c:pt idx="772">
                  <c:v>615463.93941564567</c:v>
                </c:pt>
                <c:pt idx="773">
                  <c:v>615463.93941564567</c:v>
                </c:pt>
                <c:pt idx="774">
                  <c:v>615463.93941564567</c:v>
                </c:pt>
                <c:pt idx="775">
                  <c:v>615463.93941564567</c:v>
                </c:pt>
                <c:pt idx="776">
                  <c:v>615463.93941564567</c:v>
                </c:pt>
                <c:pt idx="777">
                  <c:v>615463.93941564567</c:v>
                </c:pt>
                <c:pt idx="778">
                  <c:v>615463.93941564567</c:v>
                </c:pt>
                <c:pt idx="779">
                  <c:v>615463.93941564567</c:v>
                </c:pt>
                <c:pt idx="780">
                  <c:v>615463.93941564567</c:v>
                </c:pt>
                <c:pt idx="781">
                  <c:v>615463.93941564567</c:v>
                </c:pt>
                <c:pt idx="782">
                  <c:v>615463.93941564567</c:v>
                </c:pt>
                <c:pt idx="783">
                  <c:v>615463.93941564567</c:v>
                </c:pt>
                <c:pt idx="784">
                  <c:v>615463.93941564567</c:v>
                </c:pt>
                <c:pt idx="785">
                  <c:v>615463.93941564567</c:v>
                </c:pt>
                <c:pt idx="786">
                  <c:v>615463.93941564567</c:v>
                </c:pt>
                <c:pt idx="787">
                  <c:v>615463.93941564567</c:v>
                </c:pt>
                <c:pt idx="788">
                  <c:v>615463.93941564567</c:v>
                </c:pt>
                <c:pt idx="789">
                  <c:v>615463.93941564567</c:v>
                </c:pt>
                <c:pt idx="790">
                  <c:v>615463.93941564567</c:v>
                </c:pt>
                <c:pt idx="791">
                  <c:v>615463.93941564567</c:v>
                </c:pt>
                <c:pt idx="792">
                  <c:v>615463.93941564567</c:v>
                </c:pt>
                <c:pt idx="793">
                  <c:v>616545.35809021792</c:v>
                </c:pt>
                <c:pt idx="794">
                  <c:v>626110.51122601482</c:v>
                </c:pt>
                <c:pt idx="795">
                  <c:v>642294.49492357578</c:v>
                </c:pt>
                <c:pt idx="796">
                  <c:v>660558.33525260095</c:v>
                </c:pt>
                <c:pt idx="797">
                  <c:v>675960.78607757553</c:v>
                </c:pt>
                <c:pt idx="798">
                  <c:v>685463.68268600304</c:v>
                </c:pt>
                <c:pt idx="799">
                  <c:v>688770.37576075608</c:v>
                </c:pt>
                <c:pt idx="800">
                  <c:v>688770.37576075608</c:v>
                </c:pt>
                <c:pt idx="801">
                  <c:v>688770.37576075608</c:v>
                </c:pt>
                <c:pt idx="802">
                  <c:v>688770.37576075608</c:v>
                </c:pt>
                <c:pt idx="803">
                  <c:v>688770.37576075608</c:v>
                </c:pt>
                <c:pt idx="804">
                  <c:v>688770.37576075608</c:v>
                </c:pt>
                <c:pt idx="805">
                  <c:v>688770.37576075608</c:v>
                </c:pt>
                <c:pt idx="806">
                  <c:v>688770.37576075608</c:v>
                </c:pt>
                <c:pt idx="807">
                  <c:v>688770.37576075608</c:v>
                </c:pt>
                <c:pt idx="808">
                  <c:v>688770.37576075608</c:v>
                </c:pt>
                <c:pt idx="809">
                  <c:v>690995.26387751033</c:v>
                </c:pt>
                <c:pt idx="810">
                  <c:v>695341.30709916528</c:v>
                </c:pt>
                <c:pt idx="811">
                  <c:v>703437.77488797239</c:v>
                </c:pt>
                <c:pt idx="812">
                  <c:v>713913.78363939747</c:v>
                </c:pt>
                <c:pt idx="813">
                  <c:v>724320.57218565431</c:v>
                </c:pt>
                <c:pt idx="814">
                  <c:v>734278.71192949789</c:v>
                </c:pt>
                <c:pt idx="815">
                  <c:v>743808.47867699666</c:v>
                </c:pt>
                <c:pt idx="816">
                  <c:v>751933.5911972496</c:v>
                </c:pt>
                <c:pt idx="817">
                  <c:v>757978.4808586092</c:v>
                </c:pt>
                <c:pt idx="818">
                  <c:v>760602.38080131751</c:v>
                </c:pt>
                <c:pt idx="819">
                  <c:v>760602.38080131751</c:v>
                </c:pt>
                <c:pt idx="820">
                  <c:v>760602.38080131751</c:v>
                </c:pt>
                <c:pt idx="821">
                  <c:v>760602.38080131751</c:v>
                </c:pt>
                <c:pt idx="822">
                  <c:v>760602.38080131751</c:v>
                </c:pt>
                <c:pt idx="823">
                  <c:v>760602.38080131751</c:v>
                </c:pt>
                <c:pt idx="824">
                  <c:v>760602.38080131751</c:v>
                </c:pt>
                <c:pt idx="825">
                  <c:v>760602.38080131751</c:v>
                </c:pt>
                <c:pt idx="826">
                  <c:v>760602.38080131751</c:v>
                </c:pt>
                <c:pt idx="827">
                  <c:v>760602.38080131751</c:v>
                </c:pt>
                <c:pt idx="828">
                  <c:v>760602.38080131751</c:v>
                </c:pt>
                <c:pt idx="829">
                  <c:v>760602.38080131751</c:v>
                </c:pt>
                <c:pt idx="830">
                  <c:v>760602.38080131751</c:v>
                </c:pt>
                <c:pt idx="831">
                  <c:v>760602.38080131751</c:v>
                </c:pt>
                <c:pt idx="832">
                  <c:v>760602.38080131751</c:v>
                </c:pt>
                <c:pt idx="833">
                  <c:v>760602.38080131751</c:v>
                </c:pt>
                <c:pt idx="834">
                  <c:v>760602.38080131751</c:v>
                </c:pt>
                <c:pt idx="835">
                  <c:v>760602.38080131751</c:v>
                </c:pt>
                <c:pt idx="836">
                  <c:v>760602.38080131751</c:v>
                </c:pt>
                <c:pt idx="837">
                  <c:v>760602.38080131751</c:v>
                </c:pt>
                <c:pt idx="838">
                  <c:v>760602.38080131751</c:v>
                </c:pt>
                <c:pt idx="839">
                  <c:v>760602.38080131751</c:v>
                </c:pt>
                <c:pt idx="840">
                  <c:v>760602.38080131751</c:v>
                </c:pt>
                <c:pt idx="841">
                  <c:v>760602.38080131751</c:v>
                </c:pt>
                <c:pt idx="842">
                  <c:v>760602.38080131751</c:v>
                </c:pt>
                <c:pt idx="843">
                  <c:v>760602.38080131751</c:v>
                </c:pt>
                <c:pt idx="844">
                  <c:v>760602.38080131751</c:v>
                </c:pt>
                <c:pt idx="845">
                  <c:v>760602.38080131751</c:v>
                </c:pt>
                <c:pt idx="846">
                  <c:v>760602.38080131751</c:v>
                </c:pt>
                <c:pt idx="847">
                  <c:v>760602.38080131751</c:v>
                </c:pt>
                <c:pt idx="848">
                  <c:v>760602.38080131751</c:v>
                </c:pt>
                <c:pt idx="849">
                  <c:v>760602.38080131751</c:v>
                </c:pt>
                <c:pt idx="850">
                  <c:v>760602.38080131751</c:v>
                </c:pt>
                <c:pt idx="851">
                  <c:v>760602.38080131751</c:v>
                </c:pt>
                <c:pt idx="852">
                  <c:v>760602.38080131751</c:v>
                </c:pt>
                <c:pt idx="853">
                  <c:v>760602.38080131751</c:v>
                </c:pt>
                <c:pt idx="854">
                  <c:v>760602.38080131751</c:v>
                </c:pt>
                <c:pt idx="855">
                  <c:v>760602.38080131751</c:v>
                </c:pt>
                <c:pt idx="856">
                  <c:v>760602.38080131751</c:v>
                </c:pt>
                <c:pt idx="857">
                  <c:v>760602.38080131751</c:v>
                </c:pt>
                <c:pt idx="858">
                  <c:v>760602.38080131751</c:v>
                </c:pt>
                <c:pt idx="859">
                  <c:v>760602.38080131751</c:v>
                </c:pt>
                <c:pt idx="860">
                  <c:v>760602.38080131751</c:v>
                </c:pt>
                <c:pt idx="861">
                  <c:v>760602.38080131751</c:v>
                </c:pt>
                <c:pt idx="862">
                  <c:v>760602.38080131751</c:v>
                </c:pt>
                <c:pt idx="863">
                  <c:v>760602.38080131751</c:v>
                </c:pt>
                <c:pt idx="864">
                  <c:v>760602.38080131751</c:v>
                </c:pt>
                <c:pt idx="865">
                  <c:v>760602.38080131751</c:v>
                </c:pt>
                <c:pt idx="866">
                  <c:v>760602.38080131751</c:v>
                </c:pt>
                <c:pt idx="867">
                  <c:v>760602.38080131751</c:v>
                </c:pt>
                <c:pt idx="868">
                  <c:v>760602.38080131751</c:v>
                </c:pt>
                <c:pt idx="869">
                  <c:v>760602.38080131751</c:v>
                </c:pt>
                <c:pt idx="870">
                  <c:v>760602.38080131751</c:v>
                </c:pt>
                <c:pt idx="871">
                  <c:v>760602.38080131751</c:v>
                </c:pt>
                <c:pt idx="872">
                  <c:v>760602.38080131751</c:v>
                </c:pt>
                <c:pt idx="873">
                  <c:v>760602.38080131751</c:v>
                </c:pt>
                <c:pt idx="874">
                  <c:v>760602.38080131751</c:v>
                </c:pt>
                <c:pt idx="875">
                  <c:v>760602.38080131751</c:v>
                </c:pt>
                <c:pt idx="876">
                  <c:v>761430.4299526565</c:v>
                </c:pt>
                <c:pt idx="877">
                  <c:v>761545.44154058374</c:v>
                </c:pt>
                <c:pt idx="878">
                  <c:v>761545.44154058374</c:v>
                </c:pt>
                <c:pt idx="879">
                  <c:v>761545.44154058374</c:v>
                </c:pt>
                <c:pt idx="880">
                  <c:v>761545.44154058374</c:v>
                </c:pt>
                <c:pt idx="881">
                  <c:v>761545.44154058374</c:v>
                </c:pt>
                <c:pt idx="882">
                  <c:v>761545.44154058374</c:v>
                </c:pt>
                <c:pt idx="883">
                  <c:v>761545.44154058374</c:v>
                </c:pt>
                <c:pt idx="884">
                  <c:v>761545.44154058374</c:v>
                </c:pt>
                <c:pt idx="885">
                  <c:v>761545.44154058374</c:v>
                </c:pt>
                <c:pt idx="886">
                  <c:v>761545.44154058374</c:v>
                </c:pt>
                <c:pt idx="887">
                  <c:v>761545.44154058374</c:v>
                </c:pt>
                <c:pt idx="888">
                  <c:v>761545.44154058374</c:v>
                </c:pt>
                <c:pt idx="889">
                  <c:v>761545.44154058374</c:v>
                </c:pt>
                <c:pt idx="890">
                  <c:v>761545.44154058374</c:v>
                </c:pt>
                <c:pt idx="891">
                  <c:v>761545.44154058374</c:v>
                </c:pt>
                <c:pt idx="892">
                  <c:v>762588.94010906713</c:v>
                </c:pt>
                <c:pt idx="893">
                  <c:v>763969.85795366718</c:v>
                </c:pt>
                <c:pt idx="894">
                  <c:v>764429.48898422183</c:v>
                </c:pt>
                <c:pt idx="895">
                  <c:v>764429.48898422183</c:v>
                </c:pt>
                <c:pt idx="896">
                  <c:v>764429.48898422183</c:v>
                </c:pt>
                <c:pt idx="897">
                  <c:v>764429.48898422183</c:v>
                </c:pt>
                <c:pt idx="898">
                  <c:v>764429.48898422183</c:v>
                </c:pt>
                <c:pt idx="899">
                  <c:v>764429.48898422183</c:v>
                </c:pt>
                <c:pt idx="900">
                  <c:v>764429.48898422183</c:v>
                </c:pt>
                <c:pt idx="901">
                  <c:v>764429.48898422183</c:v>
                </c:pt>
                <c:pt idx="902">
                  <c:v>774602.29073733836</c:v>
                </c:pt>
                <c:pt idx="903">
                  <c:v>792866.13106636354</c:v>
                </c:pt>
                <c:pt idx="904">
                  <c:v>808268.58189133811</c:v>
                </c:pt>
                <c:pt idx="905">
                  <c:v>817771.47849976562</c:v>
                </c:pt>
                <c:pt idx="906">
                  <c:v>821078.17157451867</c:v>
                </c:pt>
                <c:pt idx="907">
                  <c:v>821078.17157451867</c:v>
                </c:pt>
                <c:pt idx="908">
                  <c:v>821078.17157451867</c:v>
                </c:pt>
                <c:pt idx="909">
                  <c:v>821078.17157451867</c:v>
                </c:pt>
                <c:pt idx="910">
                  <c:v>821078.17157451867</c:v>
                </c:pt>
                <c:pt idx="911">
                  <c:v>821078.17157451867</c:v>
                </c:pt>
                <c:pt idx="912">
                  <c:v>821078.17157451867</c:v>
                </c:pt>
                <c:pt idx="913">
                  <c:v>821078.17157451867</c:v>
                </c:pt>
                <c:pt idx="914">
                  <c:v>821078.17157451867</c:v>
                </c:pt>
                <c:pt idx="915">
                  <c:v>821078.17157451867</c:v>
                </c:pt>
                <c:pt idx="916">
                  <c:v>821078.17157451867</c:v>
                </c:pt>
                <c:pt idx="917">
                  <c:v>821078.17157451867</c:v>
                </c:pt>
                <c:pt idx="918">
                  <c:v>821078.17157451867</c:v>
                </c:pt>
                <c:pt idx="919">
                  <c:v>821078.17157451867</c:v>
                </c:pt>
                <c:pt idx="920">
                  <c:v>821078.17157451867</c:v>
                </c:pt>
                <c:pt idx="921">
                  <c:v>821078.17157451867</c:v>
                </c:pt>
                <c:pt idx="922">
                  <c:v>821078.17157451867</c:v>
                </c:pt>
                <c:pt idx="923">
                  <c:v>821078.17157451867</c:v>
                </c:pt>
                <c:pt idx="924">
                  <c:v>821078.17157451867</c:v>
                </c:pt>
                <c:pt idx="925">
                  <c:v>822000.51567465567</c:v>
                </c:pt>
                <c:pt idx="926">
                  <c:v>822275.91565483389</c:v>
                </c:pt>
                <c:pt idx="927">
                  <c:v>822275.91565483389</c:v>
                </c:pt>
                <c:pt idx="928">
                  <c:v>822275.91565483389</c:v>
                </c:pt>
                <c:pt idx="929">
                  <c:v>822275.91565483389</c:v>
                </c:pt>
                <c:pt idx="930">
                  <c:v>822275.91565483389</c:v>
                </c:pt>
                <c:pt idx="931">
                  <c:v>822275.91565483389</c:v>
                </c:pt>
                <c:pt idx="932">
                  <c:v>822275.91565483389</c:v>
                </c:pt>
                <c:pt idx="933">
                  <c:v>822275.91565483389</c:v>
                </c:pt>
                <c:pt idx="934">
                  <c:v>822345.59067899175</c:v>
                </c:pt>
                <c:pt idx="935">
                  <c:v>822703.70239116065</c:v>
                </c:pt>
                <c:pt idx="936">
                  <c:v>822703.70239116065</c:v>
                </c:pt>
                <c:pt idx="937">
                  <c:v>822703.70239116065</c:v>
                </c:pt>
                <c:pt idx="938">
                  <c:v>822703.70239116065</c:v>
                </c:pt>
                <c:pt idx="939">
                  <c:v>822703.70239116065</c:v>
                </c:pt>
                <c:pt idx="940">
                  <c:v>822703.70239116065</c:v>
                </c:pt>
                <c:pt idx="941">
                  <c:v>822703.70239116065</c:v>
                </c:pt>
                <c:pt idx="942">
                  <c:v>822703.70239116065</c:v>
                </c:pt>
                <c:pt idx="943">
                  <c:v>822703.70239116065</c:v>
                </c:pt>
                <c:pt idx="944">
                  <c:v>822703.70239116065</c:v>
                </c:pt>
                <c:pt idx="945">
                  <c:v>822703.70239116065</c:v>
                </c:pt>
                <c:pt idx="946">
                  <c:v>822703.70239116065</c:v>
                </c:pt>
                <c:pt idx="947">
                  <c:v>822703.70239116065</c:v>
                </c:pt>
                <c:pt idx="948">
                  <c:v>822703.70239116065</c:v>
                </c:pt>
                <c:pt idx="949">
                  <c:v>822703.70239116065</c:v>
                </c:pt>
                <c:pt idx="950">
                  <c:v>822703.70239116065</c:v>
                </c:pt>
                <c:pt idx="951">
                  <c:v>826170.24575174088</c:v>
                </c:pt>
                <c:pt idx="952">
                  <c:v>836345.30478635652</c:v>
                </c:pt>
                <c:pt idx="953">
                  <c:v>851318.00452157285</c:v>
                </c:pt>
                <c:pt idx="954">
                  <c:v>866511.14706642251</c:v>
                </c:pt>
                <c:pt idx="955">
                  <c:v>879984.01139269443</c:v>
                </c:pt>
                <c:pt idx="956">
                  <c:v>891678.41409281571</c:v>
                </c:pt>
                <c:pt idx="957">
                  <c:v>898173.54456503736</c:v>
                </c:pt>
                <c:pt idx="958">
                  <c:v>898173.54456503736</c:v>
                </c:pt>
                <c:pt idx="959">
                  <c:v>898173.54456503736</c:v>
                </c:pt>
                <c:pt idx="960">
                  <c:v>898173.54456503736</c:v>
                </c:pt>
                <c:pt idx="961">
                  <c:v>898173.54456503736</c:v>
                </c:pt>
                <c:pt idx="962">
                  <c:v>898173.54456503736</c:v>
                </c:pt>
                <c:pt idx="963">
                  <c:v>898173.54456503736</c:v>
                </c:pt>
                <c:pt idx="964">
                  <c:v>898173.54456503736</c:v>
                </c:pt>
                <c:pt idx="965">
                  <c:v>898173.54456503736</c:v>
                </c:pt>
                <c:pt idx="966">
                  <c:v>898173.54456503736</c:v>
                </c:pt>
                <c:pt idx="967">
                  <c:v>898173.54456503736</c:v>
                </c:pt>
                <c:pt idx="968">
                  <c:v>898173.54456503736</c:v>
                </c:pt>
                <c:pt idx="969">
                  <c:v>898173.54456503736</c:v>
                </c:pt>
                <c:pt idx="970">
                  <c:v>899808.72907390539</c:v>
                </c:pt>
                <c:pt idx="971">
                  <c:v>906229.16632467113</c:v>
                </c:pt>
                <c:pt idx="972">
                  <c:v>918749.74574761523</c:v>
                </c:pt>
                <c:pt idx="973">
                  <c:v>933139.20375641086</c:v>
                </c:pt>
                <c:pt idx="974">
                  <c:v>945779.92206144286</c:v>
                </c:pt>
                <c:pt idx="975">
                  <c:v>956617.56536410493</c:v>
                </c:pt>
                <c:pt idx="976">
                  <c:v>965701.61168087367</c:v>
                </c:pt>
                <c:pt idx="977">
                  <c:v>971346.69582015043</c:v>
                </c:pt>
                <c:pt idx="978">
                  <c:v>974432.54337625473</c:v>
                </c:pt>
                <c:pt idx="979">
                  <c:v>976579.26847393718</c:v>
                </c:pt>
                <c:pt idx="980">
                  <c:v>977952.31609819387</c:v>
                </c:pt>
                <c:pt idx="981">
                  <c:v>978777.81252178701</c:v>
                </c:pt>
                <c:pt idx="982">
                  <c:v>979399.13537918706</c:v>
                </c:pt>
                <c:pt idx="983">
                  <c:v>980023.93986137211</c:v>
                </c:pt>
                <c:pt idx="984">
                  <c:v>980437.61763156904</c:v>
                </c:pt>
                <c:pt idx="985">
                  <c:v>980528.79063681909</c:v>
                </c:pt>
                <c:pt idx="986">
                  <c:v>980528.79063681909</c:v>
                </c:pt>
                <c:pt idx="987">
                  <c:v>980528.79063681909</c:v>
                </c:pt>
                <c:pt idx="988">
                  <c:v>980528.79063681909</c:v>
                </c:pt>
                <c:pt idx="989">
                  <c:v>980528.79063681909</c:v>
                </c:pt>
                <c:pt idx="990">
                  <c:v>980528.79063681909</c:v>
                </c:pt>
                <c:pt idx="991">
                  <c:v>980528.79063681909</c:v>
                </c:pt>
                <c:pt idx="992">
                  <c:v>980528.79063681909</c:v>
                </c:pt>
                <c:pt idx="993">
                  <c:v>980528.79063681909</c:v>
                </c:pt>
                <c:pt idx="994">
                  <c:v>980528.79063681909</c:v>
                </c:pt>
                <c:pt idx="995">
                  <c:v>980528.79063681909</c:v>
                </c:pt>
                <c:pt idx="996">
                  <c:v>980528.79063681909</c:v>
                </c:pt>
                <c:pt idx="997">
                  <c:v>980528.79063681909</c:v>
                </c:pt>
                <c:pt idx="998">
                  <c:v>980528.79063681909</c:v>
                </c:pt>
                <c:pt idx="999">
                  <c:v>980528.79063681909</c:v>
                </c:pt>
                <c:pt idx="1000">
                  <c:v>980528.79063681909</c:v>
                </c:pt>
                <c:pt idx="1001">
                  <c:v>980528.79063681909</c:v>
                </c:pt>
                <c:pt idx="1002">
                  <c:v>980528.79063681909</c:v>
                </c:pt>
                <c:pt idx="1003">
                  <c:v>980528.79063681909</c:v>
                </c:pt>
                <c:pt idx="1004">
                  <c:v>980528.79063681909</c:v>
                </c:pt>
                <c:pt idx="1005">
                  <c:v>980528.79063681909</c:v>
                </c:pt>
                <c:pt idx="1006">
                  <c:v>980528.79063681909</c:v>
                </c:pt>
                <c:pt idx="1007">
                  <c:v>980528.79063681909</c:v>
                </c:pt>
                <c:pt idx="1008">
                  <c:v>980528.79063681909</c:v>
                </c:pt>
                <c:pt idx="1009">
                  <c:v>980528.79063681909</c:v>
                </c:pt>
                <c:pt idx="1010">
                  <c:v>980528.79063681909</c:v>
                </c:pt>
                <c:pt idx="1011">
                  <c:v>980528.79063681909</c:v>
                </c:pt>
                <c:pt idx="1012">
                  <c:v>980528.79063681909</c:v>
                </c:pt>
                <c:pt idx="1013">
                  <c:v>980528.79063681909</c:v>
                </c:pt>
                <c:pt idx="1014">
                  <c:v>980528.79063681909</c:v>
                </c:pt>
                <c:pt idx="1015">
                  <c:v>980528.79063681909</c:v>
                </c:pt>
                <c:pt idx="1016">
                  <c:v>980528.79063681909</c:v>
                </c:pt>
                <c:pt idx="1017">
                  <c:v>980528.79063681909</c:v>
                </c:pt>
                <c:pt idx="1018">
                  <c:v>980528.79063681909</c:v>
                </c:pt>
                <c:pt idx="1019">
                  <c:v>980528.79063681909</c:v>
                </c:pt>
                <c:pt idx="1020">
                  <c:v>980528.79063681909</c:v>
                </c:pt>
                <c:pt idx="1021">
                  <c:v>980528.79063681909</c:v>
                </c:pt>
                <c:pt idx="1022">
                  <c:v>980528.79063681909</c:v>
                </c:pt>
                <c:pt idx="1023">
                  <c:v>980528.79063681909</c:v>
                </c:pt>
                <c:pt idx="1024">
                  <c:v>980528.79063681909</c:v>
                </c:pt>
                <c:pt idx="1025">
                  <c:v>980528.79063681909</c:v>
                </c:pt>
                <c:pt idx="1026">
                  <c:v>980528.79063681909</c:v>
                </c:pt>
                <c:pt idx="1027">
                  <c:v>980528.79063681909</c:v>
                </c:pt>
                <c:pt idx="1028">
                  <c:v>980528.79063681909</c:v>
                </c:pt>
                <c:pt idx="1029">
                  <c:v>980528.79063681909</c:v>
                </c:pt>
                <c:pt idx="1030">
                  <c:v>980528.79063681909</c:v>
                </c:pt>
                <c:pt idx="1031">
                  <c:v>980528.79063681909</c:v>
                </c:pt>
                <c:pt idx="1032">
                  <c:v>980528.79063681909</c:v>
                </c:pt>
                <c:pt idx="1033">
                  <c:v>980528.79063681909</c:v>
                </c:pt>
                <c:pt idx="1034">
                  <c:v>980528.79063681909</c:v>
                </c:pt>
                <c:pt idx="1035">
                  <c:v>980528.79063681909</c:v>
                </c:pt>
                <c:pt idx="1036">
                  <c:v>980528.79063681909</c:v>
                </c:pt>
                <c:pt idx="1037">
                  <c:v>980528.79063681909</c:v>
                </c:pt>
                <c:pt idx="1038">
                  <c:v>980528.79063681909</c:v>
                </c:pt>
                <c:pt idx="1039">
                  <c:v>980528.79063681909</c:v>
                </c:pt>
                <c:pt idx="1040">
                  <c:v>980528.79063681909</c:v>
                </c:pt>
                <c:pt idx="1041">
                  <c:v>980528.79063681909</c:v>
                </c:pt>
                <c:pt idx="1042">
                  <c:v>980528.79063681909</c:v>
                </c:pt>
                <c:pt idx="1043">
                  <c:v>980528.79063681909</c:v>
                </c:pt>
                <c:pt idx="1044">
                  <c:v>980528.79063681909</c:v>
                </c:pt>
                <c:pt idx="1045">
                  <c:v>980528.79063681909</c:v>
                </c:pt>
                <c:pt idx="1046">
                  <c:v>980528.79063681909</c:v>
                </c:pt>
                <c:pt idx="1047">
                  <c:v>980528.79063681909</c:v>
                </c:pt>
                <c:pt idx="1048">
                  <c:v>980528.79063681909</c:v>
                </c:pt>
                <c:pt idx="1049">
                  <c:v>980528.79063681909</c:v>
                </c:pt>
                <c:pt idx="1050">
                  <c:v>981937.3990365715</c:v>
                </c:pt>
                <c:pt idx="1051">
                  <c:v>985539.01868661027</c:v>
                </c:pt>
                <c:pt idx="1052">
                  <c:v>990412.83166206896</c:v>
                </c:pt>
                <c:pt idx="1053">
                  <c:v>996590.65977424523</c:v>
                </c:pt>
                <c:pt idx="1054">
                  <c:v>1004542.7867701225</c:v>
                </c:pt>
                <c:pt idx="1055">
                  <c:v>1014464.9133982693</c:v>
                </c:pt>
                <c:pt idx="1056">
                  <c:v>1025945.7213732693</c:v>
                </c:pt>
                <c:pt idx="1057">
                  <c:v>1037024.329791217</c:v>
                </c:pt>
                <c:pt idx="1058">
                  <c:v>1045374.0213740043</c:v>
                </c:pt>
                <c:pt idx="1059">
                  <c:v>1051503.2014405117</c:v>
                </c:pt>
                <c:pt idx="1060">
                  <c:v>1055690.6713312136</c:v>
                </c:pt>
                <c:pt idx="1061">
                  <c:v>1057557.9076181806</c:v>
                </c:pt>
                <c:pt idx="1062">
                  <c:v>1057653.9011135509</c:v>
                </c:pt>
                <c:pt idx="1063">
                  <c:v>1057653.9011135509</c:v>
                </c:pt>
                <c:pt idx="1064">
                  <c:v>1057653.9011135509</c:v>
                </c:pt>
                <c:pt idx="1065">
                  <c:v>1057653.9011135509</c:v>
                </c:pt>
                <c:pt idx="1066">
                  <c:v>1057653.9011135509</c:v>
                </c:pt>
                <c:pt idx="1067">
                  <c:v>1057653.9011135509</c:v>
                </c:pt>
                <c:pt idx="1068">
                  <c:v>1057653.9011135509</c:v>
                </c:pt>
                <c:pt idx="1069">
                  <c:v>1057653.9011135509</c:v>
                </c:pt>
                <c:pt idx="1070">
                  <c:v>1057653.9011135509</c:v>
                </c:pt>
                <c:pt idx="1071">
                  <c:v>1057653.9011135509</c:v>
                </c:pt>
                <c:pt idx="1072">
                  <c:v>1057653.9011135509</c:v>
                </c:pt>
                <c:pt idx="1073">
                  <c:v>1057653.9011135509</c:v>
                </c:pt>
                <c:pt idx="1074">
                  <c:v>1057653.9011135509</c:v>
                </c:pt>
                <c:pt idx="1075">
                  <c:v>1057653.9011135509</c:v>
                </c:pt>
                <c:pt idx="1076">
                  <c:v>1057653.9011135509</c:v>
                </c:pt>
                <c:pt idx="1077">
                  <c:v>1057653.9011135509</c:v>
                </c:pt>
                <c:pt idx="1078">
                  <c:v>1057653.9011135509</c:v>
                </c:pt>
                <c:pt idx="1079">
                  <c:v>1057653.9011135509</c:v>
                </c:pt>
                <c:pt idx="1080">
                  <c:v>1057653.9011135509</c:v>
                </c:pt>
                <c:pt idx="1081">
                  <c:v>1057653.9011135509</c:v>
                </c:pt>
                <c:pt idx="1082">
                  <c:v>1057653.9011135509</c:v>
                </c:pt>
                <c:pt idx="1083">
                  <c:v>1057942.7154705853</c:v>
                </c:pt>
                <c:pt idx="1084">
                  <c:v>1060928.2617547845</c:v>
                </c:pt>
                <c:pt idx="1085">
                  <c:v>1061872.673769509</c:v>
                </c:pt>
                <c:pt idx="1086">
                  <c:v>1061872.673769509</c:v>
                </c:pt>
                <c:pt idx="1087">
                  <c:v>1061872.673769509</c:v>
                </c:pt>
                <c:pt idx="1088">
                  <c:v>1061872.673769509</c:v>
                </c:pt>
                <c:pt idx="1089">
                  <c:v>1061872.673769509</c:v>
                </c:pt>
                <c:pt idx="1090">
                  <c:v>1061872.673769509</c:v>
                </c:pt>
                <c:pt idx="1091">
                  <c:v>1061872.673769509</c:v>
                </c:pt>
                <c:pt idx="1092">
                  <c:v>1061872.673769509</c:v>
                </c:pt>
                <c:pt idx="1093">
                  <c:v>1061872.673769509</c:v>
                </c:pt>
                <c:pt idx="1094">
                  <c:v>1061872.673769509</c:v>
                </c:pt>
                <c:pt idx="1095">
                  <c:v>1061872.673769509</c:v>
                </c:pt>
                <c:pt idx="1096">
                  <c:v>1061872.673769509</c:v>
                </c:pt>
                <c:pt idx="1097">
                  <c:v>1061872.673769509</c:v>
                </c:pt>
                <c:pt idx="1098">
                  <c:v>1061872.673769509</c:v>
                </c:pt>
                <c:pt idx="1099">
                  <c:v>1064828.7166686757</c:v>
                </c:pt>
                <c:pt idx="1100">
                  <c:v>1068291.9420495927</c:v>
                </c:pt>
                <c:pt idx="1101">
                  <c:v>1068343.0120059813</c:v>
                </c:pt>
                <c:pt idx="1102">
                  <c:v>1068343.0120059813</c:v>
                </c:pt>
                <c:pt idx="1103">
                  <c:v>1068343.0120059813</c:v>
                </c:pt>
                <c:pt idx="1104">
                  <c:v>1068343.0120059813</c:v>
                </c:pt>
                <c:pt idx="1105">
                  <c:v>1068343.0120059813</c:v>
                </c:pt>
                <c:pt idx="1106">
                  <c:v>1068343.0120059813</c:v>
                </c:pt>
                <c:pt idx="1107">
                  <c:v>1068343.0120059813</c:v>
                </c:pt>
                <c:pt idx="1108">
                  <c:v>1068343.0120059813</c:v>
                </c:pt>
                <c:pt idx="1109">
                  <c:v>1069301.1223177041</c:v>
                </c:pt>
                <c:pt idx="1110">
                  <c:v>1070103.0871982125</c:v>
                </c:pt>
                <c:pt idx="1111">
                  <c:v>1070103.0871982125</c:v>
                </c:pt>
                <c:pt idx="1112">
                  <c:v>1070103.0871982125</c:v>
                </c:pt>
                <c:pt idx="1113">
                  <c:v>1070103.0871982125</c:v>
                </c:pt>
                <c:pt idx="1114">
                  <c:v>1070103.0871982125</c:v>
                </c:pt>
                <c:pt idx="1115">
                  <c:v>1070103.0871982125</c:v>
                </c:pt>
                <c:pt idx="1116">
                  <c:v>1070103.0871982125</c:v>
                </c:pt>
                <c:pt idx="1117">
                  <c:v>1070103.0871982125</c:v>
                </c:pt>
                <c:pt idx="1118">
                  <c:v>1070103.0871982125</c:v>
                </c:pt>
                <c:pt idx="1119">
                  <c:v>1070754.1037394092</c:v>
                </c:pt>
                <c:pt idx="1120">
                  <c:v>1070754.1037394092</c:v>
                </c:pt>
                <c:pt idx="1121">
                  <c:v>1070754.1037394092</c:v>
                </c:pt>
                <c:pt idx="1122">
                  <c:v>1070754.1037394092</c:v>
                </c:pt>
                <c:pt idx="1123">
                  <c:v>1071878.1277923842</c:v>
                </c:pt>
                <c:pt idx="1124">
                  <c:v>1078238.2322056058</c:v>
                </c:pt>
                <c:pt idx="1125">
                  <c:v>1091042.3742531897</c:v>
                </c:pt>
                <c:pt idx="1126">
                  <c:v>1108343.529437097</c:v>
                </c:pt>
                <c:pt idx="1127">
                  <c:v>1125825.789072512</c:v>
                </c:pt>
                <c:pt idx="1128">
                  <c:v>1141332.5639509049</c:v>
                </c:pt>
                <c:pt idx="1129">
                  <c:v>1153074.8742750902</c:v>
                </c:pt>
                <c:pt idx="1130">
                  <c:v>1161250.1016528772</c:v>
                </c:pt>
                <c:pt idx="1131">
                  <c:v>1167729.2987945557</c:v>
                </c:pt>
                <c:pt idx="1132">
                  <c:v>1173535.4873516711</c:v>
                </c:pt>
                <c:pt idx="1133">
                  <c:v>1179277.1041994167</c:v>
                </c:pt>
                <c:pt idx="1134">
                  <c:v>1184635.4545070326</c:v>
                </c:pt>
                <c:pt idx="1135">
                  <c:v>1188806.5002620602</c:v>
                </c:pt>
                <c:pt idx="1136">
                  <c:v>1191128.1429693571</c:v>
                </c:pt>
                <c:pt idx="1137">
                  <c:v>1191688.0429592456</c:v>
                </c:pt>
                <c:pt idx="1138">
                  <c:v>1191688.0429592456</c:v>
                </c:pt>
                <c:pt idx="1139">
                  <c:v>1191688.0429592456</c:v>
                </c:pt>
                <c:pt idx="1140">
                  <c:v>1191688.0429592456</c:v>
                </c:pt>
                <c:pt idx="1141">
                  <c:v>1191688.0429592456</c:v>
                </c:pt>
                <c:pt idx="1142">
                  <c:v>1191688.0429592456</c:v>
                </c:pt>
                <c:pt idx="1143">
                  <c:v>1191688.0429592456</c:v>
                </c:pt>
                <c:pt idx="1144">
                  <c:v>1191688.0429592456</c:v>
                </c:pt>
                <c:pt idx="1145">
                  <c:v>1191688.0429592456</c:v>
                </c:pt>
                <c:pt idx="1146">
                  <c:v>1192163.9123145314</c:v>
                </c:pt>
                <c:pt idx="1147">
                  <c:v>1197631.0332891436</c:v>
                </c:pt>
                <c:pt idx="1148">
                  <c:v>1202866.2340562434</c:v>
                </c:pt>
                <c:pt idx="1149">
                  <c:v>1205161.9388922884</c:v>
                </c:pt>
                <c:pt idx="1150">
                  <c:v>1205490.2934987699</c:v>
                </c:pt>
                <c:pt idx="1151">
                  <c:v>1205490.2934987699</c:v>
                </c:pt>
                <c:pt idx="1152">
                  <c:v>1205490.2934987699</c:v>
                </c:pt>
                <c:pt idx="1153">
                  <c:v>1205490.2934987699</c:v>
                </c:pt>
                <c:pt idx="1154">
                  <c:v>1205490.2934987699</c:v>
                </c:pt>
                <c:pt idx="1155">
                  <c:v>1205490.2934987699</c:v>
                </c:pt>
                <c:pt idx="1156">
                  <c:v>1205490.2934987699</c:v>
                </c:pt>
                <c:pt idx="1157">
                  <c:v>1205490.2934987699</c:v>
                </c:pt>
                <c:pt idx="1158">
                  <c:v>1205490.2934987699</c:v>
                </c:pt>
                <c:pt idx="1159">
                  <c:v>1205490.2934987699</c:v>
                </c:pt>
                <c:pt idx="1160">
                  <c:v>1205490.2934987699</c:v>
                </c:pt>
                <c:pt idx="1161">
                  <c:v>1205490.2934987699</c:v>
                </c:pt>
                <c:pt idx="1162">
                  <c:v>1205490.2934987699</c:v>
                </c:pt>
                <c:pt idx="1163">
                  <c:v>1205490.2934987699</c:v>
                </c:pt>
                <c:pt idx="1164">
                  <c:v>1205490.2934987699</c:v>
                </c:pt>
                <c:pt idx="1165">
                  <c:v>1205490.2934987699</c:v>
                </c:pt>
                <c:pt idx="1166">
                  <c:v>1205490.2934987699</c:v>
                </c:pt>
                <c:pt idx="1167">
                  <c:v>1205490.2934987699</c:v>
                </c:pt>
                <c:pt idx="1168">
                  <c:v>1205490.2934987699</c:v>
                </c:pt>
                <c:pt idx="1169">
                  <c:v>1205490.2934987699</c:v>
                </c:pt>
                <c:pt idx="1170">
                  <c:v>1205490.2934987699</c:v>
                </c:pt>
                <c:pt idx="1171">
                  <c:v>1205490.2934987699</c:v>
                </c:pt>
                <c:pt idx="1172">
                  <c:v>1205490.2934987699</c:v>
                </c:pt>
                <c:pt idx="1173">
                  <c:v>1205490.2934987699</c:v>
                </c:pt>
                <c:pt idx="1174">
                  <c:v>1205490.2934987699</c:v>
                </c:pt>
                <c:pt idx="1175">
                  <c:v>1205490.2934987699</c:v>
                </c:pt>
                <c:pt idx="1176">
                  <c:v>1205490.2934987699</c:v>
                </c:pt>
                <c:pt idx="1177">
                  <c:v>1205490.2934987699</c:v>
                </c:pt>
                <c:pt idx="1178">
                  <c:v>1205490.2934987699</c:v>
                </c:pt>
                <c:pt idx="1179">
                  <c:v>1205490.2934987699</c:v>
                </c:pt>
                <c:pt idx="1180">
                  <c:v>1205490.2934987699</c:v>
                </c:pt>
                <c:pt idx="1181">
                  <c:v>1205490.2934987699</c:v>
                </c:pt>
                <c:pt idx="1182">
                  <c:v>1205490.2934987699</c:v>
                </c:pt>
                <c:pt idx="1183">
                  <c:v>1205490.2934987699</c:v>
                </c:pt>
                <c:pt idx="1184">
                  <c:v>1205490.2934987699</c:v>
                </c:pt>
                <c:pt idx="1185">
                  <c:v>1205490.2934987699</c:v>
                </c:pt>
                <c:pt idx="1186">
                  <c:v>1205490.2934987699</c:v>
                </c:pt>
                <c:pt idx="1187">
                  <c:v>1205490.2934987699</c:v>
                </c:pt>
                <c:pt idx="1188">
                  <c:v>1205490.2934987699</c:v>
                </c:pt>
                <c:pt idx="1189">
                  <c:v>1205490.2934987699</c:v>
                </c:pt>
                <c:pt idx="1190">
                  <c:v>1205490.2934987699</c:v>
                </c:pt>
                <c:pt idx="1191">
                  <c:v>1205490.2934987699</c:v>
                </c:pt>
                <c:pt idx="1192">
                  <c:v>1205490.2934987699</c:v>
                </c:pt>
                <c:pt idx="1193">
                  <c:v>1205490.2934987699</c:v>
                </c:pt>
                <c:pt idx="1194">
                  <c:v>1205490.2934987699</c:v>
                </c:pt>
                <c:pt idx="1195">
                  <c:v>1205490.2934987699</c:v>
                </c:pt>
                <c:pt idx="1196">
                  <c:v>1205490.2934987699</c:v>
                </c:pt>
                <c:pt idx="1197">
                  <c:v>1205490.2934987699</c:v>
                </c:pt>
                <c:pt idx="1198">
                  <c:v>1205490.2934987699</c:v>
                </c:pt>
                <c:pt idx="1199">
                  <c:v>1205490.2934987699</c:v>
                </c:pt>
                <c:pt idx="1200">
                  <c:v>1205490.2934987699</c:v>
                </c:pt>
                <c:pt idx="1201">
                  <c:v>1205490.2934987699</c:v>
                </c:pt>
                <c:pt idx="1202">
                  <c:v>1205490.2934987699</c:v>
                </c:pt>
                <c:pt idx="1203">
                  <c:v>1205490.2934987699</c:v>
                </c:pt>
                <c:pt idx="1204">
                  <c:v>1205490.2934987699</c:v>
                </c:pt>
                <c:pt idx="1205">
                  <c:v>1205490.2934987699</c:v>
                </c:pt>
                <c:pt idx="1206">
                  <c:v>1205490.2934987699</c:v>
                </c:pt>
                <c:pt idx="1207">
                  <c:v>1205490.2934987699</c:v>
                </c:pt>
                <c:pt idx="1208">
                  <c:v>1205490.2934987699</c:v>
                </c:pt>
                <c:pt idx="1209">
                  <c:v>1205490.2934987699</c:v>
                </c:pt>
                <c:pt idx="1210">
                  <c:v>1205490.2934987699</c:v>
                </c:pt>
                <c:pt idx="1211">
                  <c:v>1205490.2934987699</c:v>
                </c:pt>
                <c:pt idx="1212">
                  <c:v>1205490.2934987699</c:v>
                </c:pt>
                <c:pt idx="1213">
                  <c:v>1205490.2934987699</c:v>
                </c:pt>
                <c:pt idx="1214">
                  <c:v>1205490.2934987699</c:v>
                </c:pt>
                <c:pt idx="1215">
                  <c:v>1205490.2934987699</c:v>
                </c:pt>
                <c:pt idx="1216">
                  <c:v>1205490.2934987699</c:v>
                </c:pt>
                <c:pt idx="1217">
                  <c:v>1205490.2934987699</c:v>
                </c:pt>
                <c:pt idx="1218">
                  <c:v>1205490.2934987699</c:v>
                </c:pt>
                <c:pt idx="1219">
                  <c:v>1205490.2934987699</c:v>
                </c:pt>
                <c:pt idx="1220">
                  <c:v>1205490.2934987699</c:v>
                </c:pt>
                <c:pt idx="1221">
                  <c:v>1205490.2934987699</c:v>
                </c:pt>
                <c:pt idx="1222">
                  <c:v>1205490.2934987699</c:v>
                </c:pt>
                <c:pt idx="1223">
                  <c:v>1205490.2934987699</c:v>
                </c:pt>
                <c:pt idx="1224">
                  <c:v>1205490.2934987699</c:v>
                </c:pt>
                <c:pt idx="1225">
                  <c:v>1205490.2934987699</c:v>
                </c:pt>
                <c:pt idx="1226">
                  <c:v>1205490.2934987699</c:v>
                </c:pt>
                <c:pt idx="1227">
                  <c:v>1205490.2934987699</c:v>
                </c:pt>
                <c:pt idx="1228">
                  <c:v>1205490.2934987699</c:v>
                </c:pt>
                <c:pt idx="1229">
                  <c:v>1205490.2934987699</c:v>
                </c:pt>
                <c:pt idx="1230">
                  <c:v>1205490.2934987699</c:v>
                </c:pt>
                <c:pt idx="1231">
                  <c:v>1205490.2934987699</c:v>
                </c:pt>
                <c:pt idx="1232">
                  <c:v>1205490.2934987699</c:v>
                </c:pt>
                <c:pt idx="1233">
                  <c:v>1205490.2934987699</c:v>
                </c:pt>
                <c:pt idx="1234">
                  <c:v>1205490.2934987699</c:v>
                </c:pt>
                <c:pt idx="1235">
                  <c:v>1205490.2934987699</c:v>
                </c:pt>
                <c:pt idx="1236">
                  <c:v>1205490.2934987699</c:v>
                </c:pt>
                <c:pt idx="1237">
                  <c:v>1205490.2934987699</c:v>
                </c:pt>
                <c:pt idx="1238">
                  <c:v>1205490.2934987699</c:v>
                </c:pt>
                <c:pt idx="1239">
                  <c:v>1205490.2934987699</c:v>
                </c:pt>
                <c:pt idx="1240">
                  <c:v>1205490.2934987699</c:v>
                </c:pt>
                <c:pt idx="1241">
                  <c:v>1205490.2934987699</c:v>
                </c:pt>
                <c:pt idx="1242">
                  <c:v>1205490.2934987699</c:v>
                </c:pt>
                <c:pt idx="1243">
                  <c:v>1205490.2934987699</c:v>
                </c:pt>
                <c:pt idx="1244">
                  <c:v>1205490.2934987699</c:v>
                </c:pt>
                <c:pt idx="1245">
                  <c:v>1205490.2934987699</c:v>
                </c:pt>
                <c:pt idx="1246">
                  <c:v>1205490.2934987699</c:v>
                </c:pt>
                <c:pt idx="1247">
                  <c:v>1205490.2934987699</c:v>
                </c:pt>
                <c:pt idx="1248">
                  <c:v>1205490.2934987699</c:v>
                </c:pt>
                <c:pt idx="1249">
                  <c:v>1205490.2934987699</c:v>
                </c:pt>
                <c:pt idx="1250">
                  <c:v>1205490.2934987699</c:v>
                </c:pt>
                <c:pt idx="1251">
                  <c:v>1205490.2934987699</c:v>
                </c:pt>
                <c:pt idx="1252">
                  <c:v>1205490.2934987699</c:v>
                </c:pt>
                <c:pt idx="1253">
                  <c:v>1205490.2934987699</c:v>
                </c:pt>
                <c:pt idx="1254">
                  <c:v>1205490.2934987699</c:v>
                </c:pt>
                <c:pt idx="1255">
                  <c:v>1205490.2934987699</c:v>
                </c:pt>
                <c:pt idx="1256">
                  <c:v>1205490.2934987699</c:v>
                </c:pt>
                <c:pt idx="1257">
                  <c:v>1205490.2934987699</c:v>
                </c:pt>
                <c:pt idx="1258">
                  <c:v>1205490.2934987699</c:v>
                </c:pt>
                <c:pt idx="1259">
                  <c:v>1205490.2934987699</c:v>
                </c:pt>
                <c:pt idx="1260">
                  <c:v>1205490.2934987699</c:v>
                </c:pt>
                <c:pt idx="1261">
                  <c:v>1205490.2934987699</c:v>
                </c:pt>
                <c:pt idx="1262">
                  <c:v>1205490.2934987699</c:v>
                </c:pt>
                <c:pt idx="1263">
                  <c:v>1205490.2934987699</c:v>
                </c:pt>
                <c:pt idx="1264">
                  <c:v>1205490.2934987699</c:v>
                </c:pt>
                <c:pt idx="1265">
                  <c:v>1205490.2934987699</c:v>
                </c:pt>
                <c:pt idx="1266">
                  <c:v>1205490.2934987699</c:v>
                </c:pt>
                <c:pt idx="1267">
                  <c:v>1205490.2934987699</c:v>
                </c:pt>
                <c:pt idx="1268">
                  <c:v>1205490.2934987699</c:v>
                </c:pt>
                <c:pt idx="1269">
                  <c:v>1205490.2934987699</c:v>
                </c:pt>
                <c:pt idx="1270">
                  <c:v>1205490.2934987699</c:v>
                </c:pt>
                <c:pt idx="1271">
                  <c:v>1205490.2934987699</c:v>
                </c:pt>
                <c:pt idx="1272">
                  <c:v>1205490.2934987699</c:v>
                </c:pt>
                <c:pt idx="1273">
                  <c:v>1205490.2934987699</c:v>
                </c:pt>
                <c:pt idx="1274">
                  <c:v>1205490.2934987699</c:v>
                </c:pt>
                <c:pt idx="1275">
                  <c:v>1205490.2934987699</c:v>
                </c:pt>
                <c:pt idx="1276">
                  <c:v>1205490.2934987699</c:v>
                </c:pt>
                <c:pt idx="1277">
                  <c:v>1205490.2934987699</c:v>
                </c:pt>
                <c:pt idx="1278">
                  <c:v>1205490.2934987699</c:v>
                </c:pt>
                <c:pt idx="1279">
                  <c:v>1205490.2934987699</c:v>
                </c:pt>
                <c:pt idx="1280">
                  <c:v>1205490.2934987699</c:v>
                </c:pt>
                <c:pt idx="1281">
                  <c:v>1205490.2934987699</c:v>
                </c:pt>
                <c:pt idx="1282">
                  <c:v>1205490.2934987699</c:v>
                </c:pt>
                <c:pt idx="1283">
                  <c:v>1205490.2934987699</c:v>
                </c:pt>
                <c:pt idx="1284">
                  <c:v>1205490.2934987699</c:v>
                </c:pt>
                <c:pt idx="1285">
                  <c:v>1205490.2934987699</c:v>
                </c:pt>
                <c:pt idx="1286">
                  <c:v>1205490.2934987699</c:v>
                </c:pt>
                <c:pt idx="1287">
                  <c:v>1205490.2934987699</c:v>
                </c:pt>
                <c:pt idx="1288">
                  <c:v>1205490.2934987699</c:v>
                </c:pt>
                <c:pt idx="1289">
                  <c:v>1205490.2934987699</c:v>
                </c:pt>
                <c:pt idx="1290">
                  <c:v>1205490.2934987699</c:v>
                </c:pt>
                <c:pt idx="1291">
                  <c:v>1205490.2934987699</c:v>
                </c:pt>
                <c:pt idx="1292">
                  <c:v>1205490.2934987699</c:v>
                </c:pt>
                <c:pt idx="1293">
                  <c:v>1205490.2934987699</c:v>
                </c:pt>
                <c:pt idx="1294">
                  <c:v>1205490.2934987699</c:v>
                </c:pt>
                <c:pt idx="1295">
                  <c:v>1205490.2934987699</c:v>
                </c:pt>
                <c:pt idx="1296">
                  <c:v>1205490.2934987699</c:v>
                </c:pt>
                <c:pt idx="1297">
                  <c:v>1205490.2934987699</c:v>
                </c:pt>
                <c:pt idx="1298">
                  <c:v>1205490.2934987699</c:v>
                </c:pt>
                <c:pt idx="1299">
                  <c:v>1205490.2934987699</c:v>
                </c:pt>
                <c:pt idx="1300">
                  <c:v>1205490.2934987699</c:v>
                </c:pt>
                <c:pt idx="1301">
                  <c:v>1205490.2934987699</c:v>
                </c:pt>
                <c:pt idx="1302">
                  <c:v>1205490.2934987699</c:v>
                </c:pt>
                <c:pt idx="1303">
                  <c:v>1205490.2934987699</c:v>
                </c:pt>
                <c:pt idx="1304">
                  <c:v>1205490.2934987699</c:v>
                </c:pt>
                <c:pt idx="1305">
                  <c:v>1205490.2934987699</c:v>
                </c:pt>
                <c:pt idx="1306">
                  <c:v>1205490.2934987699</c:v>
                </c:pt>
                <c:pt idx="1307">
                  <c:v>1205490.2934987699</c:v>
                </c:pt>
                <c:pt idx="1308">
                  <c:v>1205490.2934987699</c:v>
                </c:pt>
                <c:pt idx="1309">
                  <c:v>1205490.2934987699</c:v>
                </c:pt>
                <c:pt idx="1310">
                  <c:v>1205490.2934987699</c:v>
                </c:pt>
                <c:pt idx="1311">
                  <c:v>1205490.2934987699</c:v>
                </c:pt>
                <c:pt idx="1312">
                  <c:v>1205490.2934987699</c:v>
                </c:pt>
                <c:pt idx="1313">
                  <c:v>1205490.2934987699</c:v>
                </c:pt>
                <c:pt idx="1314">
                  <c:v>1205490.2934987699</c:v>
                </c:pt>
                <c:pt idx="1315">
                  <c:v>1205490.2934987699</c:v>
                </c:pt>
                <c:pt idx="1316">
                  <c:v>1205490.2934987699</c:v>
                </c:pt>
                <c:pt idx="1317">
                  <c:v>1205490.2934987699</c:v>
                </c:pt>
                <c:pt idx="1318">
                  <c:v>1205490.2934987699</c:v>
                </c:pt>
                <c:pt idx="1319">
                  <c:v>1205490.2934987699</c:v>
                </c:pt>
                <c:pt idx="1320">
                  <c:v>1205490.2934987699</c:v>
                </c:pt>
                <c:pt idx="1321">
                  <c:v>1205490.2934987699</c:v>
                </c:pt>
                <c:pt idx="1322">
                  <c:v>1205490.2934987699</c:v>
                </c:pt>
                <c:pt idx="1323">
                  <c:v>1205490.2934987699</c:v>
                </c:pt>
                <c:pt idx="1324">
                  <c:v>1205490.2934987699</c:v>
                </c:pt>
                <c:pt idx="1325">
                  <c:v>1205490.2934987699</c:v>
                </c:pt>
                <c:pt idx="1326">
                  <c:v>1205490.2934987699</c:v>
                </c:pt>
                <c:pt idx="1327">
                  <c:v>1205490.2934987699</c:v>
                </c:pt>
                <c:pt idx="1328">
                  <c:v>1205490.2934987699</c:v>
                </c:pt>
                <c:pt idx="1329">
                  <c:v>1205490.2934987699</c:v>
                </c:pt>
                <c:pt idx="1330">
                  <c:v>1205490.2934987699</c:v>
                </c:pt>
                <c:pt idx="1331">
                  <c:v>1205490.2934987699</c:v>
                </c:pt>
                <c:pt idx="1332">
                  <c:v>1205490.2934987699</c:v>
                </c:pt>
                <c:pt idx="1333">
                  <c:v>1205490.2934987699</c:v>
                </c:pt>
                <c:pt idx="1334">
                  <c:v>1205490.2934987699</c:v>
                </c:pt>
                <c:pt idx="1335">
                  <c:v>1205490.2934987699</c:v>
                </c:pt>
                <c:pt idx="1336">
                  <c:v>1205490.2934987699</c:v>
                </c:pt>
                <c:pt idx="1337">
                  <c:v>1205490.2934987699</c:v>
                </c:pt>
                <c:pt idx="1338">
                  <c:v>1205490.2934987699</c:v>
                </c:pt>
                <c:pt idx="1339">
                  <c:v>1205490.2934987699</c:v>
                </c:pt>
                <c:pt idx="1340">
                  <c:v>1205490.2934987699</c:v>
                </c:pt>
                <c:pt idx="1341">
                  <c:v>1205490.2934987699</c:v>
                </c:pt>
                <c:pt idx="1342">
                  <c:v>1205490.2934987699</c:v>
                </c:pt>
                <c:pt idx="1343">
                  <c:v>1205490.2934987699</c:v>
                </c:pt>
                <c:pt idx="1344">
                  <c:v>1205490.2934987699</c:v>
                </c:pt>
                <c:pt idx="1345">
                  <c:v>1205490.2934987699</c:v>
                </c:pt>
                <c:pt idx="1346">
                  <c:v>1205490.2934987699</c:v>
                </c:pt>
                <c:pt idx="1347">
                  <c:v>1205490.2934987699</c:v>
                </c:pt>
                <c:pt idx="1348">
                  <c:v>1205490.2934987699</c:v>
                </c:pt>
                <c:pt idx="1349">
                  <c:v>1205490.2934987699</c:v>
                </c:pt>
                <c:pt idx="1350">
                  <c:v>1205490.2934987699</c:v>
                </c:pt>
                <c:pt idx="1351">
                  <c:v>1205490.2934987699</c:v>
                </c:pt>
                <c:pt idx="1352">
                  <c:v>1206393.936946518</c:v>
                </c:pt>
                <c:pt idx="1353">
                  <c:v>1207731.028594044</c:v>
                </c:pt>
                <c:pt idx="1354">
                  <c:v>1209490.5172335773</c:v>
                </c:pt>
                <c:pt idx="1355">
                  <c:v>1211937.3050194951</c:v>
                </c:pt>
                <c:pt idx="1356">
                  <c:v>1215607.9345734953</c:v>
                </c:pt>
                <c:pt idx="1357">
                  <c:v>1220170.762611161</c:v>
                </c:pt>
                <c:pt idx="1358">
                  <c:v>1225304.2367789899</c:v>
                </c:pt>
                <c:pt idx="1359">
                  <c:v>1231217.8510583714</c:v>
                </c:pt>
                <c:pt idx="1360">
                  <c:v>1237346.8591971758</c:v>
                </c:pt>
                <c:pt idx="1361">
                  <c:v>1241272.7104125863</c:v>
                </c:pt>
                <c:pt idx="1362">
                  <c:v>1241272.7104125863</c:v>
                </c:pt>
                <c:pt idx="1363">
                  <c:v>1241272.7104125863</c:v>
                </c:pt>
                <c:pt idx="1364">
                  <c:v>1241272.7104125863</c:v>
                </c:pt>
                <c:pt idx="1365">
                  <c:v>1241272.7104125863</c:v>
                </c:pt>
                <c:pt idx="1366">
                  <c:v>1241272.7104125863</c:v>
                </c:pt>
                <c:pt idx="1367">
                  <c:v>1241272.7104125863</c:v>
                </c:pt>
                <c:pt idx="1368">
                  <c:v>1243039.2629786788</c:v>
                </c:pt>
                <c:pt idx="1369">
                  <c:v>1246737.3956777528</c:v>
                </c:pt>
                <c:pt idx="1370">
                  <c:v>1247497.807878762</c:v>
                </c:pt>
                <c:pt idx="1371">
                  <c:v>1247497.807878762</c:v>
                </c:pt>
                <c:pt idx="1372">
                  <c:v>1247497.807878762</c:v>
                </c:pt>
                <c:pt idx="1373">
                  <c:v>1247497.807878762</c:v>
                </c:pt>
                <c:pt idx="1374">
                  <c:v>1247497.807878762</c:v>
                </c:pt>
                <c:pt idx="1375">
                  <c:v>1250100.1377562152</c:v>
                </c:pt>
                <c:pt idx="1376">
                  <c:v>1257765.4884656216</c:v>
                </c:pt>
                <c:pt idx="1377">
                  <c:v>1271796.3204356977</c:v>
                </c:pt>
                <c:pt idx="1378">
                  <c:v>1287747.1238186082</c:v>
                </c:pt>
                <c:pt idx="1379">
                  <c:v>1302006.6796978305</c:v>
                </c:pt>
                <c:pt idx="1380">
                  <c:v>1314513.110481184</c:v>
                </c:pt>
                <c:pt idx="1381">
                  <c:v>1321773.7521230525</c:v>
                </c:pt>
                <c:pt idx="1382">
                  <c:v>1321773.7521230525</c:v>
                </c:pt>
                <c:pt idx="1383">
                  <c:v>1321773.7521230525</c:v>
                </c:pt>
                <c:pt idx="1384">
                  <c:v>1321773.7521230525</c:v>
                </c:pt>
                <c:pt idx="1385">
                  <c:v>1321773.7521230525</c:v>
                </c:pt>
                <c:pt idx="1386">
                  <c:v>1321773.7521230525</c:v>
                </c:pt>
                <c:pt idx="1387">
                  <c:v>1321773.7521230525</c:v>
                </c:pt>
                <c:pt idx="1388">
                  <c:v>1321773.7521230525</c:v>
                </c:pt>
                <c:pt idx="1389">
                  <c:v>1321773.7521230525</c:v>
                </c:pt>
                <c:pt idx="1390">
                  <c:v>1321773.7521230525</c:v>
                </c:pt>
                <c:pt idx="1391">
                  <c:v>1321773.7521230525</c:v>
                </c:pt>
                <c:pt idx="1392">
                  <c:v>1321773.7521230525</c:v>
                </c:pt>
                <c:pt idx="1393">
                  <c:v>1321773.7521230525</c:v>
                </c:pt>
                <c:pt idx="1394">
                  <c:v>1321773.7521230525</c:v>
                </c:pt>
                <c:pt idx="1395">
                  <c:v>1321773.7521230525</c:v>
                </c:pt>
                <c:pt idx="1396">
                  <c:v>1321773.7521230525</c:v>
                </c:pt>
                <c:pt idx="1397">
                  <c:v>1321773.7521230525</c:v>
                </c:pt>
                <c:pt idx="1398">
                  <c:v>1322336.3601083516</c:v>
                </c:pt>
                <c:pt idx="1399">
                  <c:v>1323951.2838661841</c:v>
                </c:pt>
                <c:pt idx="1400">
                  <c:v>1326571.1778217785</c:v>
                </c:pt>
                <c:pt idx="1401">
                  <c:v>1329750.4430568025</c:v>
                </c:pt>
                <c:pt idx="1402">
                  <c:v>1333992.0400122763</c:v>
                </c:pt>
                <c:pt idx="1403">
                  <c:v>1341096.6371128915</c:v>
                </c:pt>
                <c:pt idx="1404">
                  <c:v>1352797.9651462159</c:v>
                </c:pt>
                <c:pt idx="1405">
                  <c:v>1365839.6750325516</c:v>
                </c:pt>
                <c:pt idx="1406">
                  <c:v>1375035.8255846924</c:v>
                </c:pt>
                <c:pt idx="1407">
                  <c:v>1378307.4779608303</c:v>
                </c:pt>
                <c:pt idx="1408">
                  <c:v>1378307.4779608303</c:v>
                </c:pt>
                <c:pt idx="1409">
                  <c:v>1378307.4779608303</c:v>
                </c:pt>
                <c:pt idx="1410">
                  <c:v>1378307.4779608303</c:v>
                </c:pt>
                <c:pt idx="1411">
                  <c:v>1378307.4779608303</c:v>
                </c:pt>
                <c:pt idx="1412">
                  <c:v>1378307.4779608303</c:v>
                </c:pt>
                <c:pt idx="1413">
                  <c:v>1378307.4779608303</c:v>
                </c:pt>
                <c:pt idx="1414">
                  <c:v>1378307.4779608303</c:v>
                </c:pt>
                <c:pt idx="1415">
                  <c:v>1378307.4779608303</c:v>
                </c:pt>
                <c:pt idx="1416">
                  <c:v>1378307.4779608303</c:v>
                </c:pt>
                <c:pt idx="1417">
                  <c:v>1378307.4779608303</c:v>
                </c:pt>
                <c:pt idx="1418">
                  <c:v>1378307.4779608303</c:v>
                </c:pt>
                <c:pt idx="1419">
                  <c:v>1378307.4779608303</c:v>
                </c:pt>
                <c:pt idx="1420">
                  <c:v>1378307.4779608303</c:v>
                </c:pt>
                <c:pt idx="1421">
                  <c:v>1381389.8458262794</c:v>
                </c:pt>
                <c:pt idx="1422">
                  <c:v>1387611.4211348277</c:v>
                </c:pt>
                <c:pt idx="1423">
                  <c:v>1391229.5574954152</c:v>
                </c:pt>
                <c:pt idx="1424">
                  <c:v>1391229.5574954152</c:v>
                </c:pt>
                <c:pt idx="1425">
                  <c:v>1391229.5574954152</c:v>
                </c:pt>
                <c:pt idx="1426">
                  <c:v>1391229.5574954152</c:v>
                </c:pt>
                <c:pt idx="1427">
                  <c:v>1391229.5574954152</c:v>
                </c:pt>
                <c:pt idx="1428">
                  <c:v>1391229.5574954152</c:v>
                </c:pt>
                <c:pt idx="1429">
                  <c:v>1391229.5574954152</c:v>
                </c:pt>
                <c:pt idx="1430">
                  <c:v>1392732.9491497148</c:v>
                </c:pt>
                <c:pt idx="1431">
                  <c:v>1398729.3564646409</c:v>
                </c:pt>
                <c:pt idx="1432">
                  <c:v>1409253.0286165446</c:v>
                </c:pt>
                <c:pt idx="1433">
                  <c:v>1420537.523191524</c:v>
                </c:pt>
                <c:pt idx="1434">
                  <c:v>1430084.0266801342</c:v>
                </c:pt>
                <c:pt idx="1435">
                  <c:v>1434663.5993737082</c:v>
                </c:pt>
                <c:pt idx="1436">
                  <c:v>1434663.5993737082</c:v>
                </c:pt>
                <c:pt idx="1437">
                  <c:v>1434663.5993737082</c:v>
                </c:pt>
                <c:pt idx="1438">
                  <c:v>1434663.5993737082</c:v>
                </c:pt>
                <c:pt idx="1439">
                  <c:v>1434663.5993737082</c:v>
                </c:pt>
                <c:pt idx="1440">
                  <c:v>1434663.5993737082</c:v>
                </c:pt>
                <c:pt idx="1441">
                  <c:v>1435767.9323253545</c:v>
                </c:pt>
                <c:pt idx="1442">
                  <c:v>1437248.0156616152</c:v>
                </c:pt>
                <c:pt idx="1443">
                  <c:v>1437575.1126366449</c:v>
                </c:pt>
                <c:pt idx="1444">
                  <c:v>1437575.1126366449</c:v>
                </c:pt>
                <c:pt idx="1445">
                  <c:v>1437575.1126366449</c:v>
                </c:pt>
                <c:pt idx="1446">
                  <c:v>1437575.1126366449</c:v>
                </c:pt>
                <c:pt idx="1447">
                  <c:v>1439214.5273334649</c:v>
                </c:pt>
                <c:pt idx="1448">
                  <c:v>1443215.4714511589</c:v>
                </c:pt>
                <c:pt idx="1449">
                  <c:v>1446787.7263451291</c:v>
                </c:pt>
                <c:pt idx="1450">
                  <c:v>1448147.9465101678</c:v>
                </c:pt>
                <c:pt idx="1451">
                  <c:v>1448312.4665608965</c:v>
                </c:pt>
                <c:pt idx="1452">
                  <c:v>1448312.4665608965</c:v>
                </c:pt>
                <c:pt idx="1453">
                  <c:v>1448312.4665608965</c:v>
                </c:pt>
                <c:pt idx="1454">
                  <c:v>1448312.4665608965</c:v>
                </c:pt>
                <c:pt idx="1455">
                  <c:v>1448312.4665608965</c:v>
                </c:pt>
                <c:pt idx="1456">
                  <c:v>1448312.4665608965</c:v>
                </c:pt>
                <c:pt idx="1457">
                  <c:v>1448312.4665608965</c:v>
                </c:pt>
                <c:pt idx="1458">
                  <c:v>1448312.4665608965</c:v>
                </c:pt>
                <c:pt idx="1459">
                  <c:v>1448312.4665608965</c:v>
                </c:pt>
                <c:pt idx="1460">
                  <c:v>1448312.4665608965</c:v>
                </c:pt>
                <c:pt idx="1461">
                  <c:v>1448312.4665608965</c:v>
                </c:pt>
                <c:pt idx="1462">
                  <c:v>1448312.4665608965</c:v>
                </c:pt>
                <c:pt idx="1463">
                  <c:v>1448312.4665608965</c:v>
                </c:pt>
                <c:pt idx="1464">
                  <c:v>1448312.4665608965</c:v>
                </c:pt>
                <c:pt idx="1465">
                  <c:v>1448312.4665608965</c:v>
                </c:pt>
                <c:pt idx="1466">
                  <c:v>1448312.4665608965</c:v>
                </c:pt>
                <c:pt idx="1467">
                  <c:v>1448312.4665608965</c:v>
                </c:pt>
                <c:pt idx="1468">
                  <c:v>1448312.4665608965</c:v>
                </c:pt>
                <c:pt idx="1469">
                  <c:v>1448312.4665608965</c:v>
                </c:pt>
                <c:pt idx="1470">
                  <c:v>1448312.4665608965</c:v>
                </c:pt>
                <c:pt idx="1471">
                  <c:v>1448312.4665608965</c:v>
                </c:pt>
                <c:pt idx="1472">
                  <c:v>1448312.4665608965</c:v>
                </c:pt>
                <c:pt idx="1473">
                  <c:v>1448312.4665608965</c:v>
                </c:pt>
                <c:pt idx="1474">
                  <c:v>1448312.4665608965</c:v>
                </c:pt>
                <c:pt idx="1475">
                  <c:v>1448312.4665608965</c:v>
                </c:pt>
                <c:pt idx="1476">
                  <c:v>1448312.4665608965</c:v>
                </c:pt>
                <c:pt idx="1477">
                  <c:v>1448312.4665608965</c:v>
                </c:pt>
                <c:pt idx="1478">
                  <c:v>1448312.4665608965</c:v>
                </c:pt>
                <c:pt idx="1479">
                  <c:v>1448312.4665608965</c:v>
                </c:pt>
                <c:pt idx="1480">
                  <c:v>1448312.4665608965</c:v>
                </c:pt>
                <c:pt idx="1481">
                  <c:v>1448312.4665608965</c:v>
                </c:pt>
                <c:pt idx="1482">
                  <c:v>1448312.4665608965</c:v>
                </c:pt>
                <c:pt idx="1483">
                  <c:v>1448312.4665608965</c:v>
                </c:pt>
                <c:pt idx="1484">
                  <c:v>1448312.4665608965</c:v>
                </c:pt>
                <c:pt idx="1485">
                  <c:v>1448312.4665608965</c:v>
                </c:pt>
                <c:pt idx="1486">
                  <c:v>1448312.4665608965</c:v>
                </c:pt>
                <c:pt idx="1487">
                  <c:v>1448312.4665608965</c:v>
                </c:pt>
                <c:pt idx="1488">
                  <c:v>1448312.4665608965</c:v>
                </c:pt>
                <c:pt idx="1489">
                  <c:v>1448312.4665608965</c:v>
                </c:pt>
                <c:pt idx="1490">
                  <c:v>1448312.4665608965</c:v>
                </c:pt>
                <c:pt idx="1491">
                  <c:v>1448312.4665608965</c:v>
                </c:pt>
                <c:pt idx="1492">
                  <c:v>1448312.4665608965</c:v>
                </c:pt>
                <c:pt idx="1493">
                  <c:v>1448312.4665608965</c:v>
                </c:pt>
                <c:pt idx="1494">
                  <c:v>1448312.4665608965</c:v>
                </c:pt>
                <c:pt idx="1495">
                  <c:v>1448312.4665608965</c:v>
                </c:pt>
                <c:pt idx="1496">
                  <c:v>1448312.4665608965</c:v>
                </c:pt>
                <c:pt idx="1497">
                  <c:v>1448312.4665608965</c:v>
                </c:pt>
                <c:pt idx="1498">
                  <c:v>1448312.4665608965</c:v>
                </c:pt>
                <c:pt idx="1499">
                  <c:v>1448312.4665608965</c:v>
                </c:pt>
                <c:pt idx="1500">
                  <c:v>1448312.4665608965</c:v>
                </c:pt>
                <c:pt idx="1501">
                  <c:v>1448312.4665608965</c:v>
                </c:pt>
                <c:pt idx="1502">
                  <c:v>1448312.4665608965</c:v>
                </c:pt>
                <c:pt idx="1503">
                  <c:v>1448312.4665608965</c:v>
                </c:pt>
                <c:pt idx="1504">
                  <c:v>1448312.4665608965</c:v>
                </c:pt>
                <c:pt idx="1505">
                  <c:v>1448312.4665608965</c:v>
                </c:pt>
                <c:pt idx="1506">
                  <c:v>1448312.4665608965</c:v>
                </c:pt>
                <c:pt idx="1507">
                  <c:v>1448312.4665608965</c:v>
                </c:pt>
                <c:pt idx="1508">
                  <c:v>1448312.4665608965</c:v>
                </c:pt>
                <c:pt idx="1509">
                  <c:v>1448312.4665608965</c:v>
                </c:pt>
                <c:pt idx="1510">
                  <c:v>1448312.4665608965</c:v>
                </c:pt>
                <c:pt idx="1511">
                  <c:v>1448312.4665608965</c:v>
                </c:pt>
                <c:pt idx="1512">
                  <c:v>1448312.4665608965</c:v>
                </c:pt>
                <c:pt idx="1513">
                  <c:v>1448312.4665608965</c:v>
                </c:pt>
                <c:pt idx="1514">
                  <c:v>1448312.4665608965</c:v>
                </c:pt>
                <c:pt idx="1515">
                  <c:v>1448312.4665608965</c:v>
                </c:pt>
                <c:pt idx="1516">
                  <c:v>1448312.4665608965</c:v>
                </c:pt>
                <c:pt idx="1517">
                  <c:v>1448312.4665608965</c:v>
                </c:pt>
                <c:pt idx="1518">
                  <c:v>1448312.4665608965</c:v>
                </c:pt>
                <c:pt idx="1519">
                  <c:v>1448312.4665608965</c:v>
                </c:pt>
                <c:pt idx="1520">
                  <c:v>1448312.4665608965</c:v>
                </c:pt>
                <c:pt idx="1521">
                  <c:v>1448312.4665608965</c:v>
                </c:pt>
                <c:pt idx="1522">
                  <c:v>1448312.4665608965</c:v>
                </c:pt>
                <c:pt idx="1523">
                  <c:v>1448312.4665608965</c:v>
                </c:pt>
                <c:pt idx="1524">
                  <c:v>1448312.4665608965</c:v>
                </c:pt>
                <c:pt idx="1525">
                  <c:v>1449719.0052902156</c:v>
                </c:pt>
                <c:pt idx="1526">
                  <c:v>1454266.1292562091</c:v>
                </c:pt>
                <c:pt idx="1527">
                  <c:v>1460723.7601310269</c:v>
                </c:pt>
                <c:pt idx="1528">
                  <c:v>1467151.0656439548</c:v>
                </c:pt>
                <c:pt idx="1529">
                  <c:v>1472045.0879012935</c:v>
                </c:pt>
                <c:pt idx="1530">
                  <c:v>1474762.5772855433</c:v>
                </c:pt>
                <c:pt idx="1531">
                  <c:v>1474917.9652364091</c:v>
                </c:pt>
                <c:pt idx="1532">
                  <c:v>1474917.9652364091</c:v>
                </c:pt>
                <c:pt idx="1533">
                  <c:v>1474917.9652364091</c:v>
                </c:pt>
                <c:pt idx="1534">
                  <c:v>1474917.9652364091</c:v>
                </c:pt>
                <c:pt idx="1535">
                  <c:v>1474917.9652364091</c:v>
                </c:pt>
                <c:pt idx="1536">
                  <c:v>1474917.9652364091</c:v>
                </c:pt>
                <c:pt idx="1537">
                  <c:v>1474917.9652364091</c:v>
                </c:pt>
                <c:pt idx="1538">
                  <c:v>1474917.9652364091</c:v>
                </c:pt>
                <c:pt idx="1539">
                  <c:v>1474917.9652364091</c:v>
                </c:pt>
                <c:pt idx="1540">
                  <c:v>1474917.9652364091</c:v>
                </c:pt>
                <c:pt idx="1541">
                  <c:v>1474917.9652364091</c:v>
                </c:pt>
                <c:pt idx="1542">
                  <c:v>1474917.9652364091</c:v>
                </c:pt>
                <c:pt idx="1543">
                  <c:v>1474917.9652364091</c:v>
                </c:pt>
                <c:pt idx="1544">
                  <c:v>1474917.9652364091</c:v>
                </c:pt>
                <c:pt idx="1545">
                  <c:v>1474917.9652364091</c:v>
                </c:pt>
                <c:pt idx="1546">
                  <c:v>1474917.9652364091</c:v>
                </c:pt>
                <c:pt idx="1547">
                  <c:v>1474917.9652364091</c:v>
                </c:pt>
                <c:pt idx="1548">
                  <c:v>1474917.9652364091</c:v>
                </c:pt>
                <c:pt idx="1549">
                  <c:v>1474917.9652364091</c:v>
                </c:pt>
                <c:pt idx="1550">
                  <c:v>1474917.9652364091</c:v>
                </c:pt>
                <c:pt idx="1551">
                  <c:v>1474917.9652364091</c:v>
                </c:pt>
                <c:pt idx="1552">
                  <c:v>1474917.9652364091</c:v>
                </c:pt>
                <c:pt idx="1553">
                  <c:v>1474917.9652364091</c:v>
                </c:pt>
                <c:pt idx="1554">
                  <c:v>1474917.9652364091</c:v>
                </c:pt>
                <c:pt idx="1555">
                  <c:v>1474917.9652364091</c:v>
                </c:pt>
                <c:pt idx="1556">
                  <c:v>1474917.9652364091</c:v>
                </c:pt>
                <c:pt idx="1557">
                  <c:v>1474917.9652364091</c:v>
                </c:pt>
                <c:pt idx="1558">
                  <c:v>1474917.9652364091</c:v>
                </c:pt>
                <c:pt idx="1559">
                  <c:v>1474917.9652364091</c:v>
                </c:pt>
                <c:pt idx="1560">
                  <c:v>1474917.9652364091</c:v>
                </c:pt>
                <c:pt idx="1561">
                  <c:v>1474917.9652364091</c:v>
                </c:pt>
                <c:pt idx="1562">
                  <c:v>1474917.9652364091</c:v>
                </c:pt>
                <c:pt idx="1563">
                  <c:v>1474917.9652364091</c:v>
                </c:pt>
                <c:pt idx="1564">
                  <c:v>1474917.9652364091</c:v>
                </c:pt>
                <c:pt idx="1565">
                  <c:v>1474917.9652364091</c:v>
                </c:pt>
                <c:pt idx="1566">
                  <c:v>1474917.9652364091</c:v>
                </c:pt>
                <c:pt idx="1567">
                  <c:v>1474917.9652364091</c:v>
                </c:pt>
                <c:pt idx="1568">
                  <c:v>1474917.9652364091</c:v>
                </c:pt>
                <c:pt idx="1569">
                  <c:v>1474917.9652364091</c:v>
                </c:pt>
                <c:pt idx="1570">
                  <c:v>1474917.9652364091</c:v>
                </c:pt>
                <c:pt idx="1571">
                  <c:v>1474917.9652364091</c:v>
                </c:pt>
                <c:pt idx="1572">
                  <c:v>1474917.9652364091</c:v>
                </c:pt>
                <c:pt idx="1573">
                  <c:v>1474917.9652364091</c:v>
                </c:pt>
                <c:pt idx="1574">
                  <c:v>1474917.9652364091</c:v>
                </c:pt>
                <c:pt idx="1575">
                  <c:v>1474917.9652364091</c:v>
                </c:pt>
                <c:pt idx="1576">
                  <c:v>1474917.9652364091</c:v>
                </c:pt>
                <c:pt idx="1577">
                  <c:v>1474917.9652364091</c:v>
                </c:pt>
                <c:pt idx="1578">
                  <c:v>1474917.9652364091</c:v>
                </c:pt>
                <c:pt idx="1579">
                  <c:v>1474917.9652364091</c:v>
                </c:pt>
                <c:pt idx="1580">
                  <c:v>1474917.9652364091</c:v>
                </c:pt>
                <c:pt idx="1581">
                  <c:v>1474917.9652364091</c:v>
                </c:pt>
                <c:pt idx="1582">
                  <c:v>1474917.9652364091</c:v>
                </c:pt>
                <c:pt idx="1583">
                  <c:v>1474917.9652364091</c:v>
                </c:pt>
                <c:pt idx="1584">
                  <c:v>1474917.9652364091</c:v>
                </c:pt>
                <c:pt idx="1585">
                  <c:v>1474917.9652364091</c:v>
                </c:pt>
                <c:pt idx="1586">
                  <c:v>1474917.9652364091</c:v>
                </c:pt>
                <c:pt idx="1587">
                  <c:v>1474917.9652364091</c:v>
                </c:pt>
                <c:pt idx="1588">
                  <c:v>1474917.9652364091</c:v>
                </c:pt>
                <c:pt idx="1589">
                  <c:v>1474917.9652364091</c:v>
                </c:pt>
                <c:pt idx="1590">
                  <c:v>1474917.9652364091</c:v>
                </c:pt>
                <c:pt idx="1591">
                  <c:v>1474917.9652364091</c:v>
                </c:pt>
                <c:pt idx="1592">
                  <c:v>1474917.9652364091</c:v>
                </c:pt>
                <c:pt idx="1593">
                  <c:v>1474917.9652364091</c:v>
                </c:pt>
                <c:pt idx="1594">
                  <c:v>1474917.9652364091</c:v>
                </c:pt>
                <c:pt idx="1595">
                  <c:v>1474917.9652364091</c:v>
                </c:pt>
                <c:pt idx="1596">
                  <c:v>1474917.9652364091</c:v>
                </c:pt>
                <c:pt idx="1597">
                  <c:v>1474917.9652364091</c:v>
                </c:pt>
                <c:pt idx="1598">
                  <c:v>1474917.9652364091</c:v>
                </c:pt>
                <c:pt idx="1599">
                  <c:v>1474917.9652364091</c:v>
                </c:pt>
                <c:pt idx="1600">
                  <c:v>1474917.9652364091</c:v>
                </c:pt>
                <c:pt idx="1601">
                  <c:v>1474917.9652364091</c:v>
                </c:pt>
                <c:pt idx="1602">
                  <c:v>1474917.9652364091</c:v>
                </c:pt>
                <c:pt idx="1603">
                  <c:v>1474917.9652364091</c:v>
                </c:pt>
                <c:pt idx="1604">
                  <c:v>1474917.9652364091</c:v>
                </c:pt>
                <c:pt idx="1605">
                  <c:v>1474917.9652364091</c:v>
                </c:pt>
                <c:pt idx="1606">
                  <c:v>1474917.9652364091</c:v>
                </c:pt>
                <c:pt idx="1607">
                  <c:v>1474917.9652364091</c:v>
                </c:pt>
                <c:pt idx="1608">
                  <c:v>1474917.9652364091</c:v>
                </c:pt>
                <c:pt idx="1609">
                  <c:v>1474917.9652364091</c:v>
                </c:pt>
                <c:pt idx="1610">
                  <c:v>1474917.9652364091</c:v>
                </c:pt>
                <c:pt idx="1611">
                  <c:v>1474917.9652364091</c:v>
                </c:pt>
                <c:pt idx="1612">
                  <c:v>1474917.9652364091</c:v>
                </c:pt>
                <c:pt idx="1613">
                  <c:v>1474917.9652364091</c:v>
                </c:pt>
                <c:pt idx="1614">
                  <c:v>1474917.9652364091</c:v>
                </c:pt>
                <c:pt idx="1615">
                  <c:v>1474917.9652364091</c:v>
                </c:pt>
                <c:pt idx="1616">
                  <c:v>1474917.9652364091</c:v>
                </c:pt>
                <c:pt idx="1617">
                  <c:v>1474917.9652364091</c:v>
                </c:pt>
                <c:pt idx="1618">
                  <c:v>1474917.9652364091</c:v>
                </c:pt>
                <c:pt idx="1619">
                  <c:v>1474917.9652364091</c:v>
                </c:pt>
                <c:pt idx="1620">
                  <c:v>1474917.9652364091</c:v>
                </c:pt>
                <c:pt idx="1621">
                  <c:v>1474917.9652364091</c:v>
                </c:pt>
                <c:pt idx="1622">
                  <c:v>1474917.9652364091</c:v>
                </c:pt>
                <c:pt idx="1623">
                  <c:v>1474917.9652364091</c:v>
                </c:pt>
                <c:pt idx="1624">
                  <c:v>1474917.9652364091</c:v>
                </c:pt>
                <c:pt idx="1625">
                  <c:v>1474917.9652364091</c:v>
                </c:pt>
                <c:pt idx="1626">
                  <c:v>1474917.9652364091</c:v>
                </c:pt>
                <c:pt idx="1627">
                  <c:v>1474917.9652364091</c:v>
                </c:pt>
                <c:pt idx="1628">
                  <c:v>1474917.9652364091</c:v>
                </c:pt>
                <c:pt idx="1629">
                  <c:v>1474917.9652364091</c:v>
                </c:pt>
                <c:pt idx="1630">
                  <c:v>1474917.9652364091</c:v>
                </c:pt>
                <c:pt idx="1631">
                  <c:v>1474917.9652364091</c:v>
                </c:pt>
                <c:pt idx="1632">
                  <c:v>1474917.9652364091</c:v>
                </c:pt>
                <c:pt idx="1633">
                  <c:v>1474917.9652364091</c:v>
                </c:pt>
                <c:pt idx="1634">
                  <c:v>1474917.9652364091</c:v>
                </c:pt>
                <c:pt idx="1635">
                  <c:v>1474917.9652364091</c:v>
                </c:pt>
                <c:pt idx="1636">
                  <c:v>1474917.9652364091</c:v>
                </c:pt>
                <c:pt idx="1637">
                  <c:v>1474917.9652364091</c:v>
                </c:pt>
                <c:pt idx="1638">
                  <c:v>1474917.9652364091</c:v>
                </c:pt>
                <c:pt idx="1639">
                  <c:v>1474917.9652364091</c:v>
                </c:pt>
                <c:pt idx="1640">
                  <c:v>1474917.9652364091</c:v>
                </c:pt>
                <c:pt idx="1641">
                  <c:v>1474917.9652364091</c:v>
                </c:pt>
                <c:pt idx="1642">
                  <c:v>1474917.9652364091</c:v>
                </c:pt>
                <c:pt idx="1643">
                  <c:v>1474917.9652364091</c:v>
                </c:pt>
                <c:pt idx="1644">
                  <c:v>1474917.9652364091</c:v>
                </c:pt>
                <c:pt idx="1645">
                  <c:v>1474917.9652364091</c:v>
                </c:pt>
                <c:pt idx="1646">
                  <c:v>1474917.9652364091</c:v>
                </c:pt>
                <c:pt idx="1647">
                  <c:v>1474917.9652364091</c:v>
                </c:pt>
                <c:pt idx="1648">
                  <c:v>1474917.9652364091</c:v>
                </c:pt>
                <c:pt idx="1649">
                  <c:v>1474917.9652364091</c:v>
                </c:pt>
                <c:pt idx="1650">
                  <c:v>1474917.9652364091</c:v>
                </c:pt>
                <c:pt idx="1651">
                  <c:v>1474917.9652364091</c:v>
                </c:pt>
                <c:pt idx="1652">
                  <c:v>1474917.9652364091</c:v>
                </c:pt>
                <c:pt idx="1653">
                  <c:v>1474917.9652364091</c:v>
                </c:pt>
                <c:pt idx="1654">
                  <c:v>1474917.9652364091</c:v>
                </c:pt>
                <c:pt idx="1655">
                  <c:v>1474917.9652364091</c:v>
                </c:pt>
                <c:pt idx="1656">
                  <c:v>1474917.9652364091</c:v>
                </c:pt>
                <c:pt idx="1657">
                  <c:v>1474917.9652364091</c:v>
                </c:pt>
                <c:pt idx="1658">
                  <c:v>1474917.9652364091</c:v>
                </c:pt>
                <c:pt idx="1659">
                  <c:v>1474917.9652364091</c:v>
                </c:pt>
                <c:pt idx="1660">
                  <c:v>1474917.9652364091</c:v>
                </c:pt>
                <c:pt idx="1661">
                  <c:v>1474917.9652364091</c:v>
                </c:pt>
                <c:pt idx="1662">
                  <c:v>1474917.9652364091</c:v>
                </c:pt>
                <c:pt idx="1663">
                  <c:v>1474917.9652364091</c:v>
                </c:pt>
                <c:pt idx="1664">
                  <c:v>1474917.9652364091</c:v>
                </c:pt>
                <c:pt idx="1665">
                  <c:v>1474917.9652364091</c:v>
                </c:pt>
                <c:pt idx="1666">
                  <c:v>1474917.9652364091</c:v>
                </c:pt>
                <c:pt idx="1667">
                  <c:v>1474917.9652364091</c:v>
                </c:pt>
                <c:pt idx="1668">
                  <c:v>1474917.9652364091</c:v>
                </c:pt>
                <c:pt idx="1669">
                  <c:v>1474917.9652364091</c:v>
                </c:pt>
                <c:pt idx="1670">
                  <c:v>1474917.9652364091</c:v>
                </c:pt>
                <c:pt idx="1671">
                  <c:v>1474917.9652364091</c:v>
                </c:pt>
                <c:pt idx="1672">
                  <c:v>1474917.9652364091</c:v>
                </c:pt>
                <c:pt idx="1673">
                  <c:v>1474917.9652364091</c:v>
                </c:pt>
                <c:pt idx="1674">
                  <c:v>1474917.9652364091</c:v>
                </c:pt>
                <c:pt idx="1675">
                  <c:v>1474917.9652364091</c:v>
                </c:pt>
                <c:pt idx="1676">
                  <c:v>1474917.9652364091</c:v>
                </c:pt>
                <c:pt idx="1677">
                  <c:v>1474917.9652364091</c:v>
                </c:pt>
                <c:pt idx="1678">
                  <c:v>1474917.9652364091</c:v>
                </c:pt>
                <c:pt idx="1679">
                  <c:v>1474917.9652364091</c:v>
                </c:pt>
                <c:pt idx="1680">
                  <c:v>1474917.9652364091</c:v>
                </c:pt>
                <c:pt idx="1681">
                  <c:v>1474917.9652364091</c:v>
                </c:pt>
                <c:pt idx="1682">
                  <c:v>1474917.9652364091</c:v>
                </c:pt>
                <c:pt idx="1683">
                  <c:v>1474917.9652364091</c:v>
                </c:pt>
                <c:pt idx="1684">
                  <c:v>1474917.9652364091</c:v>
                </c:pt>
                <c:pt idx="1685">
                  <c:v>1474917.9652364091</c:v>
                </c:pt>
                <c:pt idx="1686">
                  <c:v>1474917.9652364091</c:v>
                </c:pt>
                <c:pt idx="1687">
                  <c:v>1474917.9652364091</c:v>
                </c:pt>
                <c:pt idx="1688">
                  <c:v>1474917.9652364091</c:v>
                </c:pt>
                <c:pt idx="1689">
                  <c:v>1474917.9652364091</c:v>
                </c:pt>
                <c:pt idx="1690">
                  <c:v>1474917.9652364091</c:v>
                </c:pt>
                <c:pt idx="1691">
                  <c:v>1474917.9652364091</c:v>
                </c:pt>
                <c:pt idx="1692">
                  <c:v>1474917.9652364091</c:v>
                </c:pt>
                <c:pt idx="1693">
                  <c:v>1474917.9652364091</c:v>
                </c:pt>
                <c:pt idx="1694">
                  <c:v>1474917.9652364091</c:v>
                </c:pt>
                <c:pt idx="1695">
                  <c:v>1474917.9652364091</c:v>
                </c:pt>
                <c:pt idx="1696">
                  <c:v>1474917.9652364091</c:v>
                </c:pt>
                <c:pt idx="1697">
                  <c:v>1474917.9652364091</c:v>
                </c:pt>
                <c:pt idx="1698">
                  <c:v>1474917.9652364091</c:v>
                </c:pt>
                <c:pt idx="1699">
                  <c:v>1474917.9652364091</c:v>
                </c:pt>
                <c:pt idx="1700">
                  <c:v>1474917.9652364091</c:v>
                </c:pt>
                <c:pt idx="1701">
                  <c:v>1474917.9652364091</c:v>
                </c:pt>
                <c:pt idx="1702">
                  <c:v>1474917.9652364091</c:v>
                </c:pt>
                <c:pt idx="1703">
                  <c:v>1474917.9652364091</c:v>
                </c:pt>
                <c:pt idx="1704">
                  <c:v>1474917.9652364091</c:v>
                </c:pt>
                <c:pt idx="1705">
                  <c:v>1474917.9652364091</c:v>
                </c:pt>
                <c:pt idx="1706">
                  <c:v>1474917.9652364091</c:v>
                </c:pt>
                <c:pt idx="1707">
                  <c:v>1474917.9652364091</c:v>
                </c:pt>
                <c:pt idx="1708">
                  <c:v>1474917.9652364091</c:v>
                </c:pt>
                <c:pt idx="1709">
                  <c:v>1474917.9652364091</c:v>
                </c:pt>
                <c:pt idx="1710">
                  <c:v>1474917.9652364091</c:v>
                </c:pt>
                <c:pt idx="1711">
                  <c:v>1474917.9652364091</c:v>
                </c:pt>
                <c:pt idx="1712">
                  <c:v>1474917.9652364091</c:v>
                </c:pt>
                <c:pt idx="1713">
                  <c:v>1474917.9652364091</c:v>
                </c:pt>
                <c:pt idx="1714">
                  <c:v>1474917.9652364091</c:v>
                </c:pt>
                <c:pt idx="1715">
                  <c:v>1474917.9652364091</c:v>
                </c:pt>
                <c:pt idx="1716">
                  <c:v>1474917.9652364091</c:v>
                </c:pt>
                <c:pt idx="1717">
                  <c:v>1474917.9652364091</c:v>
                </c:pt>
                <c:pt idx="1718">
                  <c:v>1474917.9652364091</c:v>
                </c:pt>
                <c:pt idx="1719">
                  <c:v>1474917.9652364091</c:v>
                </c:pt>
                <c:pt idx="1720">
                  <c:v>1474917.9652364091</c:v>
                </c:pt>
                <c:pt idx="1721">
                  <c:v>1474917.9652364091</c:v>
                </c:pt>
                <c:pt idx="1722">
                  <c:v>1474917.9652364091</c:v>
                </c:pt>
                <c:pt idx="1723">
                  <c:v>1474917.9652364091</c:v>
                </c:pt>
                <c:pt idx="1724">
                  <c:v>1474917.9652364091</c:v>
                </c:pt>
                <c:pt idx="1725">
                  <c:v>1474917.9652364091</c:v>
                </c:pt>
                <c:pt idx="1726">
                  <c:v>1474917.9652364091</c:v>
                </c:pt>
                <c:pt idx="1727">
                  <c:v>1474917.9652364091</c:v>
                </c:pt>
                <c:pt idx="1728">
                  <c:v>1474917.9652364091</c:v>
                </c:pt>
                <c:pt idx="1729">
                  <c:v>1474917.9652364091</c:v>
                </c:pt>
                <c:pt idx="1730">
                  <c:v>1475920.5190945968</c:v>
                </c:pt>
                <c:pt idx="1731">
                  <c:v>1478526.8685552541</c:v>
                </c:pt>
                <c:pt idx="1732">
                  <c:v>1481757.3514102465</c:v>
                </c:pt>
                <c:pt idx="1733">
                  <c:v>1484644.0449743194</c:v>
                </c:pt>
                <c:pt idx="1734">
                  <c:v>1487164.2374908824</c:v>
                </c:pt>
                <c:pt idx="1735">
                  <c:v>1489731.1682958198</c:v>
                </c:pt>
                <c:pt idx="1736">
                  <c:v>1493178.3617324426</c:v>
                </c:pt>
                <c:pt idx="1737">
                  <c:v>1497058.4681294737</c:v>
                </c:pt>
                <c:pt idx="1738">
                  <c:v>1500915.861611536</c:v>
                </c:pt>
                <c:pt idx="1739">
                  <c:v>1504341.0273623515</c:v>
                </c:pt>
                <c:pt idx="1740">
                  <c:v>1506142.6274300106</c:v>
                </c:pt>
                <c:pt idx="1741">
                  <c:v>1506142.6274300106</c:v>
                </c:pt>
                <c:pt idx="1742">
                  <c:v>1506142.6274300106</c:v>
                </c:pt>
                <c:pt idx="1743">
                  <c:v>1506142.6274300106</c:v>
                </c:pt>
                <c:pt idx="1744">
                  <c:v>1506142.6274300106</c:v>
                </c:pt>
                <c:pt idx="1745">
                  <c:v>1506142.6274300106</c:v>
                </c:pt>
                <c:pt idx="1746">
                  <c:v>1506142.6274300106</c:v>
                </c:pt>
                <c:pt idx="1747">
                  <c:v>1506142.6274300106</c:v>
                </c:pt>
                <c:pt idx="1748">
                  <c:v>1506142.6274300106</c:v>
                </c:pt>
                <c:pt idx="1749">
                  <c:v>1506142.6274300106</c:v>
                </c:pt>
                <c:pt idx="1750">
                  <c:v>1506142.6274300106</c:v>
                </c:pt>
                <c:pt idx="1751">
                  <c:v>1506142.6274300106</c:v>
                </c:pt>
                <c:pt idx="1752">
                  <c:v>1506142.6274300106</c:v>
                </c:pt>
                <c:pt idx="1753">
                  <c:v>1506142.6274300106</c:v>
                </c:pt>
                <c:pt idx="1754">
                  <c:v>1506142.6274300106</c:v>
                </c:pt>
                <c:pt idx="1755">
                  <c:v>1506142.6274300106</c:v>
                </c:pt>
                <c:pt idx="1756">
                  <c:v>1506142.6274300106</c:v>
                </c:pt>
                <c:pt idx="1757">
                  <c:v>1506142.6274300106</c:v>
                </c:pt>
                <c:pt idx="1758">
                  <c:v>1506142.6274300106</c:v>
                </c:pt>
                <c:pt idx="1759">
                  <c:v>1506142.6274300106</c:v>
                </c:pt>
                <c:pt idx="1760">
                  <c:v>1506142.6274300106</c:v>
                </c:pt>
                <c:pt idx="1761">
                  <c:v>1506142.6274300106</c:v>
                </c:pt>
                <c:pt idx="1762">
                  <c:v>1506142.6274300106</c:v>
                </c:pt>
                <c:pt idx="1763">
                  <c:v>1506142.6274300106</c:v>
                </c:pt>
                <c:pt idx="1764">
                  <c:v>1506142.6274300106</c:v>
                </c:pt>
                <c:pt idx="1765">
                  <c:v>1506142.6274300106</c:v>
                </c:pt>
                <c:pt idx="1766">
                  <c:v>1506142.6274300106</c:v>
                </c:pt>
                <c:pt idx="1767">
                  <c:v>1507567.058762376</c:v>
                </c:pt>
                <c:pt idx="1768">
                  <c:v>1512146.4001232374</c:v>
                </c:pt>
                <c:pt idx="1769">
                  <c:v>1520029.4583797539</c:v>
                </c:pt>
                <c:pt idx="1770">
                  <c:v>1530411.0837946993</c:v>
                </c:pt>
                <c:pt idx="1771">
                  <c:v>1541689.1781260069</c:v>
                </c:pt>
                <c:pt idx="1772">
                  <c:v>1552704.9874420452</c:v>
                </c:pt>
                <c:pt idx="1773">
                  <c:v>1562935.8992277791</c:v>
                </c:pt>
                <c:pt idx="1774">
                  <c:v>1571721.5051475624</c:v>
                </c:pt>
                <c:pt idx="1775">
                  <c:v>1578949.3402052156</c:v>
                </c:pt>
                <c:pt idx="1776">
                  <c:v>1585372.0583120184</c:v>
                </c:pt>
                <c:pt idx="1777">
                  <c:v>1591836.8094103818</c:v>
                </c:pt>
                <c:pt idx="1778">
                  <c:v>1599069.9394375924</c:v>
                </c:pt>
                <c:pt idx="1779">
                  <c:v>1607450.5611469008</c:v>
                </c:pt>
                <c:pt idx="1780">
                  <c:v>1616537.8588477671</c:v>
                </c:pt>
                <c:pt idx="1781">
                  <c:v>1625291.551779395</c:v>
                </c:pt>
                <c:pt idx="1782">
                  <c:v>1632802.290510423</c:v>
                </c:pt>
                <c:pt idx="1783">
                  <c:v>1638691.6900969241</c:v>
                </c:pt>
                <c:pt idx="1784">
                  <c:v>1642968.8714358471</c:v>
                </c:pt>
                <c:pt idx="1785">
                  <c:v>1646203.7900313237</c:v>
                </c:pt>
                <c:pt idx="1786">
                  <c:v>1648930.766671947</c:v>
                </c:pt>
                <c:pt idx="1787">
                  <c:v>1651387.7101056385</c:v>
                </c:pt>
                <c:pt idx="1788">
                  <c:v>1653758.7806434804</c:v>
                </c:pt>
                <c:pt idx="1789">
                  <c:v>1656252.7506827461</c:v>
                </c:pt>
                <c:pt idx="1790">
                  <c:v>1658975.0845276893</c:v>
                </c:pt>
                <c:pt idx="1791">
                  <c:v>1661846.6756538604</c:v>
                </c:pt>
                <c:pt idx="1792">
                  <c:v>1664564.1216028307</c:v>
                </c:pt>
                <c:pt idx="1793">
                  <c:v>1666593.3014322598</c:v>
                </c:pt>
                <c:pt idx="1794">
                  <c:v>1668130.662374065</c:v>
                </c:pt>
                <c:pt idx="1795">
                  <c:v>1668130.662374065</c:v>
                </c:pt>
                <c:pt idx="1796">
                  <c:v>1668130.662374065</c:v>
                </c:pt>
                <c:pt idx="1797">
                  <c:v>1668130.662374065</c:v>
                </c:pt>
                <c:pt idx="1798">
                  <c:v>1668130.662374065</c:v>
                </c:pt>
                <c:pt idx="1799">
                  <c:v>1668130.662374065</c:v>
                </c:pt>
                <c:pt idx="1800">
                  <c:v>1668130.662374065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6A7-4921-8FA3-BB7955E4B6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16967392"/>
        <c:axId val="1363190896"/>
      </c:lineChart>
      <c:catAx>
        <c:axId val="14169673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3190896"/>
        <c:crosses val="autoZero"/>
        <c:auto val="1"/>
        <c:lblAlgn val="ctr"/>
        <c:lblOffset val="100"/>
        <c:noMultiLvlLbl val="0"/>
      </c:catAx>
      <c:valAx>
        <c:axId val="1363190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6967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14862</xdr:colOff>
      <xdr:row>19</xdr:row>
      <xdr:rowOff>176998</xdr:rowOff>
    </xdr:from>
    <xdr:to>
      <xdr:col>22</xdr:col>
      <xdr:colOff>59975</xdr:colOff>
      <xdr:row>56</xdr:row>
      <xdr:rowOff>131466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EA6BBA9-B9A8-3FD9-9FCD-A83F5DB4CE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592434</xdr:colOff>
      <xdr:row>79</xdr:row>
      <xdr:rowOff>187987</xdr:rowOff>
    </xdr:from>
    <xdr:to>
      <xdr:col>21</xdr:col>
      <xdr:colOff>586154</xdr:colOff>
      <xdr:row>104</xdr:row>
      <xdr:rowOff>177939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82690AD-099A-FB08-715E-02C77689F2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596622</xdr:colOff>
      <xdr:row>1</xdr:row>
      <xdr:rowOff>20934</xdr:rowOff>
    </xdr:from>
    <xdr:to>
      <xdr:col>22</xdr:col>
      <xdr:colOff>10468</xdr:colOff>
      <xdr:row>18</xdr:row>
      <xdr:rowOff>177939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991A81C-2FC1-5C4B-D51C-B5CEDBA3DF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6279</xdr:colOff>
      <xdr:row>57</xdr:row>
      <xdr:rowOff>187986</xdr:rowOff>
    </xdr:from>
    <xdr:to>
      <xdr:col>21</xdr:col>
      <xdr:colOff>596620</xdr:colOff>
      <xdr:row>79</xdr:row>
      <xdr:rowOff>10466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863F741-AD76-831E-D8A2-98C16DAA3A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19049</xdr:colOff>
      <xdr:row>106</xdr:row>
      <xdr:rowOff>14286</xdr:rowOff>
    </xdr:from>
    <xdr:to>
      <xdr:col>22</xdr:col>
      <xdr:colOff>9524</xdr:colOff>
      <xdr:row>125</xdr:row>
      <xdr:rowOff>190499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200EBFF-932D-58DD-913A-78126C1161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1" t="s">
        <v>0</v>
      </c>
    </row>
    <row r="3" spans="3:4" x14ac:dyDescent="0.25">
      <c r="C3" s="9" t="s">
        <v>1</v>
      </c>
      <c r="D3" s="9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9" t="s">
        <v>8</v>
      </c>
      <c r="D10" s="9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9" t="s">
        <v>16</v>
      </c>
      <c r="D20" s="9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9" t="s">
        <v>23</v>
      </c>
    </row>
    <row r="29" spans="3:4" x14ac:dyDescent="0.25">
      <c r="D29" s="9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X1992"/>
  <sheetViews>
    <sheetView tabSelected="1" topLeftCell="B1" zoomScale="77" zoomScaleNormal="77" workbookViewId="0">
      <selection activeCell="W40" sqref="W40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8" max="8" width="17.140625" customWidth="1"/>
    <col min="9" max="9" width="21.5703125" customWidth="1"/>
    <col min="10" max="10" width="17.28515625" customWidth="1"/>
    <col min="11" max="11" width="22.140625" customWidth="1"/>
    <col min="12" max="12" width="15.28515625" customWidth="1"/>
    <col min="13" max="13" width="15.42578125" customWidth="1"/>
    <col min="14" max="14" width="25.7109375" customWidth="1"/>
    <col min="15" max="15" width="23.5703125" customWidth="1"/>
    <col min="16" max="18" width="23.28515625" customWidth="1"/>
    <col min="19" max="19" width="16.85546875" customWidth="1"/>
    <col min="20" max="20" width="17.140625" customWidth="1"/>
    <col min="21" max="21" width="26.85546875" customWidth="1"/>
    <col min="22" max="22" width="16.7109375" customWidth="1"/>
  </cols>
  <sheetData>
    <row r="2" spans="2:24" x14ac:dyDescent="0.25">
      <c r="B2" s="10"/>
      <c r="C2" s="10" t="s">
        <v>25</v>
      </c>
    </row>
    <row r="3" spans="2:24" x14ac:dyDescent="0.25">
      <c r="D3" s="10"/>
    </row>
    <row r="4" spans="2:24" ht="15.75" thickBot="1" x14ac:dyDescent="0.3">
      <c r="B4" s="10" t="s">
        <v>26</v>
      </c>
    </row>
    <row r="5" spans="2:24" ht="15.75" thickBot="1" x14ac:dyDescent="0.3">
      <c r="T5" s="73" t="s">
        <v>66</v>
      </c>
      <c r="U5" s="74" t="s">
        <v>67</v>
      </c>
    </row>
    <row r="6" spans="2:24" ht="40.5" x14ac:dyDescent="0.2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30</v>
      </c>
      <c r="H6" s="13" t="s">
        <v>54</v>
      </c>
      <c r="I6" s="16" t="s">
        <v>55</v>
      </c>
      <c r="J6" s="13" t="s">
        <v>40</v>
      </c>
      <c r="K6" s="13" t="s">
        <v>56</v>
      </c>
      <c r="L6" s="13" t="s">
        <v>57</v>
      </c>
      <c r="M6" s="13" t="s">
        <v>41</v>
      </c>
      <c r="N6" s="13" t="s">
        <v>42</v>
      </c>
      <c r="O6" s="13" t="s">
        <v>53</v>
      </c>
      <c r="P6" s="59" t="s">
        <v>43</v>
      </c>
      <c r="Q6" s="60" t="s">
        <v>61</v>
      </c>
      <c r="R6" s="60" t="s">
        <v>62</v>
      </c>
      <c r="S6" s="12"/>
      <c r="T6" s="71" t="s">
        <v>47</v>
      </c>
      <c r="U6" s="72" t="s">
        <v>52</v>
      </c>
      <c r="V6" s="13" t="s">
        <v>48</v>
      </c>
      <c r="W6" s="13" t="s">
        <v>49</v>
      </c>
      <c r="X6" s="20" t="s">
        <v>50</v>
      </c>
    </row>
    <row r="7" spans="2:24" ht="15.75" thickBot="1" x14ac:dyDescent="0.3">
      <c r="B7" s="1" t="s">
        <v>27</v>
      </c>
      <c r="C7" s="1" t="s">
        <v>32</v>
      </c>
      <c r="D7" s="1" t="s">
        <v>32</v>
      </c>
      <c r="E7" s="1" t="s">
        <v>33</v>
      </c>
      <c r="F7" s="28" t="s">
        <v>34</v>
      </c>
      <c r="G7" s="29" t="s">
        <v>35</v>
      </c>
      <c r="H7" s="30" t="s">
        <v>44</v>
      </c>
      <c r="I7" s="31" t="s">
        <v>44</v>
      </c>
      <c r="J7" s="30" t="s">
        <v>44</v>
      </c>
      <c r="K7" s="30" t="s">
        <v>44</v>
      </c>
      <c r="L7" s="30" t="s">
        <v>45</v>
      </c>
      <c r="M7" s="30" t="s">
        <v>45</v>
      </c>
      <c r="N7" s="30" t="s">
        <v>45</v>
      </c>
      <c r="O7" s="32" t="s">
        <v>46</v>
      </c>
      <c r="P7" s="32" t="s">
        <v>46</v>
      </c>
      <c r="Q7" s="64" t="s">
        <v>45</v>
      </c>
      <c r="R7" s="64" t="s">
        <v>46</v>
      </c>
      <c r="S7" s="21"/>
      <c r="T7" s="14" t="s">
        <v>51</v>
      </c>
      <c r="U7" s="17"/>
      <c r="V7" s="14"/>
      <c r="W7" s="18" t="s">
        <v>59</v>
      </c>
      <c r="X7" s="14" t="s">
        <v>60</v>
      </c>
    </row>
    <row r="8" spans="2:24" x14ac:dyDescent="0.25">
      <c r="B8" s="2" t="s">
        <v>36</v>
      </c>
      <c r="C8" s="2">
        <v>0</v>
      </c>
      <c r="D8" s="2">
        <v>0</v>
      </c>
      <c r="E8" s="23">
        <v>0</v>
      </c>
      <c r="F8" s="53">
        <f>($E9-0)/2/3.6</f>
        <v>0</v>
      </c>
      <c r="G8" s="33">
        <f>SUM(E8/3.6)</f>
        <v>0</v>
      </c>
      <c r="H8" s="39">
        <f>SUM($T$8*F8)</f>
        <v>0</v>
      </c>
      <c r="I8" s="42">
        <f>SUM($T$8*9.81*$U$8)</f>
        <v>211.01310000000001</v>
      </c>
      <c r="J8" s="45">
        <f>SUM((1/2)*$X$8*$V$8*$W$8*G8^2)</f>
        <v>0</v>
      </c>
      <c r="K8" s="46">
        <f>SUM(H8+I8+J8)</f>
        <v>211.01310000000001</v>
      </c>
      <c r="L8" s="47">
        <f>SUM(K8*G8)</f>
        <v>0</v>
      </c>
      <c r="M8" s="50">
        <f>IF(L8&gt;0, L8, 0)</f>
        <v>0</v>
      </c>
      <c r="N8" s="50">
        <f>IF(L8&lt;0, -L8, 0)</f>
        <v>0</v>
      </c>
      <c r="O8" s="36">
        <v>0</v>
      </c>
      <c r="P8" s="62">
        <f>SUM($N$8:N8)</f>
        <v>0</v>
      </c>
      <c r="Q8" s="65">
        <f>SUM($T$16*MIN(N8,$U$16))</f>
        <v>0</v>
      </c>
      <c r="R8" s="66">
        <v>0</v>
      </c>
      <c r="S8" s="21"/>
      <c r="T8" s="15">
        <v>1434</v>
      </c>
      <c r="U8" s="22">
        <v>1.4999999999999999E-2</v>
      </c>
      <c r="V8" s="15">
        <v>0.37</v>
      </c>
      <c r="W8" s="19">
        <v>2.6859999999999999</v>
      </c>
      <c r="X8" s="15">
        <v>1.2250000000000001</v>
      </c>
    </row>
    <row r="9" spans="2:24" x14ac:dyDescent="0.25">
      <c r="B9" s="3" t="s">
        <v>36</v>
      </c>
      <c r="C9" s="3">
        <v>1</v>
      </c>
      <c r="D9" s="3">
        <v>1</v>
      </c>
      <c r="E9" s="24">
        <v>0</v>
      </c>
      <c r="F9" s="54">
        <f>($E10-$E8)/2/3.6</f>
        <v>0</v>
      </c>
      <c r="G9" s="34">
        <f t="shared" ref="G9:G72" si="0">SUM(E9/3.6)</f>
        <v>0</v>
      </c>
      <c r="H9" s="40">
        <f>SUM($T$8*F9)</f>
        <v>0</v>
      </c>
      <c r="I9" s="43">
        <f>SUM($T$8*9.81*$U$8)</f>
        <v>211.01310000000001</v>
      </c>
      <c r="J9" s="45">
        <f>SUM((1/2)*$X$8*$V$8*$W$8*G9^2)</f>
        <v>0</v>
      </c>
      <c r="K9" s="46">
        <f t="shared" ref="K9:K72" si="1">SUM(H9+I9+J9)</f>
        <v>211.01310000000001</v>
      </c>
      <c r="L9" s="48">
        <f t="shared" ref="L9:L72" si="2">SUM(K9*G9)</f>
        <v>0</v>
      </c>
      <c r="M9" s="51">
        <f t="shared" ref="M9:M72" si="3">IF(L9&gt;0, L9, 0)</f>
        <v>0</v>
      </c>
      <c r="N9" s="51">
        <f t="shared" ref="N9:N72" si="4">IF(L9&lt;0, -L9, 0)</f>
        <v>0</v>
      </c>
      <c r="O9" s="37">
        <f>SUM((M9*1)+O8)</f>
        <v>0</v>
      </c>
      <c r="P9" s="58">
        <f>SUM((N9*1)+P8)</f>
        <v>0</v>
      </c>
      <c r="Q9" s="67">
        <f t="shared" ref="Q9:Q72" si="5">SUM($T$16*MIN(N9,$U$16))</f>
        <v>0</v>
      </c>
      <c r="R9" s="68">
        <f>SUM((Q9*1)+R8)</f>
        <v>0</v>
      </c>
    </row>
    <row r="10" spans="2:24" x14ac:dyDescent="0.25">
      <c r="B10" s="3" t="s">
        <v>36</v>
      </c>
      <c r="C10" s="3">
        <v>2</v>
      </c>
      <c r="D10" s="3">
        <v>2</v>
      </c>
      <c r="E10" s="24">
        <v>0</v>
      </c>
      <c r="F10" s="54">
        <f t="shared" ref="F10:F73" si="6">($E11-$E9)/2/3.6</f>
        <v>0</v>
      </c>
      <c r="G10" s="34">
        <f t="shared" si="0"/>
        <v>0</v>
      </c>
      <c r="H10" s="40">
        <f>SUM($T$8*F10)</f>
        <v>0</v>
      </c>
      <c r="I10" s="43">
        <f>SUM($T$8*9.81*$U$8)</f>
        <v>211.01310000000001</v>
      </c>
      <c r="J10" s="45">
        <f>SUM((1/2)*$X$8*$V$8*$W$8*G10^2)</f>
        <v>0</v>
      </c>
      <c r="K10" s="46">
        <f t="shared" si="1"/>
        <v>211.01310000000001</v>
      </c>
      <c r="L10" s="48">
        <f t="shared" si="2"/>
        <v>0</v>
      </c>
      <c r="M10" s="51">
        <f t="shared" si="3"/>
        <v>0</v>
      </c>
      <c r="N10" s="51">
        <f t="shared" si="4"/>
        <v>0</v>
      </c>
      <c r="O10" s="37">
        <f t="shared" ref="O10:O24" si="7">SUM((M10*1)+O9)</f>
        <v>0</v>
      </c>
      <c r="P10" s="58">
        <f>SUM((N10*1)+P9)</f>
        <v>0</v>
      </c>
      <c r="Q10" s="67">
        <f t="shared" si="5"/>
        <v>0</v>
      </c>
      <c r="R10" s="68">
        <f t="shared" ref="R10:R73" si="8">SUM((Q10*1)+R9)</f>
        <v>0</v>
      </c>
      <c r="U10" s="61"/>
    </row>
    <row r="11" spans="2:24" x14ac:dyDescent="0.25">
      <c r="B11" s="3" t="s">
        <v>36</v>
      </c>
      <c r="C11" s="3">
        <v>3</v>
      </c>
      <c r="D11" s="3">
        <v>3</v>
      </c>
      <c r="E11" s="24">
        <v>0</v>
      </c>
      <c r="F11" s="54">
        <f t="shared" si="6"/>
        <v>0</v>
      </c>
      <c r="G11" s="34">
        <f t="shared" si="0"/>
        <v>0</v>
      </c>
      <c r="H11" s="40">
        <f>SUM($T$8*F11)</f>
        <v>0</v>
      </c>
      <c r="I11" s="43">
        <f>SUM($T$8*9.81*$U$8)</f>
        <v>211.01310000000001</v>
      </c>
      <c r="J11" s="45">
        <f>SUM((1/2)*$X$8*$V$8*$W$8*G11^2)</f>
        <v>0</v>
      </c>
      <c r="K11" s="46">
        <f t="shared" si="1"/>
        <v>211.01310000000001</v>
      </c>
      <c r="L11" s="48">
        <f t="shared" si="2"/>
        <v>0</v>
      </c>
      <c r="M11" s="51">
        <f t="shared" si="3"/>
        <v>0</v>
      </c>
      <c r="N11" s="51">
        <f t="shared" si="4"/>
        <v>0</v>
      </c>
      <c r="O11" s="37">
        <f t="shared" si="7"/>
        <v>0</v>
      </c>
      <c r="P11" s="58">
        <f>SUM((N11*1)+P10)</f>
        <v>0</v>
      </c>
      <c r="Q11" s="67">
        <f t="shared" si="5"/>
        <v>0</v>
      </c>
      <c r="R11" s="68">
        <f t="shared" si="8"/>
        <v>0</v>
      </c>
      <c r="U11" s="61"/>
    </row>
    <row r="12" spans="2:24" x14ac:dyDescent="0.25">
      <c r="B12" s="3" t="s">
        <v>36</v>
      </c>
      <c r="C12" s="3">
        <v>4</v>
      </c>
      <c r="D12" s="3">
        <v>4</v>
      </c>
      <c r="E12" s="24">
        <v>0</v>
      </c>
      <c r="F12" s="54">
        <f t="shared" si="6"/>
        <v>0</v>
      </c>
      <c r="G12" s="34">
        <f t="shared" si="0"/>
        <v>0</v>
      </c>
      <c r="H12" s="40">
        <f>SUM($T$8*F12)</f>
        <v>0</v>
      </c>
      <c r="I12" s="43">
        <f>SUM($T$8*9.81*$U$8)</f>
        <v>211.01310000000001</v>
      </c>
      <c r="J12" s="45">
        <f>SUM((1/2)*$X$8*$V$8*$W$8*G12^2)</f>
        <v>0</v>
      </c>
      <c r="K12" s="46">
        <f t="shared" si="1"/>
        <v>211.01310000000001</v>
      </c>
      <c r="L12" s="48">
        <f t="shared" si="2"/>
        <v>0</v>
      </c>
      <c r="M12" s="51">
        <f t="shared" si="3"/>
        <v>0</v>
      </c>
      <c r="N12" s="51">
        <f t="shared" si="4"/>
        <v>0</v>
      </c>
      <c r="O12" s="37">
        <f t="shared" si="7"/>
        <v>0</v>
      </c>
      <c r="P12" s="58">
        <f>SUM((N12*1)+P11)</f>
        <v>0</v>
      </c>
      <c r="Q12" s="67">
        <f t="shared" si="5"/>
        <v>0</v>
      </c>
      <c r="R12" s="68">
        <f t="shared" si="8"/>
        <v>0</v>
      </c>
      <c r="U12" s="61"/>
    </row>
    <row r="13" spans="2:24" x14ac:dyDescent="0.25">
      <c r="B13" s="3" t="s">
        <v>36</v>
      </c>
      <c r="C13" s="3">
        <v>5</v>
      </c>
      <c r="D13" s="3">
        <v>5</v>
      </c>
      <c r="E13" s="24">
        <v>0</v>
      </c>
      <c r="F13" s="54">
        <f t="shared" si="6"/>
        <v>0</v>
      </c>
      <c r="G13" s="34">
        <f t="shared" si="0"/>
        <v>0</v>
      </c>
      <c r="H13" s="40">
        <f>SUM($T$8*F13)</f>
        <v>0</v>
      </c>
      <c r="I13" s="43">
        <f>SUM($T$8*9.81*$U$8)</f>
        <v>211.01310000000001</v>
      </c>
      <c r="J13" s="45">
        <f>SUM((1/2)*$X$8*$V$8*$W$8*G13^2)</f>
        <v>0</v>
      </c>
      <c r="K13" s="46">
        <f t="shared" si="1"/>
        <v>211.01310000000001</v>
      </c>
      <c r="L13" s="48">
        <f t="shared" si="2"/>
        <v>0</v>
      </c>
      <c r="M13" s="51">
        <f t="shared" si="3"/>
        <v>0</v>
      </c>
      <c r="N13" s="51">
        <f t="shared" si="4"/>
        <v>0</v>
      </c>
      <c r="O13" s="37">
        <f t="shared" si="7"/>
        <v>0</v>
      </c>
      <c r="P13" s="58">
        <f>SUM((N13*1)+P12)</f>
        <v>0</v>
      </c>
      <c r="Q13" s="67">
        <f t="shared" si="5"/>
        <v>0</v>
      </c>
      <c r="R13" s="68">
        <f t="shared" si="8"/>
        <v>0</v>
      </c>
    </row>
    <row r="14" spans="2:24" x14ac:dyDescent="0.25">
      <c r="B14" s="3" t="s">
        <v>36</v>
      </c>
      <c r="C14" s="3">
        <v>6</v>
      </c>
      <c r="D14" s="3">
        <v>6</v>
      </c>
      <c r="E14" s="24">
        <v>0</v>
      </c>
      <c r="F14" s="54">
        <f t="shared" si="6"/>
        <v>0</v>
      </c>
      <c r="G14" s="34">
        <f t="shared" si="0"/>
        <v>0</v>
      </c>
      <c r="H14" s="40">
        <f>SUM($T$8*F14)</f>
        <v>0</v>
      </c>
      <c r="I14" s="43">
        <f>SUM($T$8*9.81*$U$8)</f>
        <v>211.01310000000001</v>
      </c>
      <c r="J14" s="45">
        <f>SUM((1/2)*$X$8*$V$8*$W$8*G14^2)</f>
        <v>0</v>
      </c>
      <c r="K14" s="46">
        <f t="shared" si="1"/>
        <v>211.01310000000001</v>
      </c>
      <c r="L14" s="48">
        <f t="shared" si="2"/>
        <v>0</v>
      </c>
      <c r="M14" s="51">
        <f t="shared" si="3"/>
        <v>0</v>
      </c>
      <c r="N14" s="51">
        <f t="shared" si="4"/>
        <v>0</v>
      </c>
      <c r="O14" s="37">
        <f t="shared" si="7"/>
        <v>0</v>
      </c>
      <c r="P14" s="58">
        <f>SUM((N14*1)+P13)</f>
        <v>0</v>
      </c>
      <c r="Q14" s="67">
        <f t="shared" si="5"/>
        <v>0</v>
      </c>
      <c r="R14" s="68">
        <f t="shared" si="8"/>
        <v>0</v>
      </c>
      <c r="T14" s="56" t="s">
        <v>64</v>
      </c>
      <c r="U14" s="56" t="s">
        <v>63</v>
      </c>
      <c r="V14" s="56" t="s">
        <v>65</v>
      </c>
    </row>
    <row r="15" spans="2:24" x14ac:dyDescent="0.25">
      <c r="B15" s="3" t="s">
        <v>36</v>
      </c>
      <c r="C15" s="3">
        <v>7</v>
      </c>
      <c r="D15" s="3">
        <v>7</v>
      </c>
      <c r="E15" s="24">
        <v>0</v>
      </c>
      <c r="F15" s="54">
        <f t="shared" si="6"/>
        <v>0</v>
      </c>
      <c r="G15" s="34">
        <f t="shared" si="0"/>
        <v>0</v>
      </c>
      <c r="H15" s="40">
        <f>SUM($T$8*F15)</f>
        <v>0</v>
      </c>
      <c r="I15" s="43">
        <f>SUM($T$8*9.81*$U$8)</f>
        <v>211.01310000000001</v>
      </c>
      <c r="J15" s="45">
        <f>SUM((1/2)*$X$8*$V$8*$W$8*G15^2)</f>
        <v>0</v>
      </c>
      <c r="K15" s="46">
        <f t="shared" si="1"/>
        <v>211.01310000000001</v>
      </c>
      <c r="L15" s="48">
        <f t="shared" si="2"/>
        <v>0</v>
      </c>
      <c r="M15" s="51">
        <f t="shared" si="3"/>
        <v>0</v>
      </c>
      <c r="N15" s="51">
        <f t="shared" si="4"/>
        <v>0</v>
      </c>
      <c r="O15" s="37">
        <f t="shared" si="7"/>
        <v>0</v>
      </c>
      <c r="P15" s="58">
        <f>SUM((N15*1)+P14)</f>
        <v>0</v>
      </c>
      <c r="Q15" s="67">
        <f t="shared" si="5"/>
        <v>0</v>
      </c>
      <c r="R15" s="68">
        <f t="shared" si="8"/>
        <v>0</v>
      </c>
      <c r="T15" s="56"/>
      <c r="U15" s="56" t="s">
        <v>45</v>
      </c>
      <c r="V15" s="56"/>
    </row>
    <row r="16" spans="2:24" x14ac:dyDescent="0.25">
      <c r="B16" s="3" t="s">
        <v>36</v>
      </c>
      <c r="C16" s="3">
        <v>8</v>
      </c>
      <c r="D16" s="3">
        <v>8</v>
      </c>
      <c r="E16" s="24">
        <v>0</v>
      </c>
      <c r="F16" s="54">
        <f t="shared" si="6"/>
        <v>0</v>
      </c>
      <c r="G16" s="34">
        <f t="shared" si="0"/>
        <v>0</v>
      </c>
      <c r="H16" s="40">
        <f>SUM($T$8*F16)</f>
        <v>0</v>
      </c>
      <c r="I16" s="43">
        <f>SUM($T$8*9.81*$U$8)</f>
        <v>211.01310000000001</v>
      </c>
      <c r="J16" s="45">
        <f>SUM((1/2)*$X$8*$V$8*$W$8*G16^2)</f>
        <v>0</v>
      </c>
      <c r="K16" s="46">
        <f t="shared" si="1"/>
        <v>211.01310000000001</v>
      </c>
      <c r="L16" s="48">
        <f t="shared" si="2"/>
        <v>0</v>
      </c>
      <c r="M16" s="51">
        <f t="shared" si="3"/>
        <v>0</v>
      </c>
      <c r="N16" s="51">
        <f t="shared" si="4"/>
        <v>0</v>
      </c>
      <c r="O16" s="37">
        <f t="shared" si="7"/>
        <v>0</v>
      </c>
      <c r="P16" s="58">
        <f>SUM((N16*1)+P15)</f>
        <v>0</v>
      </c>
      <c r="Q16" s="67">
        <f t="shared" si="5"/>
        <v>0</v>
      </c>
      <c r="R16" s="68">
        <f t="shared" si="8"/>
        <v>0</v>
      </c>
      <c r="T16" s="57">
        <v>0.7</v>
      </c>
      <c r="U16" s="57">
        <v>30000</v>
      </c>
      <c r="V16" s="57">
        <v>0.8</v>
      </c>
    </row>
    <row r="17" spans="2:20" x14ac:dyDescent="0.25">
      <c r="B17" s="3" t="s">
        <v>36</v>
      </c>
      <c r="C17" s="3">
        <v>9</v>
      </c>
      <c r="D17" s="3">
        <v>9</v>
      </c>
      <c r="E17" s="24">
        <v>0</v>
      </c>
      <c r="F17" s="54">
        <f t="shared" si="6"/>
        <v>0</v>
      </c>
      <c r="G17" s="34">
        <f t="shared" si="0"/>
        <v>0</v>
      </c>
      <c r="H17" s="40">
        <f>SUM($T$8*F17)</f>
        <v>0</v>
      </c>
      <c r="I17" s="43">
        <f>SUM($T$8*9.81*$U$8)</f>
        <v>211.01310000000001</v>
      </c>
      <c r="J17" s="45">
        <f>SUM((1/2)*$X$8*$V$8*$W$8*G17^2)</f>
        <v>0</v>
      </c>
      <c r="K17" s="46">
        <f t="shared" si="1"/>
        <v>211.01310000000001</v>
      </c>
      <c r="L17" s="48">
        <f t="shared" si="2"/>
        <v>0</v>
      </c>
      <c r="M17" s="51">
        <f t="shared" si="3"/>
        <v>0</v>
      </c>
      <c r="N17" s="51">
        <f t="shared" si="4"/>
        <v>0</v>
      </c>
      <c r="O17" s="37">
        <f t="shared" si="7"/>
        <v>0</v>
      </c>
      <c r="P17" s="58">
        <f>SUM((N17*1)+P16)</f>
        <v>0</v>
      </c>
      <c r="Q17" s="67">
        <f t="shared" si="5"/>
        <v>0</v>
      </c>
      <c r="R17" s="68">
        <f t="shared" si="8"/>
        <v>0</v>
      </c>
    </row>
    <row r="18" spans="2:20" x14ac:dyDescent="0.25">
      <c r="B18" s="3" t="s">
        <v>36</v>
      </c>
      <c r="C18" s="3">
        <v>10</v>
      </c>
      <c r="D18" s="3">
        <v>10</v>
      </c>
      <c r="E18" s="24">
        <v>0</v>
      </c>
      <c r="F18" s="54">
        <f t="shared" si="6"/>
        <v>0</v>
      </c>
      <c r="G18" s="34">
        <f t="shared" si="0"/>
        <v>0</v>
      </c>
      <c r="H18" s="40">
        <f>SUM($T$8*F18)</f>
        <v>0</v>
      </c>
      <c r="I18" s="43">
        <f>SUM($T$8*9.81*$U$8)</f>
        <v>211.01310000000001</v>
      </c>
      <c r="J18" s="45">
        <f>SUM((1/2)*$X$8*$V$8*$W$8*G18^2)</f>
        <v>0</v>
      </c>
      <c r="K18" s="46">
        <f t="shared" si="1"/>
        <v>211.01310000000001</v>
      </c>
      <c r="L18" s="48">
        <f t="shared" si="2"/>
        <v>0</v>
      </c>
      <c r="M18" s="51">
        <f t="shared" si="3"/>
        <v>0</v>
      </c>
      <c r="N18" s="51">
        <f t="shared" si="4"/>
        <v>0</v>
      </c>
      <c r="O18" s="37">
        <f t="shared" si="7"/>
        <v>0</v>
      </c>
      <c r="P18" s="58">
        <f>SUM((N18*1)+P17)</f>
        <v>0</v>
      </c>
      <c r="Q18" s="67">
        <f t="shared" si="5"/>
        <v>0</v>
      </c>
      <c r="R18" s="68">
        <f t="shared" si="8"/>
        <v>0</v>
      </c>
      <c r="T18" t="s">
        <v>58</v>
      </c>
    </row>
    <row r="19" spans="2:20" x14ac:dyDescent="0.25">
      <c r="B19" s="3" t="s">
        <v>36</v>
      </c>
      <c r="C19" s="3">
        <v>11</v>
      </c>
      <c r="D19" s="3">
        <v>11</v>
      </c>
      <c r="E19" s="24">
        <v>0</v>
      </c>
      <c r="F19" s="54">
        <f t="shared" si="6"/>
        <v>2.777777777777778E-2</v>
      </c>
      <c r="G19" s="34">
        <f t="shared" si="0"/>
        <v>0</v>
      </c>
      <c r="H19" s="40">
        <f>SUM($T$8*F19)</f>
        <v>39.833333333333336</v>
      </c>
      <c r="I19" s="43">
        <f>SUM($T$8*9.81*$U$8)</f>
        <v>211.01310000000001</v>
      </c>
      <c r="J19" s="45">
        <f>SUM((1/2)*$X$8*$V$8*$W$8*G19^2)</f>
        <v>0</v>
      </c>
      <c r="K19" s="46">
        <f t="shared" si="1"/>
        <v>250.84643333333335</v>
      </c>
      <c r="L19" s="48">
        <f t="shared" si="2"/>
        <v>0</v>
      </c>
      <c r="M19" s="51">
        <f t="shared" si="3"/>
        <v>0</v>
      </c>
      <c r="N19" s="51">
        <f t="shared" si="4"/>
        <v>0</v>
      </c>
      <c r="O19" s="37">
        <f t="shared" si="7"/>
        <v>0</v>
      </c>
      <c r="P19" s="58">
        <f>SUM((N19*1)+P18)</f>
        <v>0</v>
      </c>
      <c r="Q19" s="67">
        <f t="shared" si="5"/>
        <v>0</v>
      </c>
      <c r="R19" s="68">
        <f t="shared" si="8"/>
        <v>0</v>
      </c>
    </row>
    <row r="20" spans="2:20" x14ac:dyDescent="0.25">
      <c r="B20" s="3" t="s">
        <v>36</v>
      </c>
      <c r="C20" s="3">
        <v>12</v>
      </c>
      <c r="D20" s="3">
        <v>12</v>
      </c>
      <c r="E20" s="24">
        <v>0.2</v>
      </c>
      <c r="F20" s="54">
        <f t="shared" si="6"/>
        <v>0.2361111111111111</v>
      </c>
      <c r="G20" s="34">
        <f t="shared" si="0"/>
        <v>5.5555555555555559E-2</v>
      </c>
      <c r="H20" s="40">
        <f>SUM($T$8*F20)</f>
        <v>338.58333333333331</v>
      </c>
      <c r="I20" s="43">
        <f>SUM($T$8*9.81*$U$8)</f>
        <v>211.01310000000001</v>
      </c>
      <c r="J20" s="45">
        <f>SUM((1/2)*$X$8*$V$8*$W$8*G20^2)</f>
        <v>1.8787492283950621E-3</v>
      </c>
      <c r="K20" s="46">
        <f t="shared" si="1"/>
        <v>549.59831208256173</v>
      </c>
      <c r="L20" s="48">
        <f t="shared" si="2"/>
        <v>30.53323956014232</v>
      </c>
      <c r="M20" s="51">
        <f t="shared" si="3"/>
        <v>30.53323956014232</v>
      </c>
      <c r="N20" s="51">
        <f t="shared" si="4"/>
        <v>0</v>
      </c>
      <c r="O20" s="37">
        <f t="shared" si="7"/>
        <v>30.53323956014232</v>
      </c>
      <c r="P20" s="58">
        <f>SUM((N20*1)+P19)</f>
        <v>0</v>
      </c>
      <c r="Q20" s="67">
        <f t="shared" si="5"/>
        <v>0</v>
      </c>
      <c r="R20" s="68">
        <f t="shared" si="8"/>
        <v>0</v>
      </c>
    </row>
    <row r="21" spans="2:20" x14ac:dyDescent="0.25">
      <c r="B21" s="3" t="s">
        <v>36</v>
      </c>
      <c r="C21" s="3">
        <v>13</v>
      </c>
      <c r="D21" s="3">
        <v>13</v>
      </c>
      <c r="E21" s="24">
        <v>1.7</v>
      </c>
      <c r="F21" s="54">
        <f t="shared" si="6"/>
        <v>0.72222222222222221</v>
      </c>
      <c r="G21" s="34">
        <f t="shared" si="0"/>
        <v>0.47222222222222221</v>
      </c>
      <c r="H21" s="40">
        <f>SUM($T$8*F21)</f>
        <v>1035.6666666666667</v>
      </c>
      <c r="I21" s="43">
        <f>SUM($T$8*9.81*$U$8)</f>
        <v>211.01310000000001</v>
      </c>
      <c r="J21" s="45">
        <f>SUM((1/2)*$X$8*$V$8*$W$8*G21^2)</f>
        <v>0.13573963175154322</v>
      </c>
      <c r="K21" s="46">
        <f t="shared" si="1"/>
        <v>1246.8155062984181</v>
      </c>
      <c r="L21" s="48">
        <f t="shared" si="2"/>
        <v>588.77398908536406</v>
      </c>
      <c r="M21" s="51">
        <f t="shared" si="3"/>
        <v>588.77398908536406</v>
      </c>
      <c r="N21" s="51">
        <f t="shared" si="4"/>
        <v>0</v>
      </c>
      <c r="O21" s="37">
        <f t="shared" si="7"/>
        <v>619.30722864550637</v>
      </c>
      <c r="P21" s="58">
        <f>SUM((N21*1)+P20)</f>
        <v>0</v>
      </c>
      <c r="Q21" s="67">
        <f t="shared" si="5"/>
        <v>0</v>
      </c>
      <c r="R21" s="68">
        <f t="shared" si="8"/>
        <v>0</v>
      </c>
    </row>
    <row r="22" spans="2:20" x14ac:dyDescent="0.25">
      <c r="B22" s="3" t="s">
        <v>36</v>
      </c>
      <c r="C22" s="3">
        <v>14</v>
      </c>
      <c r="D22" s="3">
        <v>14</v>
      </c>
      <c r="E22" s="24">
        <v>5.4</v>
      </c>
      <c r="F22" s="54">
        <f t="shared" si="6"/>
        <v>1.1388888888888891</v>
      </c>
      <c r="G22" s="34">
        <f t="shared" si="0"/>
        <v>1.5</v>
      </c>
      <c r="H22" s="40">
        <f>SUM($T$8*F22)</f>
        <v>1633.166666666667</v>
      </c>
      <c r="I22" s="43">
        <f>SUM($T$8*9.81*$U$8)</f>
        <v>211.01310000000001</v>
      </c>
      <c r="J22" s="45">
        <f>SUM((1/2)*$X$8*$V$8*$W$8*G22^2)</f>
        <v>1.3696081875000001</v>
      </c>
      <c r="K22" s="46">
        <f t="shared" si="1"/>
        <v>1845.5493748541671</v>
      </c>
      <c r="L22" s="48">
        <f t="shared" si="2"/>
        <v>2768.3240622812509</v>
      </c>
      <c r="M22" s="51">
        <f t="shared" si="3"/>
        <v>2768.3240622812509</v>
      </c>
      <c r="N22" s="51">
        <f t="shared" si="4"/>
        <v>0</v>
      </c>
      <c r="O22" s="37">
        <f>SUM((M22*1)+O21)</f>
        <v>3387.6312909267572</v>
      </c>
      <c r="P22" s="58">
        <f>SUM((N22*1)+P21)</f>
        <v>0</v>
      </c>
      <c r="Q22" s="67">
        <f t="shared" si="5"/>
        <v>0</v>
      </c>
      <c r="R22" s="68">
        <f t="shared" si="8"/>
        <v>0</v>
      </c>
    </row>
    <row r="23" spans="2:20" x14ac:dyDescent="0.25">
      <c r="B23" s="3" t="s">
        <v>36</v>
      </c>
      <c r="C23" s="3">
        <v>15</v>
      </c>
      <c r="D23" s="3">
        <v>15</v>
      </c>
      <c r="E23" s="24">
        <v>9.9</v>
      </c>
      <c r="F23" s="54">
        <f t="shared" si="6"/>
        <v>1.0694444444444444</v>
      </c>
      <c r="G23" s="34">
        <f t="shared" si="0"/>
        <v>2.75</v>
      </c>
      <c r="H23" s="40">
        <f>SUM($T$8*F23)</f>
        <v>1533.5833333333333</v>
      </c>
      <c r="I23" s="43">
        <f>SUM($T$8*9.81*$U$8)</f>
        <v>211.01310000000001</v>
      </c>
      <c r="J23" s="45">
        <f>SUM((1/2)*$X$8*$V$8*$W$8*G23^2)</f>
        <v>4.6034052968750006</v>
      </c>
      <c r="K23" s="46">
        <f t="shared" si="1"/>
        <v>1749.1998386302082</v>
      </c>
      <c r="L23" s="48">
        <f t="shared" si="2"/>
        <v>4810.2995562330725</v>
      </c>
      <c r="M23" s="51">
        <f t="shared" si="3"/>
        <v>4810.2995562330725</v>
      </c>
      <c r="N23" s="51">
        <f t="shared" si="4"/>
        <v>0</v>
      </c>
      <c r="O23" s="37">
        <f t="shared" si="7"/>
        <v>8197.9308471598306</v>
      </c>
      <c r="P23" s="58">
        <f>SUM((N23*1)+P22)</f>
        <v>0</v>
      </c>
      <c r="Q23" s="67">
        <f t="shared" si="5"/>
        <v>0</v>
      </c>
      <c r="R23" s="68">
        <f t="shared" si="8"/>
        <v>0</v>
      </c>
    </row>
    <row r="24" spans="2:20" x14ac:dyDescent="0.25">
      <c r="B24" s="3" t="s">
        <v>36</v>
      </c>
      <c r="C24" s="3">
        <v>16</v>
      </c>
      <c r="D24" s="3">
        <v>16</v>
      </c>
      <c r="E24" s="24">
        <v>13.1</v>
      </c>
      <c r="F24" s="54">
        <f t="shared" si="6"/>
        <v>0.97222222222222199</v>
      </c>
      <c r="G24" s="34">
        <f t="shared" si="0"/>
        <v>3.6388888888888888</v>
      </c>
      <c r="H24" s="40">
        <f>SUM($T$8*F24)</f>
        <v>1394.1666666666663</v>
      </c>
      <c r="I24" s="43">
        <f>SUM($T$8*9.81*$U$8)</f>
        <v>211.01310000000001</v>
      </c>
      <c r="J24" s="45">
        <f>SUM((1/2)*$X$8*$V$8*$W$8*G24^2)</f>
        <v>8.0603038771219158</v>
      </c>
      <c r="K24" s="46">
        <f t="shared" si="1"/>
        <v>1613.2400705437881</v>
      </c>
      <c r="L24" s="48">
        <f t="shared" si="2"/>
        <v>5870.4013678121173</v>
      </c>
      <c r="M24" s="51">
        <f t="shared" si="3"/>
        <v>5870.4013678121173</v>
      </c>
      <c r="N24" s="51">
        <f t="shared" si="4"/>
        <v>0</v>
      </c>
      <c r="O24" s="37">
        <f t="shared" si="7"/>
        <v>14068.332214971948</v>
      </c>
      <c r="P24" s="58">
        <f>SUM((N24*1)+P23)</f>
        <v>0</v>
      </c>
      <c r="Q24" s="67">
        <f t="shared" si="5"/>
        <v>0</v>
      </c>
      <c r="R24" s="68">
        <f t="shared" si="8"/>
        <v>0</v>
      </c>
    </row>
    <row r="25" spans="2:20" x14ac:dyDescent="0.25">
      <c r="B25" s="3" t="s">
        <v>36</v>
      </c>
      <c r="C25" s="3">
        <v>17</v>
      </c>
      <c r="D25" s="3">
        <v>17</v>
      </c>
      <c r="E25" s="24">
        <v>16.899999999999999</v>
      </c>
      <c r="F25" s="54">
        <f t="shared" si="6"/>
        <v>1.1944444444444444</v>
      </c>
      <c r="G25" s="34">
        <f t="shared" si="0"/>
        <v>4.6944444444444438</v>
      </c>
      <c r="H25" s="40">
        <f>SUM($T$8*F25)</f>
        <v>1712.8333333333333</v>
      </c>
      <c r="I25" s="43">
        <f>SUM($T$8*9.81*$U$8)</f>
        <v>211.01310000000001</v>
      </c>
      <c r="J25" s="45">
        <f>SUM((1/2)*$X$8*$V$8*$W$8*G25^2)</f>
        <v>13.414739178047839</v>
      </c>
      <c r="K25" s="46">
        <f t="shared" si="1"/>
        <v>1937.2611725113809</v>
      </c>
      <c r="L25" s="48">
        <f t="shared" si="2"/>
        <v>9094.3649487339808</v>
      </c>
      <c r="M25" s="51">
        <f t="shared" si="3"/>
        <v>9094.3649487339808</v>
      </c>
      <c r="N25" s="51">
        <f t="shared" si="4"/>
        <v>0</v>
      </c>
      <c r="O25" s="37">
        <f>SUM((M25*1)+O24)</f>
        <v>23162.697163705929</v>
      </c>
      <c r="P25" s="58">
        <f>SUM((N25*1)+P24)</f>
        <v>0</v>
      </c>
      <c r="Q25" s="67">
        <f t="shared" si="5"/>
        <v>0</v>
      </c>
      <c r="R25" s="68">
        <f t="shared" si="8"/>
        <v>0</v>
      </c>
    </row>
    <row r="26" spans="2:20" x14ac:dyDescent="0.25">
      <c r="B26" s="3" t="s">
        <v>36</v>
      </c>
      <c r="C26" s="3">
        <v>18</v>
      </c>
      <c r="D26" s="3">
        <v>18</v>
      </c>
      <c r="E26" s="24">
        <v>21.7</v>
      </c>
      <c r="F26" s="54">
        <f t="shared" si="6"/>
        <v>1.2638888888888891</v>
      </c>
      <c r="G26" s="34">
        <f t="shared" si="0"/>
        <v>6.0277777777777777</v>
      </c>
      <c r="H26" s="40">
        <f>SUM($T$8*F26)</f>
        <v>1812.416666666667</v>
      </c>
      <c r="I26" s="43">
        <f>SUM($T$8*9.81*$U$8)</f>
        <v>211.01310000000001</v>
      </c>
      <c r="J26" s="45">
        <f>SUM((1/2)*$X$8*$V$8*$W$8*G26^2)</f>
        <v>22.117105603973766</v>
      </c>
      <c r="K26" s="46">
        <f t="shared" si="1"/>
        <v>2045.546872270641</v>
      </c>
      <c r="L26" s="48">
        <f t="shared" si="2"/>
        <v>12330.101980075808</v>
      </c>
      <c r="M26" s="51">
        <f t="shared" si="3"/>
        <v>12330.101980075808</v>
      </c>
      <c r="N26" s="51">
        <f t="shared" si="4"/>
        <v>0</v>
      </c>
      <c r="O26" s="37">
        <f>SUM((M26*1)+O25)</f>
        <v>35492.79914378174</v>
      </c>
      <c r="P26" s="58">
        <f>SUM((N26*1)+P25)</f>
        <v>0</v>
      </c>
      <c r="Q26" s="67">
        <f t="shared" si="5"/>
        <v>0</v>
      </c>
      <c r="R26" s="68">
        <f t="shared" si="8"/>
        <v>0</v>
      </c>
    </row>
    <row r="27" spans="2:20" x14ac:dyDescent="0.25">
      <c r="B27" s="3" t="s">
        <v>36</v>
      </c>
      <c r="C27" s="3">
        <v>19</v>
      </c>
      <c r="D27" s="3">
        <v>19</v>
      </c>
      <c r="E27" s="24">
        <v>26</v>
      </c>
      <c r="F27" s="54">
        <f t="shared" si="6"/>
        <v>0.80555555555555558</v>
      </c>
      <c r="G27" s="34">
        <f t="shared" si="0"/>
        <v>7.2222222222222223</v>
      </c>
      <c r="H27" s="40">
        <f>SUM($T$8*F27)</f>
        <v>1155.1666666666667</v>
      </c>
      <c r="I27" s="43">
        <f>SUM($T$8*9.81*$U$8)</f>
        <v>211.01310000000001</v>
      </c>
      <c r="J27" s="45">
        <f>SUM((1/2)*$X$8*$V$8*$W$8*G27^2)</f>
        <v>31.750861959876548</v>
      </c>
      <c r="K27" s="46">
        <f t="shared" si="1"/>
        <v>1397.9306286265432</v>
      </c>
      <c r="L27" s="48">
        <f t="shared" si="2"/>
        <v>10096.165651191701</v>
      </c>
      <c r="M27" s="51">
        <f t="shared" si="3"/>
        <v>10096.165651191701</v>
      </c>
      <c r="N27" s="51">
        <f t="shared" si="4"/>
        <v>0</v>
      </c>
      <c r="O27" s="37">
        <f t="shared" ref="O27:O90" si="9">SUM((M27*1)+O26)</f>
        <v>45588.964794973443</v>
      </c>
      <c r="P27" s="58">
        <f>SUM((N27*1)+P26)</f>
        <v>0</v>
      </c>
      <c r="Q27" s="67">
        <f t="shared" si="5"/>
        <v>0</v>
      </c>
      <c r="R27" s="68">
        <f t="shared" si="8"/>
        <v>0</v>
      </c>
    </row>
    <row r="28" spans="2:20" x14ac:dyDescent="0.25">
      <c r="B28" s="3" t="s">
        <v>36</v>
      </c>
      <c r="C28" s="3">
        <v>20</v>
      </c>
      <c r="D28" s="3">
        <v>20</v>
      </c>
      <c r="E28" s="24">
        <v>27.5</v>
      </c>
      <c r="F28" s="54">
        <f t="shared" si="6"/>
        <v>0.29166666666666685</v>
      </c>
      <c r="G28" s="34">
        <f t="shared" si="0"/>
        <v>7.6388888888888884</v>
      </c>
      <c r="H28" s="40">
        <f>SUM($T$8*F28)</f>
        <v>418.25000000000028</v>
      </c>
      <c r="I28" s="43">
        <f>SUM($T$8*9.81*$U$8)</f>
        <v>211.01310000000001</v>
      </c>
      <c r="J28" s="45">
        <f>SUM((1/2)*$X$8*$V$8*$W$8*G28^2)</f>
        <v>35.520102599344135</v>
      </c>
      <c r="K28" s="46">
        <f t="shared" si="1"/>
        <v>664.78320259934446</v>
      </c>
      <c r="L28" s="48">
        <f t="shared" si="2"/>
        <v>5078.2050198561028</v>
      </c>
      <c r="M28" s="51">
        <f t="shared" si="3"/>
        <v>5078.2050198561028</v>
      </c>
      <c r="N28" s="51">
        <f t="shared" si="4"/>
        <v>0</v>
      </c>
      <c r="O28" s="37">
        <f t="shared" si="9"/>
        <v>50667.169814829547</v>
      </c>
      <c r="P28" s="58">
        <f>SUM((N28*1)+P27)</f>
        <v>0</v>
      </c>
      <c r="Q28" s="67">
        <f t="shared" si="5"/>
        <v>0</v>
      </c>
      <c r="R28" s="68">
        <f t="shared" si="8"/>
        <v>0</v>
      </c>
    </row>
    <row r="29" spans="2:20" x14ac:dyDescent="0.25">
      <c r="B29" s="3" t="s">
        <v>36</v>
      </c>
      <c r="C29" s="3">
        <v>21</v>
      </c>
      <c r="D29" s="3">
        <v>21</v>
      </c>
      <c r="E29" s="24">
        <v>28.1</v>
      </c>
      <c r="F29" s="54">
        <f t="shared" si="6"/>
        <v>0.1111111111111112</v>
      </c>
      <c r="G29" s="34">
        <f t="shared" si="0"/>
        <v>7.8055555555555554</v>
      </c>
      <c r="H29" s="40">
        <f>SUM($T$8*F29)</f>
        <v>159.33333333333346</v>
      </c>
      <c r="I29" s="43">
        <f>SUM($T$8*9.81*$U$8)</f>
        <v>211.01310000000001</v>
      </c>
      <c r="J29" s="45">
        <f>SUM((1/2)*$X$8*$V$8*$W$8*G29^2)</f>
        <v>37.08697945582562</v>
      </c>
      <c r="K29" s="46">
        <f t="shared" si="1"/>
        <v>407.43341278915909</v>
      </c>
      <c r="L29" s="48">
        <f t="shared" si="2"/>
        <v>3180.2441387153808</v>
      </c>
      <c r="M29" s="51">
        <f t="shared" si="3"/>
        <v>3180.2441387153808</v>
      </c>
      <c r="N29" s="51">
        <f t="shared" si="4"/>
        <v>0</v>
      </c>
      <c r="O29" s="37">
        <f t="shared" si="9"/>
        <v>53847.413953544929</v>
      </c>
      <c r="P29" s="58">
        <f>SUM((N29*1)+P28)</f>
        <v>0</v>
      </c>
      <c r="Q29" s="67">
        <f t="shared" si="5"/>
        <v>0</v>
      </c>
      <c r="R29" s="68">
        <f t="shared" si="8"/>
        <v>0</v>
      </c>
    </row>
    <row r="30" spans="2:20" x14ac:dyDescent="0.25">
      <c r="B30" s="3" t="s">
        <v>36</v>
      </c>
      <c r="C30" s="3">
        <v>22</v>
      </c>
      <c r="D30" s="3">
        <v>22</v>
      </c>
      <c r="E30" s="24">
        <v>28.3</v>
      </c>
      <c r="F30" s="54">
        <f t="shared" si="6"/>
        <v>9.7222222222222127E-2</v>
      </c>
      <c r="G30" s="34">
        <f t="shared" si="0"/>
        <v>7.8611111111111107</v>
      </c>
      <c r="H30" s="40">
        <f>SUM($T$8*F30)</f>
        <v>139.41666666666654</v>
      </c>
      <c r="I30" s="43">
        <f>SUM($T$8*9.81*$U$8)</f>
        <v>211.01310000000001</v>
      </c>
      <c r="J30" s="45">
        <f>SUM((1/2)*$X$8*$V$8*$W$8*G30^2)</f>
        <v>37.616786738233024</v>
      </c>
      <c r="K30" s="46">
        <f t="shared" si="1"/>
        <v>388.04655340489956</v>
      </c>
      <c r="L30" s="48">
        <f t="shared" si="2"/>
        <v>3050.4770725996268</v>
      </c>
      <c r="M30" s="51">
        <f t="shared" si="3"/>
        <v>3050.4770725996268</v>
      </c>
      <c r="N30" s="51">
        <f t="shared" si="4"/>
        <v>0</v>
      </c>
      <c r="O30" s="37">
        <f t="shared" si="9"/>
        <v>56897.891026144556</v>
      </c>
      <c r="P30" s="58">
        <f>SUM((N30*1)+P29)</f>
        <v>0</v>
      </c>
      <c r="Q30" s="67">
        <f t="shared" si="5"/>
        <v>0</v>
      </c>
      <c r="R30" s="68">
        <f t="shared" si="8"/>
        <v>0</v>
      </c>
    </row>
    <row r="31" spans="2:20" x14ac:dyDescent="0.25">
      <c r="B31" s="3" t="s">
        <v>36</v>
      </c>
      <c r="C31" s="3">
        <v>23</v>
      </c>
      <c r="D31" s="3">
        <v>23</v>
      </c>
      <c r="E31" s="24">
        <v>28.8</v>
      </c>
      <c r="F31" s="54">
        <f t="shared" si="6"/>
        <v>0.1111111111111112</v>
      </c>
      <c r="G31" s="34">
        <f t="shared" si="0"/>
        <v>8</v>
      </c>
      <c r="H31" s="40">
        <f>SUM($T$8*F31)</f>
        <v>159.33333333333346</v>
      </c>
      <c r="I31" s="43">
        <f>SUM($T$8*9.81*$U$8)</f>
        <v>211.01310000000001</v>
      </c>
      <c r="J31" s="45">
        <f>SUM((1/2)*$X$8*$V$8*$W$8*G31^2)</f>
        <v>38.957744000000005</v>
      </c>
      <c r="K31" s="46">
        <f t="shared" si="1"/>
        <v>409.30417733333348</v>
      </c>
      <c r="L31" s="48">
        <f t="shared" si="2"/>
        <v>3274.4334186666679</v>
      </c>
      <c r="M31" s="51">
        <f t="shared" si="3"/>
        <v>3274.4334186666679</v>
      </c>
      <c r="N31" s="51">
        <f t="shared" si="4"/>
        <v>0</v>
      </c>
      <c r="O31" s="37">
        <f t="shared" si="9"/>
        <v>60172.324444811224</v>
      </c>
      <c r="P31" s="58">
        <f>SUM((N31*1)+P30)</f>
        <v>0</v>
      </c>
      <c r="Q31" s="67">
        <f t="shared" si="5"/>
        <v>0</v>
      </c>
      <c r="R31" s="68">
        <f t="shared" si="8"/>
        <v>0</v>
      </c>
    </row>
    <row r="32" spans="2:20" x14ac:dyDescent="0.25">
      <c r="B32" s="3" t="s">
        <v>36</v>
      </c>
      <c r="C32" s="3">
        <v>24</v>
      </c>
      <c r="D32" s="3">
        <v>24</v>
      </c>
      <c r="E32" s="24">
        <v>29.1</v>
      </c>
      <c r="F32" s="54">
        <f t="shared" si="6"/>
        <v>0.27777777777777779</v>
      </c>
      <c r="G32" s="34">
        <f t="shared" si="0"/>
        <v>8.0833333333333339</v>
      </c>
      <c r="H32" s="40">
        <f>SUM($T$8*F32)</f>
        <v>398.33333333333337</v>
      </c>
      <c r="I32" s="43">
        <f>SUM($T$8*9.81*$U$8)</f>
        <v>211.01310000000001</v>
      </c>
      <c r="J32" s="45">
        <f>SUM((1/2)*$X$8*$V$8*$W$8*G32^2)</f>
        <v>39.773590852430566</v>
      </c>
      <c r="K32" s="46">
        <f t="shared" si="1"/>
        <v>649.1200241857639</v>
      </c>
      <c r="L32" s="48">
        <f t="shared" si="2"/>
        <v>5247.0535288349256</v>
      </c>
      <c r="M32" s="51">
        <f t="shared" si="3"/>
        <v>5247.0535288349256</v>
      </c>
      <c r="N32" s="51">
        <f t="shared" si="4"/>
        <v>0</v>
      </c>
      <c r="O32" s="37">
        <f t="shared" si="9"/>
        <v>65419.377973646151</v>
      </c>
      <c r="P32" s="58">
        <f>SUM((N32*1)+P31)</f>
        <v>0</v>
      </c>
      <c r="Q32" s="67">
        <f t="shared" si="5"/>
        <v>0</v>
      </c>
      <c r="R32" s="68">
        <f t="shared" si="8"/>
        <v>0</v>
      </c>
    </row>
    <row r="33" spans="2:18" x14ac:dyDescent="0.25">
      <c r="B33" s="3" t="s">
        <v>36</v>
      </c>
      <c r="C33" s="3">
        <v>25</v>
      </c>
      <c r="D33" s="3">
        <v>25</v>
      </c>
      <c r="E33" s="24">
        <v>30.8</v>
      </c>
      <c r="F33" s="54">
        <f t="shared" si="6"/>
        <v>0.38888888888888851</v>
      </c>
      <c r="G33" s="34">
        <f t="shared" si="0"/>
        <v>8.5555555555555554</v>
      </c>
      <c r="H33" s="40">
        <f>SUM($T$8*F33)</f>
        <v>557.66666666666617</v>
      </c>
      <c r="I33" s="43">
        <f>SUM($T$8*9.81*$U$8)</f>
        <v>211.01310000000001</v>
      </c>
      <c r="J33" s="45">
        <f>SUM((1/2)*$X$8*$V$8*$W$8*G33^2)</f>
        <v>44.556416700617291</v>
      </c>
      <c r="K33" s="46">
        <f t="shared" si="1"/>
        <v>813.2361833672835</v>
      </c>
      <c r="L33" s="48">
        <f t="shared" si="2"/>
        <v>6957.6873465867584</v>
      </c>
      <c r="M33" s="51">
        <f t="shared" si="3"/>
        <v>6957.6873465867584</v>
      </c>
      <c r="N33" s="51">
        <f t="shared" si="4"/>
        <v>0</v>
      </c>
      <c r="O33" s="37">
        <f t="shared" si="9"/>
        <v>72377.065320232912</v>
      </c>
      <c r="P33" s="58">
        <f>SUM((N33*1)+P32)</f>
        <v>0</v>
      </c>
      <c r="Q33" s="67">
        <f t="shared" si="5"/>
        <v>0</v>
      </c>
      <c r="R33" s="68">
        <f t="shared" si="8"/>
        <v>0</v>
      </c>
    </row>
    <row r="34" spans="2:18" x14ac:dyDescent="0.25">
      <c r="B34" s="3" t="s">
        <v>36</v>
      </c>
      <c r="C34" s="3">
        <v>26</v>
      </c>
      <c r="D34" s="3">
        <v>26</v>
      </c>
      <c r="E34" s="24">
        <v>31.9</v>
      </c>
      <c r="F34" s="54">
        <f t="shared" si="6"/>
        <v>0.45833333333333343</v>
      </c>
      <c r="G34" s="34">
        <f t="shared" si="0"/>
        <v>8.8611111111111107</v>
      </c>
      <c r="H34" s="40">
        <f>SUM($T$8*F34)</f>
        <v>657.25000000000011</v>
      </c>
      <c r="I34" s="43">
        <f>SUM($T$8*9.81*$U$8)</f>
        <v>211.01310000000001</v>
      </c>
      <c r="J34" s="45">
        <f>SUM((1/2)*$X$8*$V$8*$W$8*G34^2)</f>
        <v>47.79585005767747</v>
      </c>
      <c r="K34" s="46">
        <f t="shared" si="1"/>
        <v>916.05895005767763</v>
      </c>
      <c r="L34" s="48">
        <f t="shared" si="2"/>
        <v>8117.3001407888651</v>
      </c>
      <c r="M34" s="51">
        <f t="shared" si="3"/>
        <v>8117.3001407888651</v>
      </c>
      <c r="N34" s="51">
        <f t="shared" si="4"/>
        <v>0</v>
      </c>
      <c r="O34" s="37">
        <f t="shared" si="9"/>
        <v>80494.365461021778</v>
      </c>
      <c r="P34" s="58">
        <f>SUM((N34*1)+P33)</f>
        <v>0</v>
      </c>
      <c r="Q34" s="67">
        <f t="shared" si="5"/>
        <v>0</v>
      </c>
      <c r="R34" s="68">
        <f t="shared" si="8"/>
        <v>0</v>
      </c>
    </row>
    <row r="35" spans="2:18" x14ac:dyDescent="0.25">
      <c r="B35" s="3" t="s">
        <v>36</v>
      </c>
      <c r="C35" s="3">
        <v>27</v>
      </c>
      <c r="D35" s="3">
        <v>27</v>
      </c>
      <c r="E35" s="24">
        <v>34.1</v>
      </c>
      <c r="F35" s="54">
        <f t="shared" si="6"/>
        <v>0.65277777777777812</v>
      </c>
      <c r="G35" s="34">
        <f t="shared" si="0"/>
        <v>9.4722222222222232</v>
      </c>
      <c r="H35" s="40">
        <f>SUM($T$8*F35)</f>
        <v>936.08333333333383</v>
      </c>
      <c r="I35" s="43">
        <f>SUM($T$8*9.81*$U$8)</f>
        <v>211.01310000000001</v>
      </c>
      <c r="J35" s="45">
        <f>SUM((1/2)*$X$8*$V$8*$W$8*G35^2)</f>
        <v>54.615709756751556</v>
      </c>
      <c r="K35" s="46">
        <f t="shared" si="1"/>
        <v>1201.7121430900854</v>
      </c>
      <c r="L35" s="48">
        <f t="shared" si="2"/>
        <v>11382.8844664922</v>
      </c>
      <c r="M35" s="51">
        <f t="shared" si="3"/>
        <v>11382.8844664922</v>
      </c>
      <c r="N35" s="51">
        <f t="shared" si="4"/>
        <v>0</v>
      </c>
      <c r="O35" s="37">
        <f t="shared" si="9"/>
        <v>91877.249927513971</v>
      </c>
      <c r="P35" s="58">
        <f>SUM((N35*1)+P34)</f>
        <v>0</v>
      </c>
      <c r="Q35" s="67">
        <f t="shared" si="5"/>
        <v>0</v>
      </c>
      <c r="R35" s="68">
        <f t="shared" si="8"/>
        <v>0</v>
      </c>
    </row>
    <row r="36" spans="2:18" x14ac:dyDescent="0.25">
      <c r="B36" s="3" t="s">
        <v>36</v>
      </c>
      <c r="C36" s="3">
        <v>28</v>
      </c>
      <c r="D36" s="3">
        <v>28</v>
      </c>
      <c r="E36" s="24">
        <v>36.6</v>
      </c>
      <c r="F36" s="54">
        <f t="shared" si="6"/>
        <v>0.69444444444444442</v>
      </c>
      <c r="G36" s="34">
        <f t="shared" si="0"/>
        <v>10.166666666666666</v>
      </c>
      <c r="H36" s="40">
        <f>SUM($T$8*F36)</f>
        <v>995.83333333333326</v>
      </c>
      <c r="I36" s="43">
        <f>SUM($T$8*9.81*$U$8)</f>
        <v>211.01310000000001</v>
      </c>
      <c r="J36" s="45">
        <f>SUM((1/2)*$X$8*$V$8*$W$8*G36^2)</f>
        <v>62.917432909722223</v>
      </c>
      <c r="K36" s="46">
        <f t="shared" si="1"/>
        <v>1269.7638662430554</v>
      </c>
      <c r="L36" s="48">
        <f t="shared" si="2"/>
        <v>12909.265973471063</v>
      </c>
      <c r="M36" s="51">
        <f t="shared" si="3"/>
        <v>12909.265973471063</v>
      </c>
      <c r="N36" s="51">
        <f t="shared" si="4"/>
        <v>0</v>
      </c>
      <c r="O36" s="37">
        <f t="shared" si="9"/>
        <v>104786.51590098503</v>
      </c>
      <c r="P36" s="58">
        <f>SUM((N36*1)+P35)</f>
        <v>0</v>
      </c>
      <c r="Q36" s="67">
        <f t="shared" si="5"/>
        <v>0</v>
      </c>
      <c r="R36" s="68">
        <f t="shared" si="8"/>
        <v>0</v>
      </c>
    </row>
    <row r="37" spans="2:18" x14ac:dyDescent="0.25">
      <c r="B37" s="3" t="s">
        <v>36</v>
      </c>
      <c r="C37" s="3">
        <v>29</v>
      </c>
      <c r="D37" s="3">
        <v>29</v>
      </c>
      <c r="E37" s="24">
        <v>39.1</v>
      </c>
      <c r="F37" s="54">
        <f t="shared" si="6"/>
        <v>0.65277777777777712</v>
      </c>
      <c r="G37" s="34">
        <f t="shared" si="0"/>
        <v>10.861111111111111</v>
      </c>
      <c r="H37" s="40">
        <f>SUM($T$8*F37)</f>
        <v>936.08333333333235</v>
      </c>
      <c r="I37" s="43">
        <f>SUM($T$8*9.81*$U$8)</f>
        <v>211.01310000000001</v>
      </c>
      <c r="J37" s="45">
        <f>SUM((1/2)*$X$8*$V$8*$W$8*G37^2)</f>
        <v>71.806265196566358</v>
      </c>
      <c r="K37" s="46">
        <f t="shared" si="1"/>
        <v>1218.9026985298985</v>
      </c>
      <c r="L37" s="48">
        <f t="shared" si="2"/>
        <v>13238.637642366397</v>
      </c>
      <c r="M37" s="51">
        <f t="shared" si="3"/>
        <v>13238.637642366397</v>
      </c>
      <c r="N37" s="51">
        <f t="shared" si="4"/>
        <v>0</v>
      </c>
      <c r="O37" s="37">
        <f t="shared" si="9"/>
        <v>118025.15354335142</v>
      </c>
      <c r="P37" s="58">
        <f>SUM((N37*1)+P36)</f>
        <v>0</v>
      </c>
      <c r="Q37" s="67">
        <f t="shared" si="5"/>
        <v>0</v>
      </c>
      <c r="R37" s="68">
        <f t="shared" si="8"/>
        <v>0</v>
      </c>
    </row>
    <row r="38" spans="2:18" x14ac:dyDescent="0.25">
      <c r="B38" s="3" t="s">
        <v>36</v>
      </c>
      <c r="C38" s="3">
        <v>30</v>
      </c>
      <c r="D38" s="3">
        <v>30</v>
      </c>
      <c r="E38" s="24">
        <v>41.3</v>
      </c>
      <c r="F38" s="54">
        <f t="shared" si="6"/>
        <v>0.47222222222222199</v>
      </c>
      <c r="G38" s="34">
        <f t="shared" si="0"/>
        <v>11.472222222222221</v>
      </c>
      <c r="H38" s="40">
        <f>SUM($T$8*F38)</f>
        <v>677.16666666666629</v>
      </c>
      <c r="I38" s="43">
        <f>SUM($T$8*9.81*$U$8)</f>
        <v>211.01310000000001</v>
      </c>
      <c r="J38" s="45">
        <f>SUM((1/2)*$X$8*$V$8*$W$8*G38^2)</f>
        <v>80.114094284529315</v>
      </c>
      <c r="K38" s="46">
        <f t="shared" si="1"/>
        <v>968.2938609511956</v>
      </c>
      <c r="L38" s="48">
        <f t="shared" si="2"/>
        <v>11108.48234924566</v>
      </c>
      <c r="M38" s="51">
        <f t="shared" si="3"/>
        <v>11108.48234924566</v>
      </c>
      <c r="N38" s="51">
        <f t="shared" si="4"/>
        <v>0</v>
      </c>
      <c r="O38" s="37">
        <f t="shared" si="9"/>
        <v>129133.63589259709</v>
      </c>
      <c r="P38" s="58">
        <f>SUM((N38*1)+P37)</f>
        <v>0</v>
      </c>
      <c r="Q38" s="67">
        <f t="shared" si="5"/>
        <v>0</v>
      </c>
      <c r="R38" s="68">
        <f t="shared" si="8"/>
        <v>0</v>
      </c>
    </row>
    <row r="39" spans="2:18" x14ac:dyDescent="0.25">
      <c r="B39" s="3" t="s">
        <v>36</v>
      </c>
      <c r="C39" s="3">
        <v>31</v>
      </c>
      <c r="D39" s="3">
        <v>31</v>
      </c>
      <c r="E39" s="24">
        <v>42.5</v>
      </c>
      <c r="F39" s="54">
        <f t="shared" si="6"/>
        <v>0.27777777777777779</v>
      </c>
      <c r="G39" s="34">
        <f t="shared" si="0"/>
        <v>11.805555555555555</v>
      </c>
      <c r="H39" s="40">
        <f>SUM($T$8*F39)</f>
        <v>398.33333333333337</v>
      </c>
      <c r="I39" s="43">
        <f>SUM($T$8*9.81*$U$8)</f>
        <v>211.01310000000001</v>
      </c>
      <c r="J39" s="45">
        <f>SUM((1/2)*$X$8*$V$8*$W$8*G39^2)</f>
        <v>84.837269844714513</v>
      </c>
      <c r="K39" s="46">
        <f t="shared" si="1"/>
        <v>694.18370317804784</v>
      </c>
      <c r="L39" s="48">
        <f t="shared" si="2"/>
        <v>8195.2242736297321</v>
      </c>
      <c r="M39" s="51">
        <f t="shared" si="3"/>
        <v>8195.2242736297321</v>
      </c>
      <c r="N39" s="51">
        <f t="shared" si="4"/>
        <v>0</v>
      </c>
      <c r="O39" s="37">
        <f t="shared" si="9"/>
        <v>137328.8601662268</v>
      </c>
      <c r="P39" s="58">
        <f>SUM((N39*1)+P38)</f>
        <v>0</v>
      </c>
      <c r="Q39" s="67">
        <f t="shared" si="5"/>
        <v>0</v>
      </c>
      <c r="R39" s="68">
        <f t="shared" si="8"/>
        <v>0</v>
      </c>
    </row>
    <row r="40" spans="2:18" x14ac:dyDescent="0.25">
      <c r="B40" s="3" t="s">
        <v>36</v>
      </c>
      <c r="C40" s="3">
        <v>32</v>
      </c>
      <c r="D40" s="3">
        <v>32</v>
      </c>
      <c r="E40" s="24">
        <v>43.3</v>
      </c>
      <c r="F40" s="54">
        <f t="shared" si="6"/>
        <v>0.19444444444444425</v>
      </c>
      <c r="G40" s="34">
        <f t="shared" si="0"/>
        <v>12.027777777777777</v>
      </c>
      <c r="H40" s="40">
        <f>SUM($T$8*F40)</f>
        <v>278.83333333333309</v>
      </c>
      <c r="I40" s="43">
        <f>SUM($T$8*9.81*$U$8)</f>
        <v>211.01310000000001</v>
      </c>
      <c r="J40" s="45">
        <f>SUM((1/2)*$X$8*$V$8*$W$8*G40^2)</f>
        <v>88.061203520640419</v>
      </c>
      <c r="K40" s="46">
        <f t="shared" si="1"/>
        <v>577.90763685397349</v>
      </c>
      <c r="L40" s="48">
        <f t="shared" si="2"/>
        <v>6950.9446321602918</v>
      </c>
      <c r="M40" s="51">
        <f t="shared" si="3"/>
        <v>6950.9446321602918</v>
      </c>
      <c r="N40" s="51">
        <f t="shared" si="4"/>
        <v>0</v>
      </c>
      <c r="O40" s="37">
        <f t="shared" si="9"/>
        <v>144279.80479838711</v>
      </c>
      <c r="P40" s="58">
        <f>SUM((N40*1)+P39)</f>
        <v>0</v>
      </c>
      <c r="Q40" s="67">
        <f t="shared" si="5"/>
        <v>0</v>
      </c>
      <c r="R40" s="68">
        <f t="shared" si="8"/>
        <v>0</v>
      </c>
    </row>
    <row r="41" spans="2:18" x14ac:dyDescent="0.25">
      <c r="B41" s="3" t="s">
        <v>36</v>
      </c>
      <c r="C41" s="3">
        <v>33</v>
      </c>
      <c r="D41" s="3">
        <v>33</v>
      </c>
      <c r="E41" s="24">
        <v>43.9</v>
      </c>
      <c r="F41" s="54">
        <f t="shared" si="6"/>
        <v>0.15277777777777798</v>
      </c>
      <c r="G41" s="34">
        <f t="shared" si="0"/>
        <v>12.194444444444443</v>
      </c>
      <c r="H41" s="40">
        <f>SUM($T$8*F41)</f>
        <v>219.08333333333363</v>
      </c>
      <c r="I41" s="43">
        <f>SUM($T$8*9.81*$U$8)</f>
        <v>211.01310000000001</v>
      </c>
      <c r="J41" s="45">
        <f>SUM((1/2)*$X$8*$V$8*$W$8*G41^2)</f>
        <v>90.518607511381163</v>
      </c>
      <c r="K41" s="46">
        <f t="shared" si="1"/>
        <v>520.61504084471471</v>
      </c>
      <c r="L41" s="48">
        <f t="shared" si="2"/>
        <v>6348.611192523048</v>
      </c>
      <c r="M41" s="51">
        <f t="shared" si="3"/>
        <v>6348.611192523048</v>
      </c>
      <c r="N41" s="51">
        <f t="shared" si="4"/>
        <v>0</v>
      </c>
      <c r="O41" s="37">
        <f t="shared" si="9"/>
        <v>150628.41599091014</v>
      </c>
      <c r="P41" s="58">
        <f>SUM((N41*1)+P40)</f>
        <v>0</v>
      </c>
      <c r="Q41" s="67">
        <f t="shared" si="5"/>
        <v>0</v>
      </c>
      <c r="R41" s="68">
        <f t="shared" si="8"/>
        <v>0</v>
      </c>
    </row>
    <row r="42" spans="2:18" x14ac:dyDescent="0.25">
      <c r="B42" s="3" t="s">
        <v>36</v>
      </c>
      <c r="C42" s="3">
        <v>34</v>
      </c>
      <c r="D42" s="3">
        <v>34</v>
      </c>
      <c r="E42" s="24">
        <v>44.4</v>
      </c>
      <c r="F42" s="54">
        <f t="shared" si="6"/>
        <v>8.3333333333333523E-2</v>
      </c>
      <c r="G42" s="34">
        <f t="shared" si="0"/>
        <v>12.333333333333332</v>
      </c>
      <c r="H42" s="40">
        <f>SUM($T$8*F42)</f>
        <v>119.50000000000027</v>
      </c>
      <c r="I42" s="43">
        <f>SUM($T$8*9.81*$U$8)</f>
        <v>211.01310000000001</v>
      </c>
      <c r="J42" s="45">
        <f>SUM((1/2)*$X$8*$V$8*$W$8*G42^2)</f>
        <v>92.592276972222223</v>
      </c>
      <c r="K42" s="46">
        <f t="shared" si="1"/>
        <v>423.10537697222253</v>
      </c>
      <c r="L42" s="48">
        <f t="shared" si="2"/>
        <v>5218.2996493240771</v>
      </c>
      <c r="M42" s="51">
        <f t="shared" si="3"/>
        <v>5218.2996493240771</v>
      </c>
      <c r="N42" s="51">
        <f t="shared" si="4"/>
        <v>0</v>
      </c>
      <c r="O42" s="37">
        <f t="shared" si="9"/>
        <v>155846.71564023421</v>
      </c>
      <c r="P42" s="58">
        <f>SUM((N42*1)+P41)</f>
        <v>0</v>
      </c>
      <c r="Q42" s="67">
        <f t="shared" si="5"/>
        <v>0</v>
      </c>
      <c r="R42" s="68">
        <f t="shared" si="8"/>
        <v>0</v>
      </c>
    </row>
    <row r="43" spans="2:18" x14ac:dyDescent="0.25">
      <c r="B43" s="3" t="s">
        <v>36</v>
      </c>
      <c r="C43" s="3">
        <v>35</v>
      </c>
      <c r="D43" s="3">
        <v>35</v>
      </c>
      <c r="E43" s="24">
        <v>44.5</v>
      </c>
      <c r="F43" s="54">
        <f t="shared" si="6"/>
        <v>-2.7777777777777186E-2</v>
      </c>
      <c r="G43" s="34">
        <f t="shared" si="0"/>
        <v>12.361111111111111</v>
      </c>
      <c r="H43" s="40">
        <f>SUM($T$8*F43)</f>
        <v>-39.833333333332483</v>
      </c>
      <c r="I43" s="43">
        <f>SUM($T$8*9.81*$U$8)</f>
        <v>211.01310000000001</v>
      </c>
      <c r="J43" s="45">
        <f>SUM((1/2)*$X$8*$V$8*$W$8*G43^2)</f>
        <v>93.009828988233025</v>
      </c>
      <c r="K43" s="46">
        <f t="shared" si="1"/>
        <v>264.18959565490053</v>
      </c>
      <c r="L43" s="48">
        <f t="shared" si="2"/>
        <v>3265.6769462897428</v>
      </c>
      <c r="M43" s="51">
        <f t="shared" si="3"/>
        <v>3265.6769462897428</v>
      </c>
      <c r="N43" s="51">
        <f t="shared" si="4"/>
        <v>0</v>
      </c>
      <c r="O43" s="37">
        <f t="shared" si="9"/>
        <v>159112.39258652396</v>
      </c>
      <c r="P43" s="58">
        <f>SUM((N43*1)+P42)</f>
        <v>0</v>
      </c>
      <c r="Q43" s="67">
        <f t="shared" si="5"/>
        <v>0</v>
      </c>
      <c r="R43" s="68">
        <f t="shared" si="8"/>
        <v>0</v>
      </c>
    </row>
    <row r="44" spans="2:18" x14ac:dyDescent="0.25">
      <c r="B44" s="3" t="s">
        <v>36</v>
      </c>
      <c r="C44" s="3">
        <v>36</v>
      </c>
      <c r="D44" s="3">
        <v>36</v>
      </c>
      <c r="E44" s="24">
        <v>44.2</v>
      </c>
      <c r="F44" s="54">
        <f t="shared" si="6"/>
        <v>-0.24999999999999961</v>
      </c>
      <c r="G44" s="34">
        <f t="shared" si="0"/>
        <v>12.277777777777779</v>
      </c>
      <c r="H44" s="40">
        <f>SUM($T$8*F44)</f>
        <v>-358.49999999999943</v>
      </c>
      <c r="I44" s="43">
        <f>SUM($T$8*9.81*$U$8)</f>
        <v>211.01310000000001</v>
      </c>
      <c r="J44" s="45">
        <f>SUM((1/2)*$X$8*$V$8*$W$8*G44^2)</f>
        <v>91.759991064043234</v>
      </c>
      <c r="K44" s="46">
        <f t="shared" si="1"/>
        <v>-55.726908935956189</v>
      </c>
      <c r="L44" s="48">
        <f t="shared" si="2"/>
        <v>-684.20260415812879</v>
      </c>
      <c r="M44" s="51">
        <f t="shared" si="3"/>
        <v>0</v>
      </c>
      <c r="N44" s="51">
        <f t="shared" si="4"/>
        <v>684.20260415812879</v>
      </c>
      <c r="O44" s="37">
        <f t="shared" si="9"/>
        <v>159112.39258652396</v>
      </c>
      <c r="P44" s="58">
        <f>SUM((N44*1)+P43)</f>
        <v>684.20260415812879</v>
      </c>
      <c r="Q44" s="67">
        <f t="shared" si="5"/>
        <v>478.94182291069012</v>
      </c>
      <c r="R44" s="68">
        <f t="shared" si="8"/>
        <v>478.94182291069012</v>
      </c>
    </row>
    <row r="45" spans="2:18" x14ac:dyDescent="0.25">
      <c r="B45" s="3" t="s">
        <v>36</v>
      </c>
      <c r="C45" s="3">
        <v>37</v>
      </c>
      <c r="D45" s="3">
        <v>37</v>
      </c>
      <c r="E45" s="24">
        <v>42.7</v>
      </c>
      <c r="F45" s="54">
        <f t="shared" si="6"/>
        <v>-0.59722222222222276</v>
      </c>
      <c r="G45" s="34">
        <f t="shared" si="0"/>
        <v>11.861111111111112</v>
      </c>
      <c r="H45" s="40">
        <f>SUM($T$8*F45)</f>
        <v>-856.41666666666742</v>
      </c>
      <c r="I45" s="43">
        <f>SUM($T$8*9.81*$U$8)</f>
        <v>211.01310000000001</v>
      </c>
      <c r="J45" s="45">
        <f>SUM((1/2)*$X$8*$V$8*$W$8*G45^2)</f>
        <v>85.637617016010836</v>
      </c>
      <c r="K45" s="46">
        <f t="shared" si="1"/>
        <v>-559.76594965065658</v>
      </c>
      <c r="L45" s="48">
        <f t="shared" si="2"/>
        <v>-6639.4461250230661</v>
      </c>
      <c r="M45" s="51">
        <f t="shared" si="3"/>
        <v>0</v>
      </c>
      <c r="N45" s="51">
        <f t="shared" si="4"/>
        <v>6639.4461250230661</v>
      </c>
      <c r="O45" s="37">
        <f t="shared" si="9"/>
        <v>159112.39258652396</v>
      </c>
      <c r="P45" s="58">
        <f>SUM((N45*1)+P44)</f>
        <v>7323.6487291811945</v>
      </c>
      <c r="Q45" s="67">
        <f t="shared" si="5"/>
        <v>4647.6122875161464</v>
      </c>
      <c r="R45" s="68">
        <f t="shared" si="8"/>
        <v>5126.5541104268368</v>
      </c>
    </row>
    <row r="46" spans="2:18" x14ac:dyDescent="0.25">
      <c r="B46" s="3" t="s">
        <v>36</v>
      </c>
      <c r="C46" s="3">
        <v>38</v>
      </c>
      <c r="D46" s="3">
        <v>38</v>
      </c>
      <c r="E46" s="24">
        <v>39.9</v>
      </c>
      <c r="F46" s="54">
        <f t="shared" si="6"/>
        <v>-0.79166666666666707</v>
      </c>
      <c r="G46" s="34">
        <f t="shared" si="0"/>
        <v>11.083333333333332</v>
      </c>
      <c r="H46" s="40">
        <f>SUM($T$8*F46)</f>
        <v>-1135.2500000000007</v>
      </c>
      <c r="I46" s="43">
        <f>SUM($T$8*9.81*$U$8)</f>
        <v>211.01310000000001</v>
      </c>
      <c r="J46" s="45">
        <f>SUM((1/2)*$X$8*$V$8*$W$8*G46^2)</f>
        <v>74.774688977430557</v>
      </c>
      <c r="K46" s="46">
        <f t="shared" si="1"/>
        <v>-849.46221102257016</v>
      </c>
      <c r="L46" s="48">
        <f t="shared" si="2"/>
        <v>-9414.8728388334857</v>
      </c>
      <c r="M46" s="51">
        <f t="shared" si="3"/>
        <v>0</v>
      </c>
      <c r="N46" s="51">
        <f t="shared" si="4"/>
        <v>9414.8728388334857</v>
      </c>
      <c r="O46" s="37">
        <f t="shared" si="9"/>
        <v>159112.39258652396</v>
      </c>
      <c r="P46" s="58">
        <f>SUM((N46*1)+P45)</f>
        <v>16738.521568014679</v>
      </c>
      <c r="Q46" s="67">
        <f t="shared" si="5"/>
        <v>6590.4109871834398</v>
      </c>
      <c r="R46" s="68">
        <f t="shared" si="8"/>
        <v>11716.965097610277</v>
      </c>
    </row>
    <row r="47" spans="2:18" x14ac:dyDescent="0.25">
      <c r="B47" s="3" t="s">
        <v>36</v>
      </c>
      <c r="C47" s="3">
        <v>39</v>
      </c>
      <c r="D47" s="3">
        <v>39</v>
      </c>
      <c r="E47" s="24">
        <v>37</v>
      </c>
      <c r="F47" s="54">
        <f t="shared" si="6"/>
        <v>-0.73611111111111072</v>
      </c>
      <c r="G47" s="34">
        <f t="shared" si="0"/>
        <v>10.277777777777777</v>
      </c>
      <c r="H47" s="40">
        <f>SUM($T$8*F47)</f>
        <v>-1055.5833333333328</v>
      </c>
      <c r="I47" s="43">
        <f>SUM($T$8*9.81*$U$8)</f>
        <v>211.01310000000001</v>
      </c>
      <c r="J47" s="45">
        <f>SUM((1/2)*$X$8*$V$8*$W$8*G47^2)</f>
        <v>64.300192341820988</v>
      </c>
      <c r="K47" s="46">
        <f t="shared" si="1"/>
        <v>-780.27004099151179</v>
      </c>
      <c r="L47" s="48">
        <f t="shared" si="2"/>
        <v>-8019.4420879683148</v>
      </c>
      <c r="M47" s="51">
        <f t="shared" si="3"/>
        <v>0</v>
      </c>
      <c r="N47" s="51">
        <f t="shared" si="4"/>
        <v>8019.4420879683148</v>
      </c>
      <c r="O47" s="37">
        <f t="shared" si="9"/>
        <v>159112.39258652396</v>
      </c>
      <c r="P47" s="58">
        <f>SUM((N47*1)+P46)</f>
        <v>24757.963655982996</v>
      </c>
      <c r="Q47" s="67">
        <f t="shared" si="5"/>
        <v>5613.6094615778202</v>
      </c>
      <c r="R47" s="68">
        <f t="shared" si="8"/>
        <v>17330.574559188099</v>
      </c>
    </row>
    <row r="48" spans="2:18" x14ac:dyDescent="0.25">
      <c r="B48" s="3" t="s">
        <v>36</v>
      </c>
      <c r="C48" s="3">
        <v>40</v>
      </c>
      <c r="D48" s="3">
        <v>40</v>
      </c>
      <c r="E48" s="24">
        <v>34.6</v>
      </c>
      <c r="F48" s="54">
        <f t="shared" si="6"/>
        <v>-0.65277777777777812</v>
      </c>
      <c r="G48" s="34">
        <f t="shared" si="0"/>
        <v>9.6111111111111107</v>
      </c>
      <c r="H48" s="40">
        <f>SUM($T$8*F48)</f>
        <v>-936.08333333333383</v>
      </c>
      <c r="I48" s="43">
        <f>SUM($T$8*9.81*$U$8)</f>
        <v>211.01310000000001</v>
      </c>
      <c r="J48" s="45">
        <f>SUM((1/2)*$X$8*$V$8*$W$8*G48^2)</f>
        <v>56.22908565663581</v>
      </c>
      <c r="K48" s="46">
        <f t="shared" si="1"/>
        <v>-668.84114767669803</v>
      </c>
      <c r="L48" s="48">
        <f t="shared" si="2"/>
        <v>-6428.3065860038196</v>
      </c>
      <c r="M48" s="51">
        <f t="shared" si="3"/>
        <v>0</v>
      </c>
      <c r="N48" s="51">
        <f t="shared" si="4"/>
        <v>6428.3065860038196</v>
      </c>
      <c r="O48" s="37">
        <f t="shared" si="9"/>
        <v>159112.39258652396</v>
      </c>
      <c r="P48" s="58">
        <f>SUM((N48*1)+P47)</f>
        <v>31186.270241986815</v>
      </c>
      <c r="Q48" s="67">
        <f t="shared" si="5"/>
        <v>4499.8146102026731</v>
      </c>
      <c r="R48" s="68">
        <f t="shared" si="8"/>
        <v>21830.389169390772</v>
      </c>
    </row>
    <row r="49" spans="2:18" x14ac:dyDescent="0.25">
      <c r="B49" s="3" t="s">
        <v>36</v>
      </c>
      <c r="C49" s="3">
        <v>41</v>
      </c>
      <c r="D49" s="3">
        <v>41</v>
      </c>
      <c r="E49" s="24">
        <v>32.299999999999997</v>
      </c>
      <c r="F49" s="54">
        <f t="shared" si="6"/>
        <v>-0.7777777777777779</v>
      </c>
      <c r="G49" s="34">
        <f t="shared" si="0"/>
        <v>8.9722222222222214</v>
      </c>
      <c r="H49" s="40">
        <f>SUM($T$8*F49)</f>
        <v>-1115.3333333333335</v>
      </c>
      <c r="I49" s="43">
        <f>SUM($T$8*9.81*$U$8)</f>
        <v>211.01310000000001</v>
      </c>
      <c r="J49" s="45">
        <f>SUM((1/2)*$X$8*$V$8*$W$8*G49^2)</f>
        <v>49.002007062307094</v>
      </c>
      <c r="K49" s="46">
        <f t="shared" si="1"/>
        <v>-855.31822627102633</v>
      </c>
      <c r="L49" s="48">
        <f t="shared" si="2"/>
        <v>-7674.1051968205966</v>
      </c>
      <c r="M49" s="51">
        <f t="shared" si="3"/>
        <v>0</v>
      </c>
      <c r="N49" s="51">
        <f t="shared" si="4"/>
        <v>7674.1051968205966</v>
      </c>
      <c r="O49" s="37">
        <f t="shared" si="9"/>
        <v>159112.39258652396</v>
      </c>
      <c r="P49" s="58">
        <f>SUM((N49*1)+P48)</f>
        <v>38860.375438807408</v>
      </c>
      <c r="Q49" s="67">
        <f t="shared" si="5"/>
        <v>5371.8736377744171</v>
      </c>
      <c r="R49" s="68">
        <f t="shared" si="8"/>
        <v>27202.262807165189</v>
      </c>
    </row>
    <row r="50" spans="2:18" x14ac:dyDescent="0.25">
      <c r="B50" s="3" t="s">
        <v>36</v>
      </c>
      <c r="C50" s="3">
        <v>42</v>
      </c>
      <c r="D50" s="3">
        <v>42</v>
      </c>
      <c r="E50" s="24">
        <v>29</v>
      </c>
      <c r="F50" s="54">
        <f t="shared" si="6"/>
        <v>-0.99999999999999933</v>
      </c>
      <c r="G50" s="34">
        <f t="shared" si="0"/>
        <v>8.0555555555555554</v>
      </c>
      <c r="H50" s="40">
        <f>SUM($T$8*F50)</f>
        <v>-1433.9999999999991</v>
      </c>
      <c r="I50" s="43">
        <f>SUM($T$8*9.81*$U$8)</f>
        <v>211.01310000000001</v>
      </c>
      <c r="J50" s="45">
        <f>SUM((1/2)*$X$8*$V$8*$W$8*G50^2)</f>
        <v>39.500702527006176</v>
      </c>
      <c r="K50" s="46">
        <f t="shared" si="1"/>
        <v>-1183.4861974729929</v>
      </c>
      <c r="L50" s="48">
        <f t="shared" si="2"/>
        <v>-9533.6388129768875</v>
      </c>
      <c r="M50" s="51">
        <f t="shared" si="3"/>
        <v>0</v>
      </c>
      <c r="N50" s="51">
        <f t="shared" si="4"/>
        <v>9533.6388129768875</v>
      </c>
      <c r="O50" s="37">
        <f t="shared" si="9"/>
        <v>159112.39258652396</v>
      </c>
      <c r="P50" s="58">
        <f>SUM((N50*1)+P49)</f>
        <v>48394.014251784298</v>
      </c>
      <c r="Q50" s="67">
        <f t="shared" si="5"/>
        <v>6673.5471690838212</v>
      </c>
      <c r="R50" s="68">
        <f t="shared" si="8"/>
        <v>33875.809976249009</v>
      </c>
    </row>
    <row r="51" spans="2:18" x14ac:dyDescent="0.25">
      <c r="B51" s="3" t="s">
        <v>36</v>
      </c>
      <c r="C51" s="3">
        <v>43</v>
      </c>
      <c r="D51" s="3">
        <v>43</v>
      </c>
      <c r="E51" s="24">
        <v>25.1</v>
      </c>
      <c r="F51" s="54">
        <f t="shared" si="6"/>
        <v>-0.94444444444444453</v>
      </c>
      <c r="G51" s="34">
        <f t="shared" si="0"/>
        <v>6.9722222222222223</v>
      </c>
      <c r="H51" s="40">
        <f>SUM($T$8*F51)</f>
        <v>-1354.3333333333335</v>
      </c>
      <c r="I51" s="43">
        <f>SUM($T$8*9.81*$U$8)</f>
        <v>211.01310000000001</v>
      </c>
      <c r="J51" s="45">
        <f>SUM((1/2)*$X$8*$V$8*$W$8*G51^2)</f>
        <v>29.590770034529328</v>
      </c>
      <c r="K51" s="46">
        <f t="shared" si="1"/>
        <v>-1113.7294632988041</v>
      </c>
      <c r="L51" s="48">
        <f t="shared" si="2"/>
        <v>-7765.1693135555515</v>
      </c>
      <c r="M51" s="51">
        <f t="shared" si="3"/>
        <v>0</v>
      </c>
      <c r="N51" s="51">
        <f t="shared" si="4"/>
        <v>7765.1693135555515</v>
      </c>
      <c r="O51" s="37">
        <f t="shared" si="9"/>
        <v>159112.39258652396</v>
      </c>
      <c r="P51" s="58">
        <f>SUM((N51*1)+P50)</f>
        <v>56159.183565339852</v>
      </c>
      <c r="Q51" s="67">
        <f t="shared" si="5"/>
        <v>5435.6185194888858</v>
      </c>
      <c r="R51" s="68">
        <f t="shared" si="8"/>
        <v>39311.428495737899</v>
      </c>
    </row>
    <row r="52" spans="2:18" x14ac:dyDescent="0.25">
      <c r="B52" s="3" t="s">
        <v>36</v>
      </c>
      <c r="C52" s="3">
        <v>44</v>
      </c>
      <c r="D52" s="3">
        <v>44</v>
      </c>
      <c r="E52" s="24">
        <v>22.2</v>
      </c>
      <c r="F52" s="54">
        <f t="shared" si="6"/>
        <v>-0.5833333333333337</v>
      </c>
      <c r="G52" s="34">
        <f t="shared" si="0"/>
        <v>6.1666666666666661</v>
      </c>
      <c r="H52" s="40">
        <f>SUM($T$8*F52)</f>
        <v>-836.50000000000057</v>
      </c>
      <c r="I52" s="43">
        <f>SUM($T$8*9.81*$U$8)</f>
        <v>211.01310000000001</v>
      </c>
      <c r="J52" s="45">
        <f>SUM((1/2)*$X$8*$V$8*$W$8*G52^2)</f>
        <v>23.148069243055556</v>
      </c>
      <c r="K52" s="46">
        <f t="shared" si="1"/>
        <v>-602.33883075694496</v>
      </c>
      <c r="L52" s="48">
        <f t="shared" si="2"/>
        <v>-3714.4227896678267</v>
      </c>
      <c r="M52" s="51">
        <f t="shared" si="3"/>
        <v>0</v>
      </c>
      <c r="N52" s="51">
        <f t="shared" si="4"/>
        <v>3714.4227896678267</v>
      </c>
      <c r="O52" s="37">
        <f t="shared" si="9"/>
        <v>159112.39258652396</v>
      </c>
      <c r="P52" s="58">
        <f>SUM((N52*1)+P51)</f>
        <v>59873.60635500768</v>
      </c>
      <c r="Q52" s="67">
        <f t="shared" si="5"/>
        <v>2600.0959527674786</v>
      </c>
      <c r="R52" s="68">
        <f t="shared" si="8"/>
        <v>41911.524448505377</v>
      </c>
    </row>
    <row r="53" spans="2:18" x14ac:dyDescent="0.25">
      <c r="B53" s="3" t="s">
        <v>36</v>
      </c>
      <c r="C53" s="3">
        <v>45</v>
      </c>
      <c r="D53" s="3">
        <v>45</v>
      </c>
      <c r="E53" s="24">
        <v>20.9</v>
      </c>
      <c r="F53" s="54">
        <f t="shared" si="6"/>
        <v>-0.25000000000000011</v>
      </c>
      <c r="G53" s="34">
        <f t="shared" si="0"/>
        <v>5.8055555555555554</v>
      </c>
      <c r="H53" s="40">
        <f>SUM($T$8*F53)</f>
        <v>-358.50000000000017</v>
      </c>
      <c r="I53" s="43">
        <f>SUM($T$8*9.81*$U$8)</f>
        <v>211.01310000000001</v>
      </c>
      <c r="J53" s="45">
        <f>SUM((1/2)*$X$8*$V$8*$W$8*G53^2)</f>
        <v>20.516411261381176</v>
      </c>
      <c r="K53" s="46">
        <f t="shared" si="1"/>
        <v>-126.97048873861898</v>
      </c>
      <c r="L53" s="48">
        <f t="shared" si="2"/>
        <v>-737.13422628809349</v>
      </c>
      <c r="M53" s="51">
        <f t="shared" si="3"/>
        <v>0</v>
      </c>
      <c r="N53" s="51">
        <f t="shared" si="4"/>
        <v>737.13422628809349</v>
      </c>
      <c r="O53" s="37">
        <f t="shared" si="9"/>
        <v>159112.39258652396</v>
      </c>
      <c r="P53" s="58">
        <f>SUM((N53*1)+P52)</f>
        <v>60610.740581295773</v>
      </c>
      <c r="Q53" s="67">
        <f t="shared" si="5"/>
        <v>515.9939584016654</v>
      </c>
      <c r="R53" s="68">
        <f t="shared" si="8"/>
        <v>42427.518406907046</v>
      </c>
    </row>
    <row r="54" spans="2:18" x14ac:dyDescent="0.25">
      <c r="B54" s="3" t="s">
        <v>36</v>
      </c>
      <c r="C54" s="3">
        <v>46</v>
      </c>
      <c r="D54" s="3">
        <v>46</v>
      </c>
      <c r="E54" s="24">
        <v>20.399999999999999</v>
      </c>
      <c r="F54" s="54">
        <f t="shared" si="6"/>
        <v>-0.19444444444444425</v>
      </c>
      <c r="G54" s="34">
        <f t="shared" si="0"/>
        <v>5.6666666666666661</v>
      </c>
      <c r="H54" s="40">
        <f>SUM($T$8*F54)</f>
        <v>-278.83333333333309</v>
      </c>
      <c r="I54" s="43">
        <f>SUM($T$8*9.81*$U$8)</f>
        <v>211.01310000000001</v>
      </c>
      <c r="J54" s="45">
        <f>SUM((1/2)*$X$8*$V$8*$W$8*G54^2)</f>
        <v>19.546506972222222</v>
      </c>
      <c r="K54" s="46">
        <f t="shared" si="1"/>
        <v>-48.27372636111086</v>
      </c>
      <c r="L54" s="48">
        <f t="shared" si="2"/>
        <v>-273.55111604629485</v>
      </c>
      <c r="M54" s="51">
        <f t="shared" si="3"/>
        <v>0</v>
      </c>
      <c r="N54" s="51">
        <f t="shared" si="4"/>
        <v>273.55111604629485</v>
      </c>
      <c r="O54" s="37">
        <f t="shared" si="9"/>
        <v>159112.39258652396</v>
      </c>
      <c r="P54" s="58">
        <f>SUM((N54*1)+P53)</f>
        <v>60884.291697342065</v>
      </c>
      <c r="Q54" s="67">
        <f t="shared" si="5"/>
        <v>191.4857812324064</v>
      </c>
      <c r="R54" s="68">
        <f t="shared" si="8"/>
        <v>42619.00418813945</v>
      </c>
    </row>
    <row r="55" spans="2:18" x14ac:dyDescent="0.25">
      <c r="B55" s="3" t="s">
        <v>36</v>
      </c>
      <c r="C55" s="3">
        <v>47</v>
      </c>
      <c r="D55" s="3">
        <v>47</v>
      </c>
      <c r="E55" s="24">
        <v>19.5</v>
      </c>
      <c r="F55" s="54">
        <f t="shared" si="6"/>
        <v>-0.27777777777777779</v>
      </c>
      <c r="G55" s="34">
        <f t="shared" si="0"/>
        <v>5.416666666666667</v>
      </c>
      <c r="H55" s="40">
        <f>SUM($T$8*F55)</f>
        <v>-398.33333333333337</v>
      </c>
      <c r="I55" s="43">
        <f>SUM($T$8*9.81*$U$8)</f>
        <v>211.01310000000001</v>
      </c>
      <c r="J55" s="45">
        <f>SUM((1/2)*$X$8*$V$8*$W$8*G55^2)</f>
        <v>17.85985985243056</v>
      </c>
      <c r="K55" s="46">
        <f t="shared" si="1"/>
        <v>-169.4603734809028</v>
      </c>
      <c r="L55" s="48">
        <f t="shared" si="2"/>
        <v>-917.91035635489027</v>
      </c>
      <c r="M55" s="51">
        <f t="shared" si="3"/>
        <v>0</v>
      </c>
      <c r="N55" s="51">
        <f t="shared" si="4"/>
        <v>917.91035635489027</v>
      </c>
      <c r="O55" s="37">
        <f t="shared" si="9"/>
        <v>159112.39258652396</v>
      </c>
      <c r="P55" s="58">
        <f>SUM((N55*1)+P54)</f>
        <v>61802.202053696958</v>
      </c>
      <c r="Q55" s="67">
        <f t="shared" si="5"/>
        <v>642.53724944842315</v>
      </c>
      <c r="R55" s="68">
        <f t="shared" si="8"/>
        <v>43261.541437587875</v>
      </c>
    </row>
    <row r="56" spans="2:18" x14ac:dyDescent="0.25">
      <c r="B56" s="3" t="s">
        <v>36</v>
      </c>
      <c r="C56" s="3">
        <v>48</v>
      </c>
      <c r="D56" s="3">
        <v>48</v>
      </c>
      <c r="E56" s="24">
        <v>18.399999999999999</v>
      </c>
      <c r="F56" s="54">
        <f t="shared" si="6"/>
        <v>-0.23611111111111099</v>
      </c>
      <c r="G56" s="34">
        <f t="shared" si="0"/>
        <v>5.1111111111111107</v>
      </c>
      <c r="H56" s="40">
        <f>SUM($T$8*F56)</f>
        <v>-338.58333333333314</v>
      </c>
      <c r="I56" s="43">
        <f>SUM($T$8*9.81*$U$8)</f>
        <v>211.01310000000001</v>
      </c>
      <c r="J56" s="45">
        <f>SUM((1/2)*$X$8*$V$8*$W$8*G56^2)</f>
        <v>15.901733469135802</v>
      </c>
      <c r="K56" s="46">
        <f t="shared" si="1"/>
        <v>-111.66849986419733</v>
      </c>
      <c r="L56" s="48">
        <f t="shared" si="2"/>
        <v>-570.7501104170085</v>
      </c>
      <c r="M56" s="51">
        <f t="shared" si="3"/>
        <v>0</v>
      </c>
      <c r="N56" s="51">
        <f t="shared" si="4"/>
        <v>570.7501104170085</v>
      </c>
      <c r="O56" s="37">
        <f t="shared" si="9"/>
        <v>159112.39258652396</v>
      </c>
      <c r="P56" s="58">
        <f>SUM((N56*1)+P55)</f>
        <v>62372.952164113965</v>
      </c>
      <c r="Q56" s="67">
        <f t="shared" si="5"/>
        <v>399.52507729190592</v>
      </c>
      <c r="R56" s="68">
        <f t="shared" si="8"/>
        <v>43661.066514879778</v>
      </c>
    </row>
    <row r="57" spans="2:18" x14ac:dyDescent="0.25">
      <c r="B57" s="3" t="s">
        <v>36</v>
      </c>
      <c r="C57" s="3">
        <v>49</v>
      </c>
      <c r="D57" s="3">
        <v>49</v>
      </c>
      <c r="E57" s="24">
        <v>17.8</v>
      </c>
      <c r="F57" s="54">
        <f t="shared" si="6"/>
        <v>-8.3333333333333037E-2</v>
      </c>
      <c r="G57" s="34">
        <f t="shared" si="0"/>
        <v>4.9444444444444446</v>
      </c>
      <c r="H57" s="40">
        <f>SUM($T$8*F57)</f>
        <v>-119.49999999999957</v>
      </c>
      <c r="I57" s="43">
        <f>SUM($T$8*9.81*$U$8)</f>
        <v>211.01310000000001</v>
      </c>
      <c r="J57" s="45">
        <f>SUM((1/2)*$X$8*$V$8*$W$8*G57^2)</f>
        <v>14.881572638117287</v>
      </c>
      <c r="K57" s="46">
        <f t="shared" si="1"/>
        <v>106.39467263811773</v>
      </c>
      <c r="L57" s="48">
        <f t="shared" si="2"/>
        <v>526.06254804402658</v>
      </c>
      <c r="M57" s="51">
        <f t="shared" si="3"/>
        <v>526.06254804402658</v>
      </c>
      <c r="N57" s="51">
        <f t="shared" si="4"/>
        <v>0</v>
      </c>
      <c r="O57" s="37">
        <f t="shared" si="9"/>
        <v>159638.45513456798</v>
      </c>
      <c r="P57" s="58">
        <f>SUM((N57*1)+P56)</f>
        <v>62372.952164113965</v>
      </c>
      <c r="Q57" s="67">
        <f t="shared" si="5"/>
        <v>0</v>
      </c>
      <c r="R57" s="68">
        <f t="shared" si="8"/>
        <v>43661.066514879778</v>
      </c>
    </row>
    <row r="58" spans="2:18" x14ac:dyDescent="0.25">
      <c r="B58" s="3" t="s">
        <v>36</v>
      </c>
      <c r="C58" s="3">
        <v>50</v>
      </c>
      <c r="D58" s="3">
        <v>50</v>
      </c>
      <c r="E58" s="24">
        <v>17.8</v>
      </c>
      <c r="F58" s="54">
        <f t="shared" si="6"/>
        <v>-5.5555555555555851E-2</v>
      </c>
      <c r="G58" s="34">
        <f t="shared" si="0"/>
        <v>4.9444444444444446</v>
      </c>
      <c r="H58" s="40">
        <f>SUM($T$8*F58)</f>
        <v>-79.666666666667084</v>
      </c>
      <c r="I58" s="43">
        <f>SUM($T$8*9.81*$U$8)</f>
        <v>211.01310000000001</v>
      </c>
      <c r="J58" s="45">
        <f>SUM((1/2)*$X$8*$V$8*$W$8*G58^2)</f>
        <v>14.881572638117287</v>
      </c>
      <c r="K58" s="46">
        <f t="shared" si="1"/>
        <v>146.22800597145022</v>
      </c>
      <c r="L58" s="48">
        <f t="shared" si="2"/>
        <v>723.01625174772607</v>
      </c>
      <c r="M58" s="51">
        <f t="shared" si="3"/>
        <v>723.01625174772607</v>
      </c>
      <c r="N58" s="51">
        <f t="shared" si="4"/>
        <v>0</v>
      </c>
      <c r="O58" s="37">
        <f t="shared" si="9"/>
        <v>160361.47138631571</v>
      </c>
      <c r="P58" s="58">
        <f>SUM((N58*1)+P57)</f>
        <v>62372.952164113965</v>
      </c>
      <c r="Q58" s="67">
        <f t="shared" si="5"/>
        <v>0</v>
      </c>
      <c r="R58" s="68">
        <f t="shared" si="8"/>
        <v>43661.066514879778</v>
      </c>
    </row>
    <row r="59" spans="2:18" x14ac:dyDescent="0.25">
      <c r="B59" s="3" t="s">
        <v>36</v>
      </c>
      <c r="C59" s="3">
        <v>51</v>
      </c>
      <c r="D59" s="3">
        <v>51</v>
      </c>
      <c r="E59" s="24">
        <v>17.399999999999999</v>
      </c>
      <c r="F59" s="54">
        <f t="shared" si="6"/>
        <v>-0.29166666666666685</v>
      </c>
      <c r="G59" s="34">
        <f t="shared" si="0"/>
        <v>4.833333333333333</v>
      </c>
      <c r="H59" s="40">
        <f>SUM($T$8*F59)</f>
        <v>-418.25000000000028</v>
      </c>
      <c r="I59" s="43">
        <f>SUM($T$8*9.81*$U$8)</f>
        <v>211.01310000000001</v>
      </c>
      <c r="J59" s="45">
        <f>SUM((1/2)*$X$8*$V$8*$W$8*G59^2)</f>
        <v>14.220252909722221</v>
      </c>
      <c r="K59" s="46">
        <f t="shared" si="1"/>
        <v>-193.01664709027804</v>
      </c>
      <c r="L59" s="48">
        <f t="shared" si="2"/>
        <v>-932.91379426967717</v>
      </c>
      <c r="M59" s="51">
        <f t="shared" si="3"/>
        <v>0</v>
      </c>
      <c r="N59" s="51">
        <f t="shared" si="4"/>
        <v>932.91379426967717</v>
      </c>
      <c r="O59" s="37">
        <f t="shared" si="9"/>
        <v>160361.47138631571</v>
      </c>
      <c r="P59" s="58">
        <f>SUM((N59*1)+P58)</f>
        <v>63305.865958383642</v>
      </c>
      <c r="Q59" s="67">
        <f t="shared" si="5"/>
        <v>653.03965598877403</v>
      </c>
      <c r="R59" s="68">
        <f t="shared" si="8"/>
        <v>44314.106170868552</v>
      </c>
    </row>
    <row r="60" spans="2:18" x14ac:dyDescent="0.25">
      <c r="B60" s="3" t="s">
        <v>36</v>
      </c>
      <c r="C60" s="3">
        <v>52</v>
      </c>
      <c r="D60" s="3">
        <v>52</v>
      </c>
      <c r="E60" s="24">
        <v>15.7</v>
      </c>
      <c r="F60" s="54">
        <f t="shared" si="6"/>
        <v>-0.5972222222222221</v>
      </c>
      <c r="G60" s="34">
        <f t="shared" si="0"/>
        <v>4.3611111111111107</v>
      </c>
      <c r="H60" s="40">
        <f>SUM($T$8*F60)</f>
        <v>-856.41666666666652</v>
      </c>
      <c r="I60" s="43">
        <f>SUM($T$8*9.81*$U$8)</f>
        <v>211.01310000000001</v>
      </c>
      <c r="J60" s="45">
        <f>SUM((1/2)*$X$8*$V$8*$W$8*G60^2)</f>
        <v>11.57732243267747</v>
      </c>
      <c r="K60" s="46">
        <f t="shared" si="1"/>
        <v>-633.82624423398909</v>
      </c>
      <c r="L60" s="48">
        <f t="shared" si="2"/>
        <v>-2764.1866762426744</v>
      </c>
      <c r="M60" s="51">
        <f t="shared" si="3"/>
        <v>0</v>
      </c>
      <c r="N60" s="51">
        <f t="shared" si="4"/>
        <v>2764.1866762426744</v>
      </c>
      <c r="O60" s="37">
        <f t="shared" si="9"/>
        <v>160361.47138631571</v>
      </c>
      <c r="P60" s="58">
        <f>SUM((N60*1)+P59)</f>
        <v>66070.052634626321</v>
      </c>
      <c r="Q60" s="67">
        <f t="shared" si="5"/>
        <v>1934.930673369872</v>
      </c>
      <c r="R60" s="68">
        <f t="shared" si="8"/>
        <v>46249.036844238421</v>
      </c>
    </row>
    <row r="61" spans="2:18" x14ac:dyDescent="0.25">
      <c r="B61" s="3" t="s">
        <v>36</v>
      </c>
      <c r="C61" s="3">
        <v>53</v>
      </c>
      <c r="D61" s="3">
        <v>53</v>
      </c>
      <c r="E61" s="24">
        <v>13.1</v>
      </c>
      <c r="F61" s="54">
        <f t="shared" si="6"/>
        <v>-0.49999999999999994</v>
      </c>
      <c r="G61" s="34">
        <f t="shared" si="0"/>
        <v>3.6388888888888888</v>
      </c>
      <c r="H61" s="40">
        <f>SUM($T$8*F61)</f>
        <v>-716.99999999999989</v>
      </c>
      <c r="I61" s="43">
        <f>SUM($T$8*9.81*$U$8)</f>
        <v>211.01310000000001</v>
      </c>
      <c r="J61" s="45">
        <f>SUM((1/2)*$X$8*$V$8*$W$8*G61^2)</f>
        <v>8.0603038771219158</v>
      </c>
      <c r="K61" s="46">
        <f t="shared" si="1"/>
        <v>-497.92659612287798</v>
      </c>
      <c r="L61" s="48">
        <f t="shared" si="2"/>
        <v>-1811.8995581138061</v>
      </c>
      <c r="M61" s="51">
        <f t="shared" si="3"/>
        <v>0</v>
      </c>
      <c r="N61" s="51">
        <f t="shared" si="4"/>
        <v>1811.8995581138061</v>
      </c>
      <c r="O61" s="37">
        <f t="shared" si="9"/>
        <v>160361.47138631571</v>
      </c>
      <c r="P61" s="58">
        <f>SUM((N61*1)+P60)</f>
        <v>67881.952192740122</v>
      </c>
      <c r="Q61" s="67">
        <f t="shared" si="5"/>
        <v>1268.3296906796641</v>
      </c>
      <c r="R61" s="68">
        <f t="shared" si="8"/>
        <v>47517.366534918081</v>
      </c>
    </row>
    <row r="62" spans="2:18" x14ac:dyDescent="0.25">
      <c r="B62" s="3" t="s">
        <v>36</v>
      </c>
      <c r="C62" s="3">
        <v>54</v>
      </c>
      <c r="D62" s="3">
        <v>54</v>
      </c>
      <c r="E62" s="24">
        <v>12.1</v>
      </c>
      <c r="F62" s="54">
        <f t="shared" si="6"/>
        <v>-0.15277777777777773</v>
      </c>
      <c r="G62" s="34">
        <f t="shared" si="0"/>
        <v>3.3611111111111107</v>
      </c>
      <c r="H62" s="40">
        <f>SUM($T$8*F62)</f>
        <v>-219.08333333333326</v>
      </c>
      <c r="I62" s="43">
        <f>SUM($T$8*9.81*$U$8)</f>
        <v>211.01310000000001</v>
      </c>
      <c r="J62" s="45">
        <f>SUM((1/2)*$X$8*$V$8*$W$8*G62^2)</f>
        <v>6.8766918632330238</v>
      </c>
      <c r="K62" s="46">
        <f t="shared" si="1"/>
        <v>-1.1935414701002252</v>
      </c>
      <c r="L62" s="48">
        <f t="shared" si="2"/>
        <v>-4.0116254967257561</v>
      </c>
      <c r="M62" s="51">
        <f t="shared" si="3"/>
        <v>0</v>
      </c>
      <c r="N62" s="51">
        <f t="shared" si="4"/>
        <v>4.0116254967257561</v>
      </c>
      <c r="O62" s="37">
        <f t="shared" si="9"/>
        <v>160361.47138631571</v>
      </c>
      <c r="P62" s="58">
        <f>SUM((N62*1)+P61)</f>
        <v>67885.963818236851</v>
      </c>
      <c r="Q62" s="67">
        <f t="shared" si="5"/>
        <v>2.808137847708029</v>
      </c>
      <c r="R62" s="68">
        <f t="shared" si="8"/>
        <v>47520.174672765788</v>
      </c>
    </row>
    <row r="63" spans="2:18" x14ac:dyDescent="0.25">
      <c r="B63" s="3" t="s">
        <v>36</v>
      </c>
      <c r="C63" s="3">
        <v>55</v>
      </c>
      <c r="D63" s="3">
        <v>55</v>
      </c>
      <c r="E63" s="24">
        <v>12</v>
      </c>
      <c r="F63" s="54">
        <f t="shared" si="6"/>
        <v>-1.388888888888884E-2</v>
      </c>
      <c r="G63" s="34">
        <f t="shared" si="0"/>
        <v>3.333333333333333</v>
      </c>
      <c r="H63" s="40">
        <f>SUM($T$8*F63)</f>
        <v>-19.916666666666597</v>
      </c>
      <c r="I63" s="43">
        <f>SUM($T$8*9.81*$U$8)</f>
        <v>211.01310000000001</v>
      </c>
      <c r="J63" s="45">
        <f>SUM((1/2)*$X$8*$V$8*$W$8*G63^2)</f>
        <v>6.763497222222222</v>
      </c>
      <c r="K63" s="46">
        <f t="shared" si="1"/>
        <v>197.85993055555562</v>
      </c>
      <c r="L63" s="48">
        <f t="shared" si="2"/>
        <v>659.53310185185205</v>
      </c>
      <c r="M63" s="51">
        <f t="shared" si="3"/>
        <v>659.53310185185205</v>
      </c>
      <c r="N63" s="51">
        <f t="shared" si="4"/>
        <v>0</v>
      </c>
      <c r="O63" s="37">
        <f t="shared" si="9"/>
        <v>161021.00448816756</v>
      </c>
      <c r="P63" s="58">
        <f>SUM((N63*1)+P62)</f>
        <v>67885.963818236851</v>
      </c>
      <c r="Q63" s="67">
        <f t="shared" si="5"/>
        <v>0</v>
      </c>
      <c r="R63" s="68">
        <f t="shared" si="8"/>
        <v>47520.174672765788</v>
      </c>
    </row>
    <row r="64" spans="2:18" x14ac:dyDescent="0.25">
      <c r="B64" s="3" t="s">
        <v>36</v>
      </c>
      <c r="C64" s="3">
        <v>56</v>
      </c>
      <c r="D64" s="3">
        <v>56</v>
      </c>
      <c r="E64" s="24">
        <v>12</v>
      </c>
      <c r="F64" s="54">
        <f t="shared" si="6"/>
        <v>0</v>
      </c>
      <c r="G64" s="34">
        <f t="shared" si="0"/>
        <v>3.333333333333333</v>
      </c>
      <c r="H64" s="40">
        <f>SUM($T$8*F64)</f>
        <v>0</v>
      </c>
      <c r="I64" s="43">
        <f>SUM($T$8*9.81*$U$8)</f>
        <v>211.01310000000001</v>
      </c>
      <c r="J64" s="45">
        <f>SUM((1/2)*$X$8*$V$8*$W$8*G64^2)</f>
        <v>6.763497222222222</v>
      </c>
      <c r="K64" s="46">
        <f t="shared" si="1"/>
        <v>217.77659722222222</v>
      </c>
      <c r="L64" s="48">
        <f t="shared" si="2"/>
        <v>725.92199074074063</v>
      </c>
      <c r="M64" s="51">
        <f t="shared" si="3"/>
        <v>725.92199074074063</v>
      </c>
      <c r="N64" s="51">
        <f t="shared" si="4"/>
        <v>0</v>
      </c>
      <c r="O64" s="37">
        <f t="shared" si="9"/>
        <v>161746.92647890831</v>
      </c>
      <c r="P64" s="58">
        <f>SUM((N64*1)+P63)</f>
        <v>67885.963818236851</v>
      </c>
      <c r="Q64" s="67">
        <f t="shared" si="5"/>
        <v>0</v>
      </c>
      <c r="R64" s="68">
        <f t="shared" si="8"/>
        <v>47520.174672765788</v>
      </c>
    </row>
    <row r="65" spans="2:18" x14ac:dyDescent="0.25">
      <c r="B65" s="3" t="s">
        <v>36</v>
      </c>
      <c r="C65" s="3">
        <v>57</v>
      </c>
      <c r="D65" s="3">
        <v>57</v>
      </c>
      <c r="E65" s="24">
        <v>12</v>
      </c>
      <c r="F65" s="54">
        <f t="shared" si="6"/>
        <v>4.1666666666666761E-2</v>
      </c>
      <c r="G65" s="34">
        <f t="shared" si="0"/>
        <v>3.333333333333333</v>
      </c>
      <c r="H65" s="40">
        <f>SUM($T$8*F65)</f>
        <v>59.750000000000135</v>
      </c>
      <c r="I65" s="43">
        <f>SUM($T$8*9.81*$U$8)</f>
        <v>211.01310000000001</v>
      </c>
      <c r="J65" s="45">
        <f>SUM((1/2)*$X$8*$V$8*$W$8*G65^2)</f>
        <v>6.763497222222222</v>
      </c>
      <c r="K65" s="46">
        <f t="shared" si="1"/>
        <v>277.52659722222234</v>
      </c>
      <c r="L65" s="48">
        <f t="shared" si="2"/>
        <v>925.08865740740771</v>
      </c>
      <c r="M65" s="51">
        <f t="shared" si="3"/>
        <v>925.08865740740771</v>
      </c>
      <c r="N65" s="51">
        <f t="shared" si="4"/>
        <v>0</v>
      </c>
      <c r="O65" s="37">
        <f t="shared" si="9"/>
        <v>162672.01513631572</v>
      </c>
      <c r="P65" s="58">
        <f>SUM((N65*1)+P64)</f>
        <v>67885.963818236851</v>
      </c>
      <c r="Q65" s="67">
        <f t="shared" si="5"/>
        <v>0</v>
      </c>
      <c r="R65" s="68">
        <f t="shared" si="8"/>
        <v>47520.174672765788</v>
      </c>
    </row>
    <row r="66" spans="2:18" x14ac:dyDescent="0.25">
      <c r="B66" s="3" t="s">
        <v>36</v>
      </c>
      <c r="C66" s="3">
        <v>58</v>
      </c>
      <c r="D66" s="3">
        <v>58</v>
      </c>
      <c r="E66" s="24">
        <v>12.3</v>
      </c>
      <c r="F66" s="54">
        <f t="shared" si="6"/>
        <v>8.3333333333333287E-2</v>
      </c>
      <c r="G66" s="34">
        <f t="shared" si="0"/>
        <v>3.416666666666667</v>
      </c>
      <c r="H66" s="40">
        <f>SUM($T$8*F66)</f>
        <v>119.49999999999993</v>
      </c>
      <c r="I66" s="43">
        <f>SUM($T$8*9.81*$U$8)</f>
        <v>211.01310000000001</v>
      </c>
      <c r="J66" s="45">
        <f>SUM((1/2)*$X$8*$V$8*$W$8*G66^2)</f>
        <v>7.1058992690972236</v>
      </c>
      <c r="K66" s="46">
        <f t="shared" si="1"/>
        <v>337.61899926909717</v>
      </c>
      <c r="L66" s="48">
        <f t="shared" si="2"/>
        <v>1153.5315808360822</v>
      </c>
      <c r="M66" s="51">
        <f t="shared" si="3"/>
        <v>1153.5315808360822</v>
      </c>
      <c r="N66" s="51">
        <f t="shared" si="4"/>
        <v>0</v>
      </c>
      <c r="O66" s="37">
        <f t="shared" si="9"/>
        <v>163825.5467171518</v>
      </c>
      <c r="P66" s="58">
        <f>SUM((N66*1)+P65)</f>
        <v>67885.963818236851</v>
      </c>
      <c r="Q66" s="67">
        <f t="shared" si="5"/>
        <v>0</v>
      </c>
      <c r="R66" s="68">
        <f t="shared" si="8"/>
        <v>47520.174672765788</v>
      </c>
    </row>
    <row r="67" spans="2:18" x14ac:dyDescent="0.25">
      <c r="B67" s="3" t="s">
        <v>36</v>
      </c>
      <c r="C67" s="3">
        <v>59</v>
      </c>
      <c r="D67" s="3">
        <v>59</v>
      </c>
      <c r="E67" s="24">
        <v>12.6</v>
      </c>
      <c r="F67" s="54">
        <f t="shared" si="6"/>
        <v>0.33333333333333315</v>
      </c>
      <c r="G67" s="34">
        <f t="shared" si="0"/>
        <v>3.5</v>
      </c>
      <c r="H67" s="40">
        <f>SUM($T$8*F67)</f>
        <v>477.99999999999972</v>
      </c>
      <c r="I67" s="43">
        <f>SUM($T$8*9.81*$U$8)</f>
        <v>211.01310000000001</v>
      </c>
      <c r="J67" s="45">
        <f>SUM((1/2)*$X$8*$V$8*$W$8*G67^2)</f>
        <v>7.4567556875000012</v>
      </c>
      <c r="K67" s="46">
        <f t="shared" si="1"/>
        <v>696.46985568749972</v>
      </c>
      <c r="L67" s="48">
        <f t="shared" si="2"/>
        <v>2437.6444949062488</v>
      </c>
      <c r="M67" s="51">
        <f t="shared" si="3"/>
        <v>2437.6444949062488</v>
      </c>
      <c r="N67" s="51">
        <f t="shared" si="4"/>
        <v>0</v>
      </c>
      <c r="O67" s="37">
        <f t="shared" si="9"/>
        <v>166263.19121205804</v>
      </c>
      <c r="P67" s="58">
        <f>SUM((N67*1)+P66)</f>
        <v>67885.963818236851</v>
      </c>
      <c r="Q67" s="67">
        <f t="shared" si="5"/>
        <v>0</v>
      </c>
      <c r="R67" s="68">
        <f t="shared" si="8"/>
        <v>47520.174672765788</v>
      </c>
    </row>
    <row r="68" spans="2:18" x14ac:dyDescent="0.25">
      <c r="B68" s="3" t="s">
        <v>36</v>
      </c>
      <c r="C68" s="3">
        <v>60</v>
      </c>
      <c r="D68" s="3">
        <v>60</v>
      </c>
      <c r="E68" s="24">
        <v>14.7</v>
      </c>
      <c r="F68" s="54">
        <f t="shared" si="6"/>
        <v>0.37500000000000011</v>
      </c>
      <c r="G68" s="34">
        <f t="shared" si="0"/>
        <v>4.083333333333333</v>
      </c>
      <c r="H68" s="40">
        <f>SUM($T$8*F68)</f>
        <v>537.75000000000011</v>
      </c>
      <c r="I68" s="43">
        <f>SUM($T$8*9.81*$U$8)</f>
        <v>211.01310000000001</v>
      </c>
      <c r="J68" s="45">
        <f>SUM((1/2)*$X$8*$V$8*$W$8*G68^2)</f>
        <v>10.149473019097222</v>
      </c>
      <c r="K68" s="46">
        <f t="shared" si="1"/>
        <v>758.91257301909729</v>
      </c>
      <c r="L68" s="48">
        <f t="shared" si="2"/>
        <v>3098.8930064946471</v>
      </c>
      <c r="M68" s="51">
        <f t="shared" si="3"/>
        <v>3098.8930064946471</v>
      </c>
      <c r="N68" s="51">
        <f t="shared" si="4"/>
        <v>0</v>
      </c>
      <c r="O68" s="37">
        <f t="shared" si="9"/>
        <v>169362.08421855269</v>
      </c>
      <c r="P68" s="58">
        <f>SUM((N68*1)+P67)</f>
        <v>67885.963818236851</v>
      </c>
      <c r="Q68" s="67">
        <f t="shared" si="5"/>
        <v>0</v>
      </c>
      <c r="R68" s="68">
        <f t="shared" si="8"/>
        <v>47520.174672765788</v>
      </c>
    </row>
    <row r="69" spans="2:18" x14ac:dyDescent="0.25">
      <c r="B69" s="3" t="s">
        <v>36</v>
      </c>
      <c r="C69" s="3">
        <v>61</v>
      </c>
      <c r="D69" s="3">
        <v>61</v>
      </c>
      <c r="E69" s="24">
        <v>15.3</v>
      </c>
      <c r="F69" s="54">
        <f t="shared" si="6"/>
        <v>0.16666666666666682</v>
      </c>
      <c r="G69" s="34">
        <f t="shared" si="0"/>
        <v>4.25</v>
      </c>
      <c r="H69" s="40">
        <f>SUM($T$8*F69)</f>
        <v>239.00000000000023</v>
      </c>
      <c r="I69" s="43">
        <f>SUM($T$8*9.81*$U$8)</f>
        <v>211.01310000000001</v>
      </c>
      <c r="J69" s="45">
        <f>SUM((1/2)*$X$8*$V$8*$W$8*G69^2)</f>
        <v>10.994910171875002</v>
      </c>
      <c r="K69" s="46">
        <f t="shared" si="1"/>
        <v>461.00801017187524</v>
      </c>
      <c r="L69" s="48">
        <f t="shared" si="2"/>
        <v>1959.2840432304697</v>
      </c>
      <c r="M69" s="51">
        <f t="shared" si="3"/>
        <v>1959.2840432304697</v>
      </c>
      <c r="N69" s="51">
        <f t="shared" si="4"/>
        <v>0</v>
      </c>
      <c r="O69" s="37">
        <f t="shared" si="9"/>
        <v>171321.36826178315</v>
      </c>
      <c r="P69" s="58">
        <f>SUM((N69*1)+P68)</f>
        <v>67885.963818236851</v>
      </c>
      <c r="Q69" s="67">
        <f t="shared" si="5"/>
        <v>0</v>
      </c>
      <c r="R69" s="68">
        <f t="shared" si="8"/>
        <v>47520.174672765788</v>
      </c>
    </row>
    <row r="70" spans="2:18" x14ac:dyDescent="0.25">
      <c r="B70" s="3" t="s">
        <v>36</v>
      </c>
      <c r="C70" s="3">
        <v>62</v>
      </c>
      <c r="D70" s="3">
        <v>62</v>
      </c>
      <c r="E70" s="24">
        <v>15.9</v>
      </c>
      <c r="F70" s="54">
        <f t="shared" si="6"/>
        <v>0.12499999999999981</v>
      </c>
      <c r="G70" s="34">
        <f t="shared" si="0"/>
        <v>4.416666666666667</v>
      </c>
      <c r="H70" s="40">
        <f>SUM($T$8*F70)</f>
        <v>179.24999999999972</v>
      </c>
      <c r="I70" s="43">
        <f>SUM($T$8*9.81*$U$8)</f>
        <v>211.01310000000001</v>
      </c>
      <c r="J70" s="45">
        <f>SUM((1/2)*$X$8*$V$8*$W$8*G70^2)</f>
        <v>11.874164810763892</v>
      </c>
      <c r="K70" s="46">
        <f t="shared" si="1"/>
        <v>402.13726481076361</v>
      </c>
      <c r="L70" s="48">
        <f t="shared" si="2"/>
        <v>1776.1062529142062</v>
      </c>
      <c r="M70" s="51">
        <f t="shared" si="3"/>
        <v>1776.1062529142062</v>
      </c>
      <c r="N70" s="51">
        <f t="shared" si="4"/>
        <v>0</v>
      </c>
      <c r="O70" s="37">
        <f t="shared" si="9"/>
        <v>173097.47451469736</v>
      </c>
      <c r="P70" s="58">
        <f>SUM((N70*1)+P69)</f>
        <v>67885.963818236851</v>
      </c>
      <c r="Q70" s="67">
        <f t="shared" si="5"/>
        <v>0</v>
      </c>
      <c r="R70" s="68">
        <f t="shared" si="8"/>
        <v>47520.174672765788</v>
      </c>
    </row>
    <row r="71" spans="2:18" x14ac:dyDescent="0.25">
      <c r="B71" s="3" t="s">
        <v>36</v>
      </c>
      <c r="C71" s="3">
        <v>63</v>
      </c>
      <c r="D71" s="3">
        <v>63</v>
      </c>
      <c r="E71" s="24">
        <v>16.2</v>
      </c>
      <c r="F71" s="54">
        <f t="shared" si="6"/>
        <v>0.16666666666666682</v>
      </c>
      <c r="G71" s="34">
        <f t="shared" si="0"/>
        <v>4.5</v>
      </c>
      <c r="H71" s="40">
        <f>SUM($T$8*F71)</f>
        <v>239.00000000000023</v>
      </c>
      <c r="I71" s="43">
        <f>SUM($T$8*9.81*$U$8)</f>
        <v>211.01310000000001</v>
      </c>
      <c r="J71" s="45">
        <f>SUM((1/2)*$X$8*$V$8*$W$8*G71^2)</f>
        <v>12.326473687500002</v>
      </c>
      <c r="K71" s="46">
        <f t="shared" si="1"/>
        <v>462.33957368750026</v>
      </c>
      <c r="L71" s="48">
        <f t="shared" si="2"/>
        <v>2080.5280815937513</v>
      </c>
      <c r="M71" s="51">
        <f t="shared" si="3"/>
        <v>2080.5280815937513</v>
      </c>
      <c r="N71" s="51">
        <f t="shared" si="4"/>
        <v>0</v>
      </c>
      <c r="O71" s="37">
        <f t="shared" si="9"/>
        <v>175178.0025962911</v>
      </c>
      <c r="P71" s="58">
        <f>SUM((N71*1)+P70)</f>
        <v>67885.963818236851</v>
      </c>
      <c r="Q71" s="67">
        <f t="shared" si="5"/>
        <v>0</v>
      </c>
      <c r="R71" s="68">
        <f t="shared" si="8"/>
        <v>47520.174672765788</v>
      </c>
    </row>
    <row r="72" spans="2:18" x14ac:dyDescent="0.25">
      <c r="B72" s="3" t="s">
        <v>36</v>
      </c>
      <c r="C72" s="3">
        <v>64</v>
      </c>
      <c r="D72" s="3">
        <v>64</v>
      </c>
      <c r="E72" s="24">
        <v>17.100000000000001</v>
      </c>
      <c r="F72" s="54">
        <f t="shared" si="6"/>
        <v>0.2222222222222224</v>
      </c>
      <c r="G72" s="34">
        <f t="shared" si="0"/>
        <v>4.75</v>
      </c>
      <c r="H72" s="40">
        <f>SUM($T$8*F72)</f>
        <v>318.66666666666691</v>
      </c>
      <c r="I72" s="43">
        <f>SUM($T$8*9.81*$U$8)</f>
        <v>211.01310000000001</v>
      </c>
      <c r="J72" s="45">
        <f>SUM((1/2)*$X$8*$V$8*$W$8*G72^2)</f>
        <v>13.734126546875002</v>
      </c>
      <c r="K72" s="46">
        <f t="shared" si="1"/>
        <v>543.41389321354188</v>
      </c>
      <c r="L72" s="48">
        <f t="shared" si="2"/>
        <v>2581.2159927643238</v>
      </c>
      <c r="M72" s="51">
        <f t="shared" si="3"/>
        <v>2581.2159927643238</v>
      </c>
      <c r="N72" s="51">
        <f t="shared" si="4"/>
        <v>0</v>
      </c>
      <c r="O72" s="37">
        <f t="shared" si="9"/>
        <v>177759.21858905544</v>
      </c>
      <c r="P72" s="58">
        <f>SUM((N72*1)+P71)</f>
        <v>67885.963818236851</v>
      </c>
      <c r="Q72" s="67">
        <f t="shared" si="5"/>
        <v>0</v>
      </c>
      <c r="R72" s="68">
        <f t="shared" si="8"/>
        <v>47520.174672765788</v>
      </c>
    </row>
    <row r="73" spans="2:18" x14ac:dyDescent="0.25">
      <c r="B73" s="3" t="s">
        <v>36</v>
      </c>
      <c r="C73" s="3">
        <v>65</v>
      </c>
      <c r="D73" s="3">
        <v>65</v>
      </c>
      <c r="E73" s="24">
        <v>17.8</v>
      </c>
      <c r="F73" s="54">
        <f t="shared" si="6"/>
        <v>0.1388888888888889</v>
      </c>
      <c r="G73" s="34">
        <f t="shared" ref="G73:G136" si="10">SUM(E73/3.6)</f>
        <v>4.9444444444444446</v>
      </c>
      <c r="H73" s="40">
        <f>SUM($T$8*F73)</f>
        <v>199.16666666666669</v>
      </c>
      <c r="I73" s="43">
        <f>SUM($T$8*9.81*$U$8)</f>
        <v>211.01310000000001</v>
      </c>
      <c r="J73" s="45">
        <f>SUM((1/2)*$X$8*$V$8*$W$8*G73^2)</f>
        <v>14.881572638117287</v>
      </c>
      <c r="K73" s="46">
        <f t="shared" ref="K73:K136" si="11">SUM(H73+I73+J73)</f>
        <v>425.06133930478398</v>
      </c>
      <c r="L73" s="48">
        <f t="shared" ref="L73:L136" si="12">SUM(K73*G73)</f>
        <v>2101.6921776736544</v>
      </c>
      <c r="M73" s="51">
        <f t="shared" ref="M73:M136" si="13">IF(L73&gt;0, L73, 0)</f>
        <v>2101.6921776736544</v>
      </c>
      <c r="N73" s="51">
        <f t="shared" ref="N73:N136" si="14">IF(L73&lt;0, -L73, 0)</f>
        <v>0</v>
      </c>
      <c r="O73" s="37">
        <f t="shared" si="9"/>
        <v>179860.9107667291</v>
      </c>
      <c r="P73" s="58">
        <f>SUM((N73*1)+P72)</f>
        <v>67885.963818236851</v>
      </c>
      <c r="Q73" s="67">
        <f t="shared" ref="Q73:Q136" si="15">SUM($T$16*MIN(N73,$U$16))</f>
        <v>0</v>
      </c>
      <c r="R73" s="68">
        <f t="shared" si="8"/>
        <v>47520.174672765788</v>
      </c>
    </row>
    <row r="74" spans="2:18" x14ac:dyDescent="0.25">
      <c r="B74" s="3" t="s">
        <v>36</v>
      </c>
      <c r="C74" s="3">
        <v>66</v>
      </c>
      <c r="D74" s="3">
        <v>66</v>
      </c>
      <c r="E74" s="24">
        <v>18.100000000000001</v>
      </c>
      <c r="F74" s="54">
        <f t="shared" ref="F74:F137" si="16">($E75-$E73)/2/3.6</f>
        <v>8.3333333333333037E-2</v>
      </c>
      <c r="G74" s="34">
        <f t="shared" si="10"/>
        <v>5.0277777777777777</v>
      </c>
      <c r="H74" s="40">
        <f>SUM($T$8*F74)</f>
        <v>119.49999999999957</v>
      </c>
      <c r="I74" s="43">
        <f>SUM($T$8*9.81*$U$8)</f>
        <v>211.01310000000001</v>
      </c>
      <c r="J74" s="45">
        <f>SUM((1/2)*$X$8*$V$8*$W$8*G74^2)</f>
        <v>15.387425867862655</v>
      </c>
      <c r="K74" s="46">
        <f t="shared" si="11"/>
        <v>345.9005258678622</v>
      </c>
      <c r="L74" s="48">
        <f t="shared" si="12"/>
        <v>1739.1109772800849</v>
      </c>
      <c r="M74" s="51">
        <f t="shared" si="13"/>
        <v>1739.1109772800849</v>
      </c>
      <c r="N74" s="51">
        <f t="shared" si="14"/>
        <v>0</v>
      </c>
      <c r="O74" s="37">
        <f t="shared" si="9"/>
        <v>181600.02174400919</v>
      </c>
      <c r="P74" s="58">
        <f>SUM((N74*1)+P73)</f>
        <v>67885.963818236851</v>
      </c>
      <c r="Q74" s="67">
        <f t="shared" si="15"/>
        <v>0</v>
      </c>
      <c r="R74" s="68">
        <f t="shared" ref="R74:R137" si="17">SUM((Q74*1)+R73)</f>
        <v>47520.174672765788</v>
      </c>
    </row>
    <row r="75" spans="2:18" x14ac:dyDescent="0.25">
      <c r="B75" s="3" t="s">
        <v>36</v>
      </c>
      <c r="C75" s="3">
        <v>67</v>
      </c>
      <c r="D75" s="3">
        <v>67</v>
      </c>
      <c r="E75" s="24">
        <v>18.399999999999999</v>
      </c>
      <c r="F75" s="54">
        <f t="shared" si="16"/>
        <v>0.30555555555555547</v>
      </c>
      <c r="G75" s="34">
        <f t="shared" si="10"/>
        <v>5.1111111111111107</v>
      </c>
      <c r="H75" s="40">
        <f>SUM($T$8*F75)</f>
        <v>438.16666666666652</v>
      </c>
      <c r="I75" s="43">
        <f>SUM($T$8*9.81*$U$8)</f>
        <v>211.01310000000001</v>
      </c>
      <c r="J75" s="45">
        <f>SUM((1/2)*$X$8*$V$8*$W$8*G75^2)</f>
        <v>15.901733469135802</v>
      </c>
      <c r="K75" s="46">
        <f t="shared" si="11"/>
        <v>665.08150013580234</v>
      </c>
      <c r="L75" s="48">
        <f t="shared" si="12"/>
        <v>3399.3054451385451</v>
      </c>
      <c r="M75" s="51">
        <f t="shared" si="13"/>
        <v>3399.3054451385451</v>
      </c>
      <c r="N75" s="51">
        <f t="shared" si="14"/>
        <v>0</v>
      </c>
      <c r="O75" s="37">
        <f t="shared" si="9"/>
        <v>184999.32718914773</v>
      </c>
      <c r="P75" s="58">
        <f>SUM((N75*1)+P74)</f>
        <v>67885.963818236851</v>
      </c>
      <c r="Q75" s="67">
        <f t="shared" si="15"/>
        <v>0</v>
      </c>
      <c r="R75" s="68">
        <f t="shared" si="17"/>
        <v>47520.174672765788</v>
      </c>
    </row>
    <row r="76" spans="2:18" x14ac:dyDescent="0.25">
      <c r="B76" s="3" t="s">
        <v>36</v>
      </c>
      <c r="C76" s="3">
        <v>68</v>
      </c>
      <c r="D76" s="3">
        <v>68</v>
      </c>
      <c r="E76" s="24">
        <v>20.3</v>
      </c>
      <c r="F76" s="54">
        <f t="shared" si="16"/>
        <v>0.66666666666666674</v>
      </c>
      <c r="G76" s="34">
        <f t="shared" si="10"/>
        <v>5.6388888888888893</v>
      </c>
      <c r="H76" s="40">
        <f>SUM($T$8*F76)</f>
        <v>956.00000000000011</v>
      </c>
      <c r="I76" s="43">
        <f>SUM($T$8*9.81*$U$8)</f>
        <v>211.01310000000001</v>
      </c>
      <c r="J76" s="45">
        <f>SUM((1/2)*$X$8*$V$8*$W$8*G76^2)</f>
        <v>19.35534423823303</v>
      </c>
      <c r="K76" s="46">
        <f t="shared" si="11"/>
        <v>1186.3684442382332</v>
      </c>
      <c r="L76" s="48">
        <f t="shared" si="12"/>
        <v>6689.7998383433714</v>
      </c>
      <c r="M76" s="51">
        <f t="shared" si="13"/>
        <v>6689.7998383433714</v>
      </c>
      <c r="N76" s="51">
        <f t="shared" si="14"/>
        <v>0</v>
      </c>
      <c r="O76" s="37">
        <f t="shared" si="9"/>
        <v>191689.12702749111</v>
      </c>
      <c r="P76" s="58">
        <f>SUM((N76*1)+P75)</f>
        <v>67885.963818236851</v>
      </c>
      <c r="Q76" s="67">
        <f t="shared" si="15"/>
        <v>0</v>
      </c>
      <c r="R76" s="68">
        <f t="shared" si="17"/>
        <v>47520.174672765788</v>
      </c>
    </row>
    <row r="77" spans="2:18" x14ac:dyDescent="0.25">
      <c r="B77" s="3" t="s">
        <v>36</v>
      </c>
      <c r="C77" s="3">
        <v>69</v>
      </c>
      <c r="D77" s="3">
        <v>69</v>
      </c>
      <c r="E77" s="24">
        <v>23.2</v>
      </c>
      <c r="F77" s="54">
        <f t="shared" si="16"/>
        <v>0.86111111111111094</v>
      </c>
      <c r="G77" s="34">
        <f t="shared" si="10"/>
        <v>6.4444444444444438</v>
      </c>
      <c r="H77" s="40">
        <f>SUM($T$8*F77)</f>
        <v>1234.833333333333</v>
      </c>
      <c r="I77" s="43">
        <f>SUM($T$8*9.81*$U$8)</f>
        <v>211.01310000000001</v>
      </c>
      <c r="J77" s="45">
        <f>SUM((1/2)*$X$8*$V$8*$W$8*G77^2)</f>
        <v>25.280449617283946</v>
      </c>
      <c r="K77" s="46">
        <f t="shared" si="11"/>
        <v>1471.1268829506171</v>
      </c>
      <c r="L77" s="48">
        <f t="shared" si="12"/>
        <v>9480.5954679039751</v>
      </c>
      <c r="M77" s="51">
        <f t="shared" si="13"/>
        <v>9480.5954679039751</v>
      </c>
      <c r="N77" s="51">
        <f t="shared" si="14"/>
        <v>0</v>
      </c>
      <c r="O77" s="37">
        <f t="shared" si="9"/>
        <v>201169.72249539508</v>
      </c>
      <c r="P77" s="58">
        <f>SUM((N77*1)+P76)</f>
        <v>67885.963818236851</v>
      </c>
      <c r="Q77" s="67">
        <f t="shared" si="15"/>
        <v>0</v>
      </c>
      <c r="R77" s="68">
        <f t="shared" si="17"/>
        <v>47520.174672765788</v>
      </c>
    </row>
    <row r="78" spans="2:18" x14ac:dyDescent="0.25">
      <c r="B78" s="3" t="s">
        <v>36</v>
      </c>
      <c r="C78" s="3">
        <v>70</v>
      </c>
      <c r="D78" s="3">
        <v>70</v>
      </c>
      <c r="E78" s="24">
        <v>26.5</v>
      </c>
      <c r="F78" s="54">
        <f t="shared" si="16"/>
        <v>0.91666666666666685</v>
      </c>
      <c r="G78" s="34">
        <f t="shared" si="10"/>
        <v>7.3611111111111107</v>
      </c>
      <c r="H78" s="40">
        <f>SUM($T$8*F78)</f>
        <v>1314.5000000000002</v>
      </c>
      <c r="I78" s="43">
        <f>SUM($T$8*9.81*$U$8)</f>
        <v>211.01310000000001</v>
      </c>
      <c r="J78" s="45">
        <f>SUM((1/2)*$X$8*$V$8*$W$8*G78^2)</f>
        <v>32.983791141010805</v>
      </c>
      <c r="K78" s="46">
        <f t="shared" si="11"/>
        <v>1558.496891141011</v>
      </c>
      <c r="L78" s="48">
        <f t="shared" si="12"/>
        <v>11472.26878201022</v>
      </c>
      <c r="M78" s="51">
        <f t="shared" si="13"/>
        <v>11472.26878201022</v>
      </c>
      <c r="N78" s="51">
        <f t="shared" si="14"/>
        <v>0</v>
      </c>
      <c r="O78" s="37">
        <f t="shared" si="9"/>
        <v>212641.99127740529</v>
      </c>
      <c r="P78" s="58">
        <f>SUM((N78*1)+P77)</f>
        <v>67885.963818236851</v>
      </c>
      <c r="Q78" s="67">
        <f t="shared" si="15"/>
        <v>0</v>
      </c>
      <c r="R78" s="68">
        <f t="shared" si="17"/>
        <v>47520.174672765788</v>
      </c>
    </row>
    <row r="79" spans="2:18" x14ac:dyDescent="0.25">
      <c r="B79" s="3" t="s">
        <v>36</v>
      </c>
      <c r="C79" s="3">
        <v>71</v>
      </c>
      <c r="D79" s="3">
        <v>71</v>
      </c>
      <c r="E79" s="24">
        <v>29.8</v>
      </c>
      <c r="F79" s="54">
        <f t="shared" si="16"/>
        <v>0.84722222222222243</v>
      </c>
      <c r="G79" s="34">
        <f t="shared" si="10"/>
        <v>8.2777777777777786</v>
      </c>
      <c r="H79" s="40">
        <f>SUM($T$8*F79)</f>
        <v>1214.916666666667</v>
      </c>
      <c r="I79" s="43">
        <f>SUM($T$8*9.81*$U$8)</f>
        <v>211.01310000000001</v>
      </c>
      <c r="J79" s="45">
        <f>SUM((1/2)*$X$8*$V$8*$W$8*G79^2)</f>
        <v>41.710111619598784</v>
      </c>
      <c r="K79" s="46">
        <f t="shared" si="11"/>
        <v>1467.6398782862659</v>
      </c>
      <c r="L79" s="48">
        <f t="shared" si="12"/>
        <v>12148.796770258536</v>
      </c>
      <c r="M79" s="51">
        <f t="shared" si="13"/>
        <v>12148.796770258536</v>
      </c>
      <c r="N79" s="51">
        <f t="shared" si="14"/>
        <v>0</v>
      </c>
      <c r="O79" s="37">
        <f t="shared" si="9"/>
        <v>224790.78804766384</v>
      </c>
      <c r="P79" s="58">
        <f>SUM((N79*1)+P78)</f>
        <v>67885.963818236851</v>
      </c>
      <c r="Q79" s="67">
        <f t="shared" si="15"/>
        <v>0</v>
      </c>
      <c r="R79" s="68">
        <f t="shared" si="17"/>
        <v>47520.174672765788</v>
      </c>
    </row>
    <row r="80" spans="2:18" x14ac:dyDescent="0.25">
      <c r="B80" s="3" t="s">
        <v>36</v>
      </c>
      <c r="C80" s="3">
        <v>72</v>
      </c>
      <c r="D80" s="3">
        <v>72</v>
      </c>
      <c r="E80" s="24">
        <v>32.6</v>
      </c>
      <c r="F80" s="54">
        <f t="shared" si="16"/>
        <v>0.63888888888888862</v>
      </c>
      <c r="G80" s="34">
        <f t="shared" si="10"/>
        <v>9.0555555555555554</v>
      </c>
      <c r="H80" s="40">
        <f>SUM($T$8*F80)</f>
        <v>916.16666666666629</v>
      </c>
      <c r="I80" s="43">
        <f>SUM($T$8*9.81*$U$8)</f>
        <v>211.01310000000001</v>
      </c>
      <c r="J80" s="45">
        <f>SUM((1/2)*$X$8*$V$8*$W$8*G80^2)</f>
        <v>49.916488249228401</v>
      </c>
      <c r="K80" s="46">
        <f t="shared" si="11"/>
        <v>1177.0962549158946</v>
      </c>
      <c r="L80" s="48">
        <f t="shared" si="12"/>
        <v>10659.260530627267</v>
      </c>
      <c r="M80" s="51">
        <f t="shared" si="13"/>
        <v>10659.260530627267</v>
      </c>
      <c r="N80" s="51">
        <f t="shared" si="14"/>
        <v>0</v>
      </c>
      <c r="O80" s="37">
        <f t="shared" si="9"/>
        <v>235450.04857829111</v>
      </c>
      <c r="P80" s="58">
        <f>SUM((N80*1)+P79)</f>
        <v>67885.963818236851</v>
      </c>
      <c r="Q80" s="67">
        <f t="shared" si="15"/>
        <v>0</v>
      </c>
      <c r="R80" s="68">
        <f t="shared" si="17"/>
        <v>47520.174672765788</v>
      </c>
    </row>
    <row r="81" spans="2:18" x14ac:dyDescent="0.25">
      <c r="B81" s="3" t="s">
        <v>36</v>
      </c>
      <c r="C81" s="3">
        <v>73</v>
      </c>
      <c r="D81" s="3">
        <v>73</v>
      </c>
      <c r="E81" s="24">
        <v>34.4</v>
      </c>
      <c r="F81" s="54">
        <f t="shared" si="16"/>
        <v>0.40277777777777757</v>
      </c>
      <c r="G81" s="34">
        <f t="shared" si="10"/>
        <v>9.5555555555555554</v>
      </c>
      <c r="H81" s="40">
        <f>SUM($T$8*F81)</f>
        <v>577.58333333333303</v>
      </c>
      <c r="I81" s="43">
        <f>SUM($T$8*9.81*$U$8)</f>
        <v>211.01310000000001</v>
      </c>
      <c r="J81" s="45">
        <f>SUM((1/2)*$X$8*$V$8*$W$8*G81^2)</f>
        <v>55.580917172839506</v>
      </c>
      <c r="K81" s="46">
        <f t="shared" si="11"/>
        <v>844.1773505061725</v>
      </c>
      <c r="L81" s="48">
        <f t="shared" si="12"/>
        <v>8066.5835715034264</v>
      </c>
      <c r="M81" s="51">
        <f t="shared" si="13"/>
        <v>8066.5835715034264</v>
      </c>
      <c r="N81" s="51">
        <f t="shared" si="14"/>
        <v>0</v>
      </c>
      <c r="O81" s="37">
        <f t="shared" si="9"/>
        <v>243516.63214979455</v>
      </c>
      <c r="P81" s="58">
        <f>SUM((N81*1)+P80)</f>
        <v>67885.963818236851</v>
      </c>
      <c r="Q81" s="67">
        <f t="shared" si="15"/>
        <v>0</v>
      </c>
      <c r="R81" s="68">
        <f t="shared" si="17"/>
        <v>47520.174672765788</v>
      </c>
    </row>
    <row r="82" spans="2:18" x14ac:dyDescent="0.25">
      <c r="B82" s="3" t="s">
        <v>36</v>
      </c>
      <c r="C82" s="3">
        <v>74</v>
      </c>
      <c r="D82" s="3">
        <v>74</v>
      </c>
      <c r="E82" s="24">
        <v>35.5</v>
      </c>
      <c r="F82" s="54">
        <f t="shared" si="16"/>
        <v>0.27777777777777779</v>
      </c>
      <c r="G82" s="34">
        <f t="shared" si="10"/>
        <v>9.8611111111111107</v>
      </c>
      <c r="H82" s="40">
        <f>SUM($T$8*F82)</f>
        <v>398.33333333333337</v>
      </c>
      <c r="I82" s="43">
        <f>SUM($T$8*9.81*$U$8)</f>
        <v>211.01310000000001</v>
      </c>
      <c r="J82" s="45">
        <f>SUM((1/2)*$X$8*$V$8*$W$8*G82^2)</f>
        <v>59.192342877121916</v>
      </c>
      <c r="K82" s="46">
        <f t="shared" si="11"/>
        <v>668.53877621045535</v>
      </c>
      <c r="L82" s="48">
        <f t="shared" si="12"/>
        <v>6592.5351542975459</v>
      </c>
      <c r="M82" s="51">
        <f t="shared" si="13"/>
        <v>6592.5351542975459</v>
      </c>
      <c r="N82" s="51">
        <f t="shared" si="14"/>
        <v>0</v>
      </c>
      <c r="O82" s="37">
        <f t="shared" si="9"/>
        <v>250109.16730409209</v>
      </c>
      <c r="P82" s="58">
        <f>SUM((N82*1)+P81)</f>
        <v>67885.963818236851</v>
      </c>
      <c r="Q82" s="67">
        <f t="shared" si="15"/>
        <v>0</v>
      </c>
      <c r="R82" s="68">
        <f t="shared" si="17"/>
        <v>47520.174672765788</v>
      </c>
    </row>
    <row r="83" spans="2:18" x14ac:dyDescent="0.25">
      <c r="B83" s="3" t="s">
        <v>36</v>
      </c>
      <c r="C83" s="3">
        <v>75</v>
      </c>
      <c r="D83" s="3">
        <v>75</v>
      </c>
      <c r="E83" s="24">
        <v>36.4</v>
      </c>
      <c r="F83" s="54">
        <f t="shared" si="16"/>
        <v>0.26388888888888867</v>
      </c>
      <c r="G83" s="34">
        <f t="shared" si="10"/>
        <v>10.111111111111111</v>
      </c>
      <c r="H83" s="40">
        <f>SUM($T$8*F83)</f>
        <v>378.41666666666634</v>
      </c>
      <c r="I83" s="43">
        <f>SUM($T$8*9.81*$U$8)</f>
        <v>211.01310000000001</v>
      </c>
      <c r="J83" s="45">
        <f>SUM((1/2)*$X$8*$V$8*$W$8*G83^2)</f>
        <v>62.231689441358029</v>
      </c>
      <c r="K83" s="46">
        <f t="shared" si="11"/>
        <v>651.66145610802448</v>
      </c>
      <c r="L83" s="48">
        <f t="shared" si="12"/>
        <v>6589.0213895366915</v>
      </c>
      <c r="M83" s="51">
        <f t="shared" si="13"/>
        <v>6589.0213895366915</v>
      </c>
      <c r="N83" s="51">
        <f t="shared" si="14"/>
        <v>0</v>
      </c>
      <c r="O83" s="37">
        <f t="shared" si="9"/>
        <v>256698.18869362879</v>
      </c>
      <c r="P83" s="58">
        <f>SUM((N83*1)+P82)</f>
        <v>67885.963818236851</v>
      </c>
      <c r="Q83" s="67">
        <f t="shared" si="15"/>
        <v>0</v>
      </c>
      <c r="R83" s="68">
        <f t="shared" si="17"/>
        <v>47520.174672765788</v>
      </c>
    </row>
    <row r="84" spans="2:18" x14ac:dyDescent="0.25">
      <c r="B84" s="3" t="s">
        <v>36</v>
      </c>
      <c r="C84" s="3">
        <v>76</v>
      </c>
      <c r="D84" s="3">
        <v>76</v>
      </c>
      <c r="E84" s="24">
        <v>37.4</v>
      </c>
      <c r="F84" s="54">
        <f t="shared" si="16"/>
        <v>0.29166666666666685</v>
      </c>
      <c r="G84" s="34">
        <f t="shared" si="10"/>
        <v>10.388888888888888</v>
      </c>
      <c r="H84" s="40">
        <f>SUM($T$8*F84)</f>
        <v>418.25000000000028</v>
      </c>
      <c r="I84" s="43">
        <f>SUM($T$8*9.81*$U$8)</f>
        <v>211.01310000000001</v>
      </c>
      <c r="J84" s="45">
        <f>SUM((1/2)*$X$8*$V$8*$W$8*G84^2)</f>
        <v>65.69798176774691</v>
      </c>
      <c r="K84" s="46">
        <f t="shared" si="11"/>
        <v>694.96108176774726</v>
      </c>
      <c r="L84" s="48">
        <f t="shared" si="12"/>
        <v>7219.8734605871514</v>
      </c>
      <c r="M84" s="51">
        <f t="shared" si="13"/>
        <v>7219.8734605871514</v>
      </c>
      <c r="N84" s="51">
        <f t="shared" si="14"/>
        <v>0</v>
      </c>
      <c r="O84" s="37">
        <f t="shared" si="9"/>
        <v>263918.06215421594</v>
      </c>
      <c r="P84" s="58">
        <f>SUM((N84*1)+P83)</f>
        <v>67885.963818236851</v>
      </c>
      <c r="Q84" s="67">
        <f t="shared" si="15"/>
        <v>0</v>
      </c>
      <c r="R84" s="68">
        <f t="shared" si="17"/>
        <v>47520.174672765788</v>
      </c>
    </row>
    <row r="85" spans="2:18" x14ac:dyDescent="0.25">
      <c r="B85" s="3" t="s">
        <v>36</v>
      </c>
      <c r="C85" s="3">
        <v>77</v>
      </c>
      <c r="D85" s="3">
        <v>77</v>
      </c>
      <c r="E85" s="24">
        <v>38.5</v>
      </c>
      <c r="F85" s="54">
        <f t="shared" si="16"/>
        <v>0.26388888888888867</v>
      </c>
      <c r="G85" s="34">
        <f t="shared" si="10"/>
        <v>10.694444444444445</v>
      </c>
      <c r="H85" s="40">
        <f>SUM($T$8*F85)</f>
        <v>378.41666666666634</v>
      </c>
      <c r="I85" s="43">
        <f>SUM($T$8*9.81*$U$8)</f>
        <v>211.01310000000001</v>
      </c>
      <c r="J85" s="45">
        <f>SUM((1/2)*$X$8*$V$8*$W$8*G85^2)</f>
        <v>69.619401094714519</v>
      </c>
      <c r="K85" s="46">
        <f t="shared" si="11"/>
        <v>659.04916776138089</v>
      </c>
      <c r="L85" s="48">
        <f t="shared" si="12"/>
        <v>7048.1647107814342</v>
      </c>
      <c r="M85" s="51">
        <f t="shared" si="13"/>
        <v>7048.1647107814342</v>
      </c>
      <c r="N85" s="51">
        <f t="shared" si="14"/>
        <v>0</v>
      </c>
      <c r="O85" s="37">
        <f t="shared" si="9"/>
        <v>270966.22686499736</v>
      </c>
      <c r="P85" s="58">
        <f>SUM((N85*1)+P84)</f>
        <v>67885.963818236851</v>
      </c>
      <c r="Q85" s="67">
        <f t="shared" si="15"/>
        <v>0</v>
      </c>
      <c r="R85" s="68">
        <f t="shared" si="17"/>
        <v>47520.174672765788</v>
      </c>
    </row>
    <row r="86" spans="2:18" x14ac:dyDescent="0.25">
      <c r="B86" s="3" t="s">
        <v>36</v>
      </c>
      <c r="C86" s="3">
        <v>78</v>
      </c>
      <c r="D86" s="3">
        <v>78</v>
      </c>
      <c r="E86" s="24">
        <v>39.299999999999997</v>
      </c>
      <c r="F86" s="54">
        <f t="shared" si="16"/>
        <v>0.1388888888888889</v>
      </c>
      <c r="G86" s="34">
        <f t="shared" si="10"/>
        <v>10.916666666666666</v>
      </c>
      <c r="H86" s="40">
        <f>SUM($T$8*F86)</f>
        <v>199.16666666666669</v>
      </c>
      <c r="I86" s="43">
        <f>SUM($T$8*9.81*$U$8)</f>
        <v>211.01310000000001</v>
      </c>
      <c r="J86" s="45">
        <f>SUM((1/2)*$X$8*$V$8*$W$8*G86^2)</f>
        <v>72.542734894097222</v>
      </c>
      <c r="K86" s="46">
        <f t="shared" si="11"/>
        <v>482.72250156076393</v>
      </c>
      <c r="L86" s="48">
        <f t="shared" si="12"/>
        <v>5269.7206420383391</v>
      </c>
      <c r="M86" s="51">
        <f t="shared" si="13"/>
        <v>5269.7206420383391</v>
      </c>
      <c r="N86" s="51">
        <f t="shared" si="14"/>
        <v>0</v>
      </c>
      <c r="O86" s="37">
        <f t="shared" si="9"/>
        <v>276235.94750703569</v>
      </c>
      <c r="P86" s="58">
        <f>SUM((N86*1)+P85)</f>
        <v>67885.963818236851</v>
      </c>
      <c r="Q86" s="67">
        <f t="shared" si="15"/>
        <v>0</v>
      </c>
      <c r="R86" s="68">
        <f t="shared" si="17"/>
        <v>47520.174672765788</v>
      </c>
    </row>
    <row r="87" spans="2:18" x14ac:dyDescent="0.25">
      <c r="B87" s="3" t="s">
        <v>36</v>
      </c>
      <c r="C87" s="3">
        <v>79</v>
      </c>
      <c r="D87" s="3">
        <v>79</v>
      </c>
      <c r="E87" s="24">
        <v>39.5</v>
      </c>
      <c r="F87" s="54">
        <f t="shared" si="16"/>
        <v>-4.1666666666666269E-2</v>
      </c>
      <c r="G87" s="34">
        <f t="shared" si="10"/>
        <v>10.972222222222221</v>
      </c>
      <c r="H87" s="40">
        <f>SUM($T$8*F87)</f>
        <v>-59.749999999999432</v>
      </c>
      <c r="I87" s="43">
        <f>SUM($T$8*9.81*$U$8)</f>
        <v>211.01310000000001</v>
      </c>
      <c r="J87" s="45">
        <f>SUM((1/2)*$X$8*$V$8*$W$8*G87^2)</f>
        <v>73.282962090084865</v>
      </c>
      <c r="K87" s="46">
        <f t="shared" si="11"/>
        <v>224.54606209008546</v>
      </c>
      <c r="L87" s="48">
        <f t="shared" si="12"/>
        <v>2463.7692923773266</v>
      </c>
      <c r="M87" s="51">
        <f t="shared" si="13"/>
        <v>2463.7692923773266</v>
      </c>
      <c r="N87" s="51">
        <f t="shared" si="14"/>
        <v>0</v>
      </c>
      <c r="O87" s="37">
        <f t="shared" si="9"/>
        <v>278699.71679941303</v>
      </c>
      <c r="P87" s="58">
        <f>SUM((N87*1)+P86)</f>
        <v>67885.963818236851</v>
      </c>
      <c r="Q87" s="67">
        <f t="shared" si="15"/>
        <v>0</v>
      </c>
      <c r="R87" s="68">
        <f t="shared" si="17"/>
        <v>47520.174672765788</v>
      </c>
    </row>
    <row r="88" spans="2:18" x14ac:dyDescent="0.25">
      <c r="B88" s="3" t="s">
        <v>36</v>
      </c>
      <c r="C88" s="3">
        <v>80</v>
      </c>
      <c r="D88" s="3">
        <v>80</v>
      </c>
      <c r="E88" s="24">
        <v>39</v>
      </c>
      <c r="F88" s="54">
        <f t="shared" si="16"/>
        <v>-0.1388888888888889</v>
      </c>
      <c r="G88" s="34">
        <f t="shared" si="10"/>
        <v>10.833333333333334</v>
      </c>
      <c r="H88" s="40">
        <f>SUM($T$8*F88)</f>
        <v>-199.16666666666669</v>
      </c>
      <c r="I88" s="43">
        <f>SUM($T$8*9.81*$U$8)</f>
        <v>211.01310000000001</v>
      </c>
      <c r="J88" s="45">
        <f>SUM((1/2)*$X$8*$V$8*$W$8*G88^2)</f>
        <v>71.43943940972224</v>
      </c>
      <c r="K88" s="46">
        <f t="shared" si="11"/>
        <v>83.285872743055563</v>
      </c>
      <c r="L88" s="48">
        <f t="shared" si="12"/>
        <v>902.26362138310196</v>
      </c>
      <c r="M88" s="51">
        <f t="shared" si="13"/>
        <v>902.26362138310196</v>
      </c>
      <c r="N88" s="51">
        <f t="shared" si="14"/>
        <v>0</v>
      </c>
      <c r="O88" s="37">
        <f t="shared" si="9"/>
        <v>279601.98042079614</v>
      </c>
      <c r="P88" s="58">
        <f>SUM((N88*1)+P87)</f>
        <v>67885.963818236851</v>
      </c>
      <c r="Q88" s="67">
        <f t="shared" si="15"/>
        <v>0</v>
      </c>
      <c r="R88" s="68">
        <f t="shared" si="17"/>
        <v>47520.174672765788</v>
      </c>
    </row>
    <row r="89" spans="2:18" x14ac:dyDescent="0.25">
      <c r="B89" s="3" t="s">
        <v>36</v>
      </c>
      <c r="C89" s="3">
        <v>81</v>
      </c>
      <c r="D89" s="3">
        <v>81</v>
      </c>
      <c r="E89" s="24">
        <v>38.5</v>
      </c>
      <c r="F89" s="54">
        <f t="shared" si="16"/>
        <v>-0.23611111111111149</v>
      </c>
      <c r="G89" s="34">
        <f t="shared" si="10"/>
        <v>10.694444444444445</v>
      </c>
      <c r="H89" s="40">
        <f>SUM($T$8*F89)</f>
        <v>-338.58333333333388</v>
      </c>
      <c r="I89" s="43">
        <f>SUM($T$8*9.81*$U$8)</f>
        <v>211.01310000000001</v>
      </c>
      <c r="J89" s="45">
        <f>SUM((1/2)*$X$8*$V$8*$W$8*G89^2)</f>
        <v>69.619401094714519</v>
      </c>
      <c r="K89" s="46">
        <f t="shared" si="11"/>
        <v>-57.950832238619356</v>
      </c>
      <c r="L89" s="48">
        <f t="shared" si="12"/>
        <v>-619.75195588523479</v>
      </c>
      <c r="M89" s="51">
        <f t="shared" si="13"/>
        <v>0</v>
      </c>
      <c r="N89" s="51">
        <f t="shared" si="14"/>
        <v>619.75195588523479</v>
      </c>
      <c r="O89" s="37">
        <f t="shared" si="9"/>
        <v>279601.98042079614</v>
      </c>
      <c r="P89" s="58">
        <f>SUM((N89*1)+P88)</f>
        <v>68505.715774122087</v>
      </c>
      <c r="Q89" s="67">
        <f t="shared" si="15"/>
        <v>433.82636911966432</v>
      </c>
      <c r="R89" s="68">
        <f t="shared" si="17"/>
        <v>47954.001041885451</v>
      </c>
    </row>
    <row r="90" spans="2:18" x14ac:dyDescent="0.25">
      <c r="B90" s="3" t="s">
        <v>36</v>
      </c>
      <c r="C90" s="3">
        <v>82</v>
      </c>
      <c r="D90" s="3">
        <v>82</v>
      </c>
      <c r="E90" s="24">
        <v>37.299999999999997</v>
      </c>
      <c r="F90" s="54">
        <f t="shared" si="16"/>
        <v>-0.20833333333333331</v>
      </c>
      <c r="G90" s="34">
        <f t="shared" si="10"/>
        <v>10.361111111111111</v>
      </c>
      <c r="H90" s="40">
        <f>SUM($T$8*F90)</f>
        <v>-298.75</v>
      </c>
      <c r="I90" s="43">
        <f>SUM($T$8*9.81*$U$8)</f>
        <v>211.01310000000001</v>
      </c>
      <c r="J90" s="45">
        <f>SUM((1/2)*$X$8*$V$8*$W$8*G90^2)</f>
        <v>65.34712534934414</v>
      </c>
      <c r="K90" s="46">
        <f t="shared" si="11"/>
        <v>-22.389774650655852</v>
      </c>
      <c r="L90" s="48">
        <f t="shared" si="12"/>
        <v>-231.98294290818424</v>
      </c>
      <c r="M90" s="51">
        <f t="shared" si="13"/>
        <v>0</v>
      </c>
      <c r="N90" s="51">
        <f t="shared" si="14"/>
        <v>231.98294290818424</v>
      </c>
      <c r="O90" s="37">
        <f t="shared" si="9"/>
        <v>279601.98042079614</v>
      </c>
      <c r="P90" s="58">
        <f>SUM((N90*1)+P89)</f>
        <v>68737.698717030275</v>
      </c>
      <c r="Q90" s="67">
        <f t="shared" si="15"/>
        <v>162.38806003572896</v>
      </c>
      <c r="R90" s="68">
        <f t="shared" si="17"/>
        <v>48116.389101921181</v>
      </c>
    </row>
    <row r="91" spans="2:18" x14ac:dyDescent="0.25">
      <c r="B91" s="3" t="s">
        <v>36</v>
      </c>
      <c r="C91" s="3">
        <v>83</v>
      </c>
      <c r="D91" s="3">
        <v>83</v>
      </c>
      <c r="E91" s="24">
        <v>37</v>
      </c>
      <c r="F91" s="54">
        <f t="shared" si="16"/>
        <v>-8.3333333333332538E-2</v>
      </c>
      <c r="G91" s="34">
        <f t="shared" si="10"/>
        <v>10.277777777777777</v>
      </c>
      <c r="H91" s="40">
        <f>SUM($T$8*F91)</f>
        <v>-119.49999999999886</v>
      </c>
      <c r="I91" s="43">
        <f>SUM($T$8*9.81*$U$8)</f>
        <v>211.01310000000001</v>
      </c>
      <c r="J91" s="45">
        <f>SUM((1/2)*$X$8*$V$8*$W$8*G91^2)</f>
        <v>64.300192341820988</v>
      </c>
      <c r="K91" s="46">
        <f t="shared" si="11"/>
        <v>155.81329234182215</v>
      </c>
      <c r="L91" s="48">
        <f t="shared" si="12"/>
        <v>1601.4143935131719</v>
      </c>
      <c r="M91" s="51">
        <f t="shared" si="13"/>
        <v>1601.4143935131719</v>
      </c>
      <c r="N91" s="51">
        <f t="shared" si="14"/>
        <v>0</v>
      </c>
      <c r="O91" s="37">
        <f t="shared" ref="O91:O154" si="18">SUM((M91*1)+O90)</f>
        <v>281203.39481430931</v>
      </c>
      <c r="P91" s="58">
        <f>SUM((N91*1)+P90)</f>
        <v>68737.698717030275</v>
      </c>
      <c r="Q91" s="67">
        <f t="shared" si="15"/>
        <v>0</v>
      </c>
      <c r="R91" s="68">
        <f t="shared" si="17"/>
        <v>48116.389101921181</v>
      </c>
    </row>
    <row r="92" spans="2:18" x14ac:dyDescent="0.25">
      <c r="B92" s="3" t="s">
        <v>36</v>
      </c>
      <c r="C92" s="3">
        <v>84</v>
      </c>
      <c r="D92" s="3">
        <v>84</v>
      </c>
      <c r="E92" s="24">
        <v>36.700000000000003</v>
      </c>
      <c r="F92" s="54">
        <f t="shared" si="16"/>
        <v>-0.15277777777777798</v>
      </c>
      <c r="G92" s="34">
        <f t="shared" si="10"/>
        <v>10.194444444444445</v>
      </c>
      <c r="H92" s="40">
        <f>SUM($T$8*F92)</f>
        <v>-219.08333333333363</v>
      </c>
      <c r="I92" s="43">
        <f>SUM($T$8*9.81*$U$8)</f>
        <v>211.01310000000001</v>
      </c>
      <c r="J92" s="45">
        <f>SUM((1/2)*$X$8*$V$8*$W$8*G92^2)</f>
        <v>63.261713705825628</v>
      </c>
      <c r="K92" s="46">
        <f t="shared" si="11"/>
        <v>55.191480372492009</v>
      </c>
      <c r="L92" s="48">
        <f t="shared" si="12"/>
        <v>562.64648046401578</v>
      </c>
      <c r="M92" s="51">
        <f t="shared" si="13"/>
        <v>562.64648046401578</v>
      </c>
      <c r="N92" s="51">
        <f t="shared" si="14"/>
        <v>0</v>
      </c>
      <c r="O92" s="37">
        <f t="shared" si="18"/>
        <v>281766.04129477334</v>
      </c>
      <c r="P92" s="58">
        <f>SUM((N92*1)+P91)</f>
        <v>68737.698717030275</v>
      </c>
      <c r="Q92" s="67">
        <f t="shared" si="15"/>
        <v>0</v>
      </c>
      <c r="R92" s="68">
        <f t="shared" si="17"/>
        <v>48116.389101921181</v>
      </c>
    </row>
    <row r="93" spans="2:18" x14ac:dyDescent="0.25">
      <c r="B93" s="3" t="s">
        <v>36</v>
      </c>
      <c r="C93" s="3">
        <v>85</v>
      </c>
      <c r="D93" s="3">
        <v>85</v>
      </c>
      <c r="E93" s="24">
        <v>35.9</v>
      </c>
      <c r="F93" s="54">
        <f t="shared" si="16"/>
        <v>-0.19444444444444522</v>
      </c>
      <c r="G93" s="34">
        <f t="shared" si="10"/>
        <v>9.9722222222222214</v>
      </c>
      <c r="H93" s="40">
        <f>SUM($T$8*F93)</f>
        <v>-278.83333333333445</v>
      </c>
      <c r="I93" s="43">
        <f>SUM($T$8*9.81*$U$8)</f>
        <v>211.01310000000001</v>
      </c>
      <c r="J93" s="45">
        <f>SUM((1/2)*$X$8*$V$8*$W$8*G93^2)</f>
        <v>60.533769826195986</v>
      </c>
      <c r="K93" s="46">
        <f t="shared" si="11"/>
        <v>-7.2864635071384569</v>
      </c>
      <c r="L93" s="48">
        <f t="shared" si="12"/>
        <v>-72.662233307297384</v>
      </c>
      <c r="M93" s="51">
        <f t="shared" si="13"/>
        <v>0</v>
      </c>
      <c r="N93" s="51">
        <f t="shared" si="14"/>
        <v>72.662233307297384</v>
      </c>
      <c r="O93" s="37">
        <f t="shared" si="18"/>
        <v>281766.04129477334</v>
      </c>
      <c r="P93" s="58">
        <f>SUM((N93*1)+P92)</f>
        <v>68810.360950337577</v>
      </c>
      <c r="Q93" s="67">
        <f t="shared" si="15"/>
        <v>50.863563315108166</v>
      </c>
      <c r="R93" s="68">
        <f t="shared" si="17"/>
        <v>48167.252665236287</v>
      </c>
    </row>
    <row r="94" spans="2:18" x14ac:dyDescent="0.25">
      <c r="B94" s="3" t="s">
        <v>36</v>
      </c>
      <c r="C94" s="3">
        <v>86</v>
      </c>
      <c r="D94" s="3">
        <v>86</v>
      </c>
      <c r="E94" s="24">
        <v>35.299999999999997</v>
      </c>
      <c r="F94" s="54">
        <f t="shared" si="16"/>
        <v>-0.18055555555555516</v>
      </c>
      <c r="G94" s="34">
        <f t="shared" si="10"/>
        <v>9.8055555555555554</v>
      </c>
      <c r="H94" s="40">
        <f>SUM($T$8*F94)</f>
        <v>-258.91666666666612</v>
      </c>
      <c r="I94" s="43">
        <f>SUM($T$8*9.81*$U$8)</f>
        <v>211.01310000000001</v>
      </c>
      <c r="J94" s="45">
        <f>SUM((1/2)*$X$8*$V$8*$W$8*G94^2)</f>
        <v>58.527265650270067</v>
      </c>
      <c r="K94" s="46">
        <f t="shared" si="11"/>
        <v>10.623698983603958</v>
      </c>
      <c r="L94" s="48">
        <f t="shared" si="12"/>
        <v>104.1712705892277</v>
      </c>
      <c r="M94" s="51">
        <f t="shared" si="13"/>
        <v>104.1712705892277</v>
      </c>
      <c r="N94" s="51">
        <f t="shared" si="14"/>
        <v>0</v>
      </c>
      <c r="O94" s="37">
        <f t="shared" si="18"/>
        <v>281870.21256536257</v>
      </c>
      <c r="P94" s="58">
        <f>SUM((N94*1)+P93)</f>
        <v>68810.360950337577</v>
      </c>
      <c r="Q94" s="67">
        <f t="shared" si="15"/>
        <v>0</v>
      </c>
      <c r="R94" s="68">
        <f t="shared" si="17"/>
        <v>48167.252665236287</v>
      </c>
    </row>
    <row r="95" spans="2:18" x14ac:dyDescent="0.25">
      <c r="B95" s="3" t="s">
        <v>36</v>
      </c>
      <c r="C95" s="3">
        <v>87</v>
      </c>
      <c r="D95" s="3">
        <v>87</v>
      </c>
      <c r="E95" s="24">
        <v>34.6</v>
      </c>
      <c r="F95" s="54">
        <f t="shared" si="16"/>
        <v>-0.15277777777777699</v>
      </c>
      <c r="G95" s="34">
        <f t="shared" si="10"/>
        <v>9.6111111111111107</v>
      </c>
      <c r="H95" s="40">
        <f>SUM($T$8*F95)</f>
        <v>-219.08333333333221</v>
      </c>
      <c r="I95" s="43">
        <f>SUM($T$8*9.81*$U$8)</f>
        <v>211.01310000000001</v>
      </c>
      <c r="J95" s="45">
        <f>SUM((1/2)*$X$8*$V$8*$W$8*G95^2)</f>
        <v>56.22908565663581</v>
      </c>
      <c r="K95" s="46">
        <f t="shared" si="11"/>
        <v>48.158852323303613</v>
      </c>
      <c r="L95" s="48">
        <f t="shared" si="12"/>
        <v>462.86008066286246</v>
      </c>
      <c r="M95" s="51">
        <f t="shared" si="13"/>
        <v>462.86008066286246</v>
      </c>
      <c r="N95" s="51">
        <f t="shared" si="14"/>
        <v>0</v>
      </c>
      <c r="O95" s="37">
        <f t="shared" si="18"/>
        <v>282333.07264602545</v>
      </c>
      <c r="P95" s="58">
        <f>SUM((N95*1)+P94)</f>
        <v>68810.360950337577</v>
      </c>
      <c r="Q95" s="67">
        <f t="shared" si="15"/>
        <v>0</v>
      </c>
      <c r="R95" s="68">
        <f t="shared" si="17"/>
        <v>48167.252665236287</v>
      </c>
    </row>
    <row r="96" spans="2:18" x14ac:dyDescent="0.25">
      <c r="B96" s="3" t="s">
        <v>36</v>
      </c>
      <c r="C96" s="3">
        <v>88</v>
      </c>
      <c r="D96" s="3">
        <v>88</v>
      </c>
      <c r="E96" s="24">
        <v>34.200000000000003</v>
      </c>
      <c r="F96" s="54">
        <f t="shared" si="16"/>
        <v>-0.37500000000000039</v>
      </c>
      <c r="G96" s="34">
        <f t="shared" si="10"/>
        <v>9.5</v>
      </c>
      <c r="H96" s="40">
        <f>SUM($T$8*F96)</f>
        <v>-537.75000000000057</v>
      </c>
      <c r="I96" s="43">
        <f>SUM($T$8*9.81*$U$8)</f>
        <v>211.01310000000001</v>
      </c>
      <c r="J96" s="45">
        <f>SUM((1/2)*$X$8*$V$8*$W$8*G96^2)</f>
        <v>54.936506187500008</v>
      </c>
      <c r="K96" s="46">
        <f t="shared" si="11"/>
        <v>-271.80039381250054</v>
      </c>
      <c r="L96" s="48">
        <f t="shared" si="12"/>
        <v>-2582.1037412187552</v>
      </c>
      <c r="M96" s="51">
        <f t="shared" si="13"/>
        <v>0</v>
      </c>
      <c r="N96" s="51">
        <f t="shared" si="14"/>
        <v>2582.1037412187552</v>
      </c>
      <c r="O96" s="37">
        <f t="shared" si="18"/>
        <v>282333.07264602545</v>
      </c>
      <c r="P96" s="58">
        <f>SUM((N96*1)+P95)</f>
        <v>71392.464691556335</v>
      </c>
      <c r="Q96" s="67">
        <f t="shared" si="15"/>
        <v>1807.4726188531286</v>
      </c>
      <c r="R96" s="68">
        <f t="shared" si="17"/>
        <v>49974.725284089414</v>
      </c>
    </row>
    <row r="97" spans="2:18" x14ac:dyDescent="0.25">
      <c r="B97" s="3" t="s">
        <v>36</v>
      </c>
      <c r="C97" s="3">
        <v>89</v>
      </c>
      <c r="D97" s="3">
        <v>89</v>
      </c>
      <c r="E97" s="24">
        <v>31.9</v>
      </c>
      <c r="F97" s="54">
        <f t="shared" si="16"/>
        <v>-0.95833333333333359</v>
      </c>
      <c r="G97" s="34">
        <f t="shared" si="10"/>
        <v>8.8611111111111107</v>
      </c>
      <c r="H97" s="40">
        <f>SUM($T$8*F97)</f>
        <v>-1374.2500000000005</v>
      </c>
      <c r="I97" s="43">
        <f>SUM($T$8*9.81*$U$8)</f>
        <v>211.01310000000001</v>
      </c>
      <c r="J97" s="45">
        <f>SUM((1/2)*$X$8*$V$8*$W$8*G97^2)</f>
        <v>47.79585005767747</v>
      </c>
      <c r="K97" s="46">
        <f t="shared" si="11"/>
        <v>-1115.4410499423229</v>
      </c>
      <c r="L97" s="48">
        <f t="shared" si="12"/>
        <v>-9884.0470814333603</v>
      </c>
      <c r="M97" s="51">
        <f t="shared" si="13"/>
        <v>0</v>
      </c>
      <c r="N97" s="51">
        <f t="shared" si="14"/>
        <v>9884.0470814333603</v>
      </c>
      <c r="O97" s="37">
        <f t="shared" si="18"/>
        <v>282333.07264602545</v>
      </c>
      <c r="P97" s="58">
        <f>SUM((N97*1)+P96)</f>
        <v>81276.511772989703</v>
      </c>
      <c r="Q97" s="67">
        <f t="shared" si="15"/>
        <v>6918.832957003352</v>
      </c>
      <c r="R97" s="68">
        <f t="shared" si="17"/>
        <v>56893.558241092767</v>
      </c>
    </row>
    <row r="98" spans="2:18" x14ac:dyDescent="0.25">
      <c r="B98" s="3" t="s">
        <v>36</v>
      </c>
      <c r="C98" s="3">
        <v>90</v>
      </c>
      <c r="D98" s="3">
        <v>90</v>
      </c>
      <c r="E98" s="24">
        <v>27.3</v>
      </c>
      <c r="F98" s="54">
        <f t="shared" si="16"/>
        <v>-1.3749999999999998</v>
      </c>
      <c r="G98" s="34">
        <f t="shared" si="10"/>
        <v>7.583333333333333</v>
      </c>
      <c r="H98" s="40">
        <f>SUM($T$8*F98)</f>
        <v>-1971.7499999999998</v>
      </c>
      <c r="I98" s="43">
        <f>SUM($T$8*9.81*$U$8)</f>
        <v>211.01310000000001</v>
      </c>
      <c r="J98" s="45">
        <f>SUM((1/2)*$X$8*$V$8*$W$8*G98^2)</f>
        <v>35.005325310763894</v>
      </c>
      <c r="K98" s="46">
        <f t="shared" si="11"/>
        <v>-1725.7315746892359</v>
      </c>
      <c r="L98" s="48">
        <f t="shared" si="12"/>
        <v>-13086.797774726705</v>
      </c>
      <c r="M98" s="51">
        <f t="shared" si="13"/>
        <v>0</v>
      </c>
      <c r="N98" s="51">
        <f t="shared" si="14"/>
        <v>13086.797774726705</v>
      </c>
      <c r="O98" s="37">
        <f t="shared" si="18"/>
        <v>282333.07264602545</v>
      </c>
      <c r="P98" s="58">
        <f>SUM((N98*1)+P97)</f>
        <v>94363.309547716402</v>
      </c>
      <c r="Q98" s="67">
        <f t="shared" si="15"/>
        <v>9160.7584423086937</v>
      </c>
      <c r="R98" s="68">
        <f t="shared" si="17"/>
        <v>66054.316683401456</v>
      </c>
    </row>
    <row r="99" spans="2:18" x14ac:dyDescent="0.25">
      <c r="B99" s="3" t="s">
        <v>36</v>
      </c>
      <c r="C99" s="3">
        <v>91</v>
      </c>
      <c r="D99" s="3">
        <v>91</v>
      </c>
      <c r="E99" s="24">
        <v>22</v>
      </c>
      <c r="F99" s="54">
        <f t="shared" si="16"/>
        <v>-1.4305555555555556</v>
      </c>
      <c r="G99" s="34">
        <f t="shared" si="10"/>
        <v>6.1111111111111107</v>
      </c>
      <c r="H99" s="40">
        <f>SUM($T$8*F99)</f>
        <v>-2051.4166666666665</v>
      </c>
      <c r="I99" s="43">
        <f>SUM($T$8*9.81*$U$8)</f>
        <v>211.01310000000001</v>
      </c>
      <c r="J99" s="45">
        <f>SUM((1/2)*$X$8*$V$8*$W$8*G99^2)</f>
        <v>22.732865663580249</v>
      </c>
      <c r="K99" s="46">
        <f t="shared" si="11"/>
        <v>-1817.6707010030862</v>
      </c>
      <c r="L99" s="48">
        <f t="shared" si="12"/>
        <v>-11107.98761724108</v>
      </c>
      <c r="M99" s="51">
        <f t="shared" si="13"/>
        <v>0</v>
      </c>
      <c r="N99" s="51">
        <f t="shared" si="14"/>
        <v>11107.98761724108</v>
      </c>
      <c r="O99" s="37">
        <f t="shared" si="18"/>
        <v>282333.07264602545</v>
      </c>
      <c r="P99" s="58">
        <f>SUM((N99*1)+P98)</f>
        <v>105471.29716495748</v>
      </c>
      <c r="Q99" s="67">
        <f t="shared" si="15"/>
        <v>7775.5913320687559</v>
      </c>
      <c r="R99" s="68">
        <f t="shared" si="17"/>
        <v>73829.90801547021</v>
      </c>
    </row>
    <row r="100" spans="2:18" x14ac:dyDescent="0.25">
      <c r="B100" s="3" t="s">
        <v>36</v>
      </c>
      <c r="C100" s="3">
        <v>92</v>
      </c>
      <c r="D100" s="3">
        <v>92</v>
      </c>
      <c r="E100" s="24">
        <v>17</v>
      </c>
      <c r="F100" s="54">
        <f t="shared" si="16"/>
        <v>-1.0833333333333335</v>
      </c>
      <c r="G100" s="34">
        <f t="shared" si="10"/>
        <v>4.7222222222222223</v>
      </c>
      <c r="H100" s="40">
        <f>SUM($T$8*F100)</f>
        <v>-1553.5000000000002</v>
      </c>
      <c r="I100" s="43">
        <f>SUM($T$8*9.81*$U$8)</f>
        <v>211.01310000000001</v>
      </c>
      <c r="J100" s="45">
        <f>SUM((1/2)*$X$8*$V$8*$W$8*G100^2)</f>
        <v>13.573963175154322</v>
      </c>
      <c r="K100" s="46">
        <f t="shared" si="11"/>
        <v>-1328.9129368248459</v>
      </c>
      <c r="L100" s="48">
        <f t="shared" si="12"/>
        <v>-6275.4222016728836</v>
      </c>
      <c r="M100" s="51">
        <f t="shared" si="13"/>
        <v>0</v>
      </c>
      <c r="N100" s="51">
        <f t="shared" si="14"/>
        <v>6275.4222016728836</v>
      </c>
      <c r="O100" s="37">
        <f t="shared" si="18"/>
        <v>282333.07264602545</v>
      </c>
      <c r="P100" s="58">
        <f>SUM((N100*1)+P99)</f>
        <v>111746.71936663036</v>
      </c>
      <c r="Q100" s="67">
        <f t="shared" si="15"/>
        <v>4392.7955411710182</v>
      </c>
      <c r="R100" s="68">
        <f t="shared" si="17"/>
        <v>78222.703556641223</v>
      </c>
    </row>
    <row r="101" spans="2:18" x14ac:dyDescent="0.25">
      <c r="B101" s="3" t="s">
        <v>36</v>
      </c>
      <c r="C101" s="3">
        <v>93</v>
      </c>
      <c r="D101" s="3">
        <v>93</v>
      </c>
      <c r="E101" s="24">
        <v>14.2</v>
      </c>
      <c r="F101" s="54">
        <f t="shared" si="16"/>
        <v>-0.69444444444444442</v>
      </c>
      <c r="G101" s="34">
        <f t="shared" si="10"/>
        <v>3.9444444444444442</v>
      </c>
      <c r="H101" s="40">
        <f>SUM($T$8*F101)</f>
        <v>-995.83333333333326</v>
      </c>
      <c r="I101" s="43">
        <f>SUM($T$8*9.81*$U$8)</f>
        <v>211.01310000000001</v>
      </c>
      <c r="J101" s="45">
        <f>SUM((1/2)*$X$8*$V$8*$W$8*G101^2)</f>
        <v>9.4707748603395068</v>
      </c>
      <c r="K101" s="46">
        <f t="shared" si="11"/>
        <v>-775.34945847299377</v>
      </c>
      <c r="L101" s="48">
        <f t="shared" si="12"/>
        <v>-3058.3228639768085</v>
      </c>
      <c r="M101" s="51">
        <f t="shared" si="13"/>
        <v>0</v>
      </c>
      <c r="N101" s="51">
        <f t="shared" si="14"/>
        <v>3058.3228639768085</v>
      </c>
      <c r="O101" s="37">
        <f t="shared" si="18"/>
        <v>282333.07264602545</v>
      </c>
      <c r="P101" s="58">
        <f>SUM((N101*1)+P100)</f>
        <v>114805.04223060717</v>
      </c>
      <c r="Q101" s="67">
        <f t="shared" si="15"/>
        <v>2140.8260047837657</v>
      </c>
      <c r="R101" s="68">
        <f t="shared" si="17"/>
        <v>80363.529561424992</v>
      </c>
    </row>
    <row r="102" spans="2:18" x14ac:dyDescent="0.25">
      <c r="B102" s="3" t="s">
        <v>36</v>
      </c>
      <c r="C102" s="3">
        <v>94</v>
      </c>
      <c r="D102" s="3">
        <v>94</v>
      </c>
      <c r="E102" s="24">
        <v>12</v>
      </c>
      <c r="F102" s="54">
        <f t="shared" si="16"/>
        <v>-0.70833333333333326</v>
      </c>
      <c r="G102" s="34">
        <f t="shared" si="10"/>
        <v>3.333333333333333</v>
      </c>
      <c r="H102" s="40">
        <f>SUM($T$8*F102)</f>
        <v>-1015.7499999999999</v>
      </c>
      <c r="I102" s="43">
        <f>SUM($T$8*9.81*$U$8)</f>
        <v>211.01310000000001</v>
      </c>
      <c r="J102" s="45">
        <f>SUM((1/2)*$X$8*$V$8*$W$8*G102^2)</f>
        <v>6.763497222222222</v>
      </c>
      <c r="K102" s="46">
        <f t="shared" si="11"/>
        <v>-797.97340277777766</v>
      </c>
      <c r="L102" s="48">
        <f t="shared" si="12"/>
        <v>-2659.9113425925921</v>
      </c>
      <c r="M102" s="51">
        <f t="shared" si="13"/>
        <v>0</v>
      </c>
      <c r="N102" s="51">
        <f t="shared" si="14"/>
        <v>2659.9113425925921</v>
      </c>
      <c r="O102" s="37">
        <f t="shared" si="18"/>
        <v>282333.07264602545</v>
      </c>
      <c r="P102" s="58">
        <f>SUM((N102*1)+P101)</f>
        <v>117464.95357319976</v>
      </c>
      <c r="Q102" s="67">
        <f t="shared" si="15"/>
        <v>1861.9379398148144</v>
      </c>
      <c r="R102" s="68">
        <f t="shared" si="17"/>
        <v>82225.467501239807</v>
      </c>
    </row>
    <row r="103" spans="2:18" x14ac:dyDescent="0.25">
      <c r="B103" s="3" t="s">
        <v>36</v>
      </c>
      <c r="C103" s="3">
        <v>95</v>
      </c>
      <c r="D103" s="3">
        <v>95</v>
      </c>
      <c r="E103" s="24">
        <v>9.1</v>
      </c>
      <c r="F103" s="54">
        <f t="shared" si="16"/>
        <v>-0.86111111111111116</v>
      </c>
      <c r="G103" s="34">
        <f t="shared" si="10"/>
        <v>2.5277777777777777</v>
      </c>
      <c r="H103" s="40">
        <f>SUM($T$8*F103)</f>
        <v>-1234.8333333333335</v>
      </c>
      <c r="I103" s="43">
        <f>SUM($T$8*9.81*$U$8)</f>
        <v>211.01310000000001</v>
      </c>
      <c r="J103" s="45">
        <f>SUM((1/2)*$X$8*$V$8*$W$8*G103^2)</f>
        <v>3.8894805900848768</v>
      </c>
      <c r="K103" s="46">
        <f t="shared" si="11"/>
        <v>-1019.9307527432486</v>
      </c>
      <c r="L103" s="48">
        <f t="shared" si="12"/>
        <v>-2578.1582916565449</v>
      </c>
      <c r="M103" s="51">
        <f t="shared" si="13"/>
        <v>0</v>
      </c>
      <c r="N103" s="51">
        <f t="shared" si="14"/>
        <v>2578.1582916565449</v>
      </c>
      <c r="O103" s="37">
        <f t="shared" si="18"/>
        <v>282333.07264602545</v>
      </c>
      <c r="P103" s="58">
        <f>SUM((N103*1)+P102)</f>
        <v>120043.1118648563</v>
      </c>
      <c r="Q103" s="67">
        <f t="shared" si="15"/>
        <v>1804.7108041595814</v>
      </c>
      <c r="R103" s="68">
        <f t="shared" si="17"/>
        <v>84030.178305399386</v>
      </c>
    </row>
    <row r="104" spans="2:18" x14ac:dyDescent="0.25">
      <c r="B104" s="3" t="s">
        <v>36</v>
      </c>
      <c r="C104" s="3">
        <v>96</v>
      </c>
      <c r="D104" s="3">
        <v>96</v>
      </c>
      <c r="E104" s="24">
        <v>5.8</v>
      </c>
      <c r="F104" s="54">
        <f t="shared" si="16"/>
        <v>-0.76388888888888884</v>
      </c>
      <c r="G104" s="34">
        <f t="shared" si="10"/>
        <v>1.6111111111111109</v>
      </c>
      <c r="H104" s="40">
        <f>SUM($T$8*F104)</f>
        <v>-1095.4166666666665</v>
      </c>
      <c r="I104" s="43">
        <f>SUM($T$8*9.81*$U$8)</f>
        <v>211.01310000000001</v>
      </c>
      <c r="J104" s="45">
        <f>SUM((1/2)*$X$8*$V$8*$W$8*G104^2)</f>
        <v>1.5800281010802466</v>
      </c>
      <c r="K104" s="46">
        <f t="shared" si="11"/>
        <v>-882.8235385655862</v>
      </c>
      <c r="L104" s="48">
        <f t="shared" si="12"/>
        <v>-1422.3268121334443</v>
      </c>
      <c r="M104" s="51">
        <f t="shared" si="13"/>
        <v>0</v>
      </c>
      <c r="N104" s="51">
        <f t="shared" si="14"/>
        <v>1422.3268121334443</v>
      </c>
      <c r="O104" s="37">
        <f t="shared" si="18"/>
        <v>282333.07264602545</v>
      </c>
      <c r="P104" s="58">
        <f>SUM((N104*1)+P103)</f>
        <v>121465.43867698974</v>
      </c>
      <c r="Q104" s="67">
        <f t="shared" si="15"/>
        <v>995.62876849341092</v>
      </c>
      <c r="R104" s="68">
        <f t="shared" si="17"/>
        <v>85025.807073892793</v>
      </c>
    </row>
    <row r="105" spans="2:18" x14ac:dyDescent="0.25">
      <c r="B105" s="3" t="s">
        <v>36</v>
      </c>
      <c r="C105" s="3">
        <v>97</v>
      </c>
      <c r="D105" s="3">
        <v>97</v>
      </c>
      <c r="E105" s="24">
        <v>3.6</v>
      </c>
      <c r="F105" s="54">
        <f t="shared" si="16"/>
        <v>-0.49999999999999994</v>
      </c>
      <c r="G105" s="34">
        <f t="shared" si="10"/>
        <v>1</v>
      </c>
      <c r="H105" s="40">
        <f>SUM($T$8*F105)</f>
        <v>-716.99999999999989</v>
      </c>
      <c r="I105" s="43">
        <f>SUM($T$8*9.81*$U$8)</f>
        <v>211.01310000000001</v>
      </c>
      <c r="J105" s="45">
        <f>SUM((1/2)*$X$8*$V$8*$W$8*G105^2)</f>
        <v>0.60871475000000008</v>
      </c>
      <c r="K105" s="46">
        <f t="shared" si="11"/>
        <v>-505.37818524999989</v>
      </c>
      <c r="L105" s="48">
        <f t="shared" si="12"/>
        <v>-505.37818524999989</v>
      </c>
      <c r="M105" s="51">
        <f t="shared" si="13"/>
        <v>0</v>
      </c>
      <c r="N105" s="51">
        <f t="shared" si="14"/>
        <v>505.37818524999989</v>
      </c>
      <c r="O105" s="37">
        <f t="shared" si="18"/>
        <v>282333.07264602545</v>
      </c>
      <c r="P105" s="58">
        <f>SUM((N105*1)+P104)</f>
        <v>121970.81686223974</v>
      </c>
      <c r="Q105" s="67">
        <f t="shared" si="15"/>
        <v>353.7647296749999</v>
      </c>
      <c r="R105" s="68">
        <f t="shared" si="17"/>
        <v>85379.571803567786</v>
      </c>
    </row>
    <row r="106" spans="2:18" x14ac:dyDescent="0.25">
      <c r="B106" s="3" t="s">
        <v>36</v>
      </c>
      <c r="C106" s="3">
        <v>98</v>
      </c>
      <c r="D106" s="3">
        <v>98</v>
      </c>
      <c r="E106" s="24">
        <v>2.2000000000000002</v>
      </c>
      <c r="F106" s="54">
        <f t="shared" si="16"/>
        <v>-0.5</v>
      </c>
      <c r="G106" s="34">
        <f t="shared" si="10"/>
        <v>0.61111111111111116</v>
      </c>
      <c r="H106" s="40">
        <f>SUM($T$8*F106)</f>
        <v>-717</v>
      </c>
      <c r="I106" s="43">
        <f>SUM($T$8*9.81*$U$8)</f>
        <v>211.01310000000001</v>
      </c>
      <c r="J106" s="45">
        <f>SUM((1/2)*$X$8*$V$8*$W$8*G106^2)</f>
        <v>0.22732865663580254</v>
      </c>
      <c r="K106" s="46">
        <f t="shared" si="11"/>
        <v>-505.7595713433642</v>
      </c>
      <c r="L106" s="48">
        <f t="shared" si="12"/>
        <v>-309.07529359872257</v>
      </c>
      <c r="M106" s="51">
        <f t="shared" si="13"/>
        <v>0</v>
      </c>
      <c r="N106" s="51">
        <f t="shared" si="14"/>
        <v>309.07529359872257</v>
      </c>
      <c r="O106" s="37">
        <f t="shared" si="18"/>
        <v>282333.07264602545</v>
      </c>
      <c r="P106" s="58">
        <f>SUM((N106*1)+P105)</f>
        <v>122279.89215583846</v>
      </c>
      <c r="Q106" s="67">
        <f t="shared" si="15"/>
        <v>216.3527055191058</v>
      </c>
      <c r="R106" s="68">
        <f t="shared" si="17"/>
        <v>85595.924509086894</v>
      </c>
    </row>
    <row r="107" spans="2:18" x14ac:dyDescent="0.25">
      <c r="B107" s="3" t="s">
        <v>36</v>
      </c>
      <c r="C107" s="3">
        <v>99</v>
      </c>
      <c r="D107" s="3">
        <v>99</v>
      </c>
      <c r="E107" s="24">
        <v>0</v>
      </c>
      <c r="F107" s="54">
        <f t="shared" si="16"/>
        <v>-0.30555555555555558</v>
      </c>
      <c r="G107" s="34">
        <f t="shared" si="10"/>
        <v>0</v>
      </c>
      <c r="H107" s="40">
        <f>SUM($T$8*F107)</f>
        <v>-438.16666666666669</v>
      </c>
      <c r="I107" s="43">
        <f>SUM($T$8*9.81*$U$8)</f>
        <v>211.01310000000001</v>
      </c>
      <c r="J107" s="45">
        <f>SUM((1/2)*$X$8*$V$8*$W$8*G107^2)</f>
        <v>0</v>
      </c>
      <c r="K107" s="46">
        <f t="shared" si="11"/>
        <v>-227.15356666666668</v>
      </c>
      <c r="L107" s="48">
        <f t="shared" si="12"/>
        <v>0</v>
      </c>
      <c r="M107" s="51">
        <f t="shared" si="13"/>
        <v>0</v>
      </c>
      <c r="N107" s="51">
        <f t="shared" si="14"/>
        <v>0</v>
      </c>
      <c r="O107" s="37">
        <f t="shared" si="18"/>
        <v>282333.07264602545</v>
      </c>
      <c r="P107" s="58">
        <f>SUM((N107*1)+P106)</f>
        <v>122279.89215583846</v>
      </c>
      <c r="Q107" s="67">
        <f t="shared" si="15"/>
        <v>0</v>
      </c>
      <c r="R107" s="68">
        <f t="shared" si="17"/>
        <v>85595.924509086894</v>
      </c>
    </row>
    <row r="108" spans="2:18" x14ac:dyDescent="0.25">
      <c r="B108" s="3" t="s">
        <v>36</v>
      </c>
      <c r="C108" s="3">
        <v>100</v>
      </c>
      <c r="D108" s="3">
        <v>100</v>
      </c>
      <c r="E108" s="24">
        <v>0</v>
      </c>
      <c r="F108" s="54">
        <f t="shared" si="16"/>
        <v>0</v>
      </c>
      <c r="G108" s="34">
        <f t="shared" si="10"/>
        <v>0</v>
      </c>
      <c r="H108" s="40">
        <f>SUM($T$8*F108)</f>
        <v>0</v>
      </c>
      <c r="I108" s="43">
        <f>SUM($T$8*9.81*$U$8)</f>
        <v>211.01310000000001</v>
      </c>
      <c r="J108" s="45">
        <f>SUM((1/2)*$X$8*$V$8*$W$8*G108^2)</f>
        <v>0</v>
      </c>
      <c r="K108" s="46">
        <f t="shared" si="11"/>
        <v>211.01310000000001</v>
      </c>
      <c r="L108" s="48">
        <f t="shared" si="12"/>
        <v>0</v>
      </c>
      <c r="M108" s="51">
        <f t="shared" si="13"/>
        <v>0</v>
      </c>
      <c r="N108" s="51">
        <f t="shared" si="14"/>
        <v>0</v>
      </c>
      <c r="O108" s="37">
        <f t="shared" si="18"/>
        <v>282333.07264602545</v>
      </c>
      <c r="P108" s="58">
        <f>SUM((N108*1)+P107)</f>
        <v>122279.89215583846</v>
      </c>
      <c r="Q108" s="67">
        <f t="shared" si="15"/>
        <v>0</v>
      </c>
      <c r="R108" s="68">
        <f t="shared" si="17"/>
        <v>85595.924509086894</v>
      </c>
    </row>
    <row r="109" spans="2:18" x14ac:dyDescent="0.25">
      <c r="B109" s="3" t="s">
        <v>36</v>
      </c>
      <c r="C109" s="3">
        <v>101</v>
      </c>
      <c r="D109" s="3">
        <v>101</v>
      </c>
      <c r="E109" s="24">
        <v>0</v>
      </c>
      <c r="F109" s="54">
        <f t="shared" si="16"/>
        <v>0</v>
      </c>
      <c r="G109" s="34">
        <f t="shared" si="10"/>
        <v>0</v>
      </c>
      <c r="H109" s="40">
        <f>SUM($T$8*F109)</f>
        <v>0</v>
      </c>
      <c r="I109" s="43">
        <f>SUM($T$8*9.81*$U$8)</f>
        <v>211.01310000000001</v>
      </c>
      <c r="J109" s="45">
        <f>SUM((1/2)*$X$8*$V$8*$W$8*G109^2)</f>
        <v>0</v>
      </c>
      <c r="K109" s="46">
        <f t="shared" si="11"/>
        <v>211.01310000000001</v>
      </c>
      <c r="L109" s="48">
        <f t="shared" si="12"/>
        <v>0</v>
      </c>
      <c r="M109" s="51">
        <f t="shared" si="13"/>
        <v>0</v>
      </c>
      <c r="N109" s="51">
        <f t="shared" si="14"/>
        <v>0</v>
      </c>
      <c r="O109" s="37">
        <f t="shared" si="18"/>
        <v>282333.07264602545</v>
      </c>
      <c r="P109" s="58">
        <f>SUM((N109*1)+P108)</f>
        <v>122279.89215583846</v>
      </c>
      <c r="Q109" s="67">
        <f t="shared" si="15"/>
        <v>0</v>
      </c>
      <c r="R109" s="68">
        <f t="shared" si="17"/>
        <v>85595.924509086894</v>
      </c>
    </row>
    <row r="110" spans="2:18" x14ac:dyDescent="0.25">
      <c r="B110" s="3" t="s">
        <v>36</v>
      </c>
      <c r="C110" s="3">
        <v>102</v>
      </c>
      <c r="D110" s="3">
        <v>102</v>
      </c>
      <c r="E110" s="24">
        <v>0</v>
      </c>
      <c r="F110" s="54">
        <f t="shared" si="16"/>
        <v>0</v>
      </c>
      <c r="G110" s="34">
        <f t="shared" si="10"/>
        <v>0</v>
      </c>
      <c r="H110" s="40">
        <f>SUM($T$8*F110)</f>
        <v>0</v>
      </c>
      <c r="I110" s="43">
        <f>SUM($T$8*9.81*$U$8)</f>
        <v>211.01310000000001</v>
      </c>
      <c r="J110" s="45">
        <f>SUM((1/2)*$X$8*$V$8*$W$8*G110^2)</f>
        <v>0</v>
      </c>
      <c r="K110" s="46">
        <f t="shared" si="11"/>
        <v>211.01310000000001</v>
      </c>
      <c r="L110" s="48">
        <f t="shared" si="12"/>
        <v>0</v>
      </c>
      <c r="M110" s="51">
        <f t="shared" si="13"/>
        <v>0</v>
      </c>
      <c r="N110" s="51">
        <f t="shared" si="14"/>
        <v>0</v>
      </c>
      <c r="O110" s="37">
        <f t="shared" si="18"/>
        <v>282333.07264602545</v>
      </c>
      <c r="P110" s="58">
        <f>SUM((N110*1)+P109)</f>
        <v>122279.89215583846</v>
      </c>
      <c r="Q110" s="67">
        <f t="shared" si="15"/>
        <v>0</v>
      </c>
      <c r="R110" s="68">
        <f t="shared" si="17"/>
        <v>85595.924509086894</v>
      </c>
    </row>
    <row r="111" spans="2:18" x14ac:dyDescent="0.25">
      <c r="B111" s="3" t="s">
        <v>36</v>
      </c>
      <c r="C111" s="3">
        <v>103</v>
      </c>
      <c r="D111" s="3">
        <v>103</v>
      </c>
      <c r="E111" s="24">
        <v>0</v>
      </c>
      <c r="F111" s="54">
        <f t="shared" si="16"/>
        <v>0</v>
      </c>
      <c r="G111" s="34">
        <f t="shared" si="10"/>
        <v>0</v>
      </c>
      <c r="H111" s="40">
        <f>SUM($T$8*F111)</f>
        <v>0</v>
      </c>
      <c r="I111" s="43">
        <f>SUM($T$8*9.81*$U$8)</f>
        <v>211.01310000000001</v>
      </c>
      <c r="J111" s="45">
        <f>SUM((1/2)*$X$8*$V$8*$W$8*G111^2)</f>
        <v>0</v>
      </c>
      <c r="K111" s="46">
        <f t="shared" si="11"/>
        <v>211.01310000000001</v>
      </c>
      <c r="L111" s="48">
        <f t="shared" si="12"/>
        <v>0</v>
      </c>
      <c r="M111" s="51">
        <f t="shared" si="13"/>
        <v>0</v>
      </c>
      <c r="N111" s="51">
        <f t="shared" si="14"/>
        <v>0</v>
      </c>
      <c r="O111" s="37">
        <f t="shared" si="18"/>
        <v>282333.07264602545</v>
      </c>
      <c r="P111" s="58">
        <f>SUM((N111*1)+P110)</f>
        <v>122279.89215583846</v>
      </c>
      <c r="Q111" s="67">
        <f t="shared" si="15"/>
        <v>0</v>
      </c>
      <c r="R111" s="68">
        <f t="shared" si="17"/>
        <v>85595.924509086894</v>
      </c>
    </row>
    <row r="112" spans="2:18" x14ac:dyDescent="0.25">
      <c r="B112" s="3" t="s">
        <v>36</v>
      </c>
      <c r="C112" s="3">
        <v>104</v>
      </c>
      <c r="D112" s="3">
        <v>104</v>
      </c>
      <c r="E112" s="24">
        <v>0</v>
      </c>
      <c r="F112" s="54">
        <f t="shared" si="16"/>
        <v>0</v>
      </c>
      <c r="G112" s="34">
        <f t="shared" si="10"/>
        <v>0</v>
      </c>
      <c r="H112" s="40">
        <f>SUM($T$8*F112)</f>
        <v>0</v>
      </c>
      <c r="I112" s="43">
        <f>SUM($T$8*9.81*$U$8)</f>
        <v>211.01310000000001</v>
      </c>
      <c r="J112" s="45">
        <f>SUM((1/2)*$X$8*$V$8*$W$8*G112^2)</f>
        <v>0</v>
      </c>
      <c r="K112" s="46">
        <f t="shared" si="11"/>
        <v>211.01310000000001</v>
      </c>
      <c r="L112" s="48">
        <f t="shared" si="12"/>
        <v>0</v>
      </c>
      <c r="M112" s="51">
        <f t="shared" si="13"/>
        <v>0</v>
      </c>
      <c r="N112" s="51">
        <f t="shared" si="14"/>
        <v>0</v>
      </c>
      <c r="O112" s="37">
        <f t="shared" si="18"/>
        <v>282333.07264602545</v>
      </c>
      <c r="P112" s="58">
        <f>SUM((N112*1)+P111)</f>
        <v>122279.89215583846</v>
      </c>
      <c r="Q112" s="67">
        <f t="shared" si="15"/>
        <v>0</v>
      </c>
      <c r="R112" s="68">
        <f t="shared" si="17"/>
        <v>85595.924509086894</v>
      </c>
    </row>
    <row r="113" spans="2:18" x14ac:dyDescent="0.25">
      <c r="B113" s="3" t="s">
        <v>36</v>
      </c>
      <c r="C113" s="3">
        <v>105</v>
      </c>
      <c r="D113" s="3">
        <v>105</v>
      </c>
      <c r="E113" s="24">
        <v>0</v>
      </c>
      <c r="F113" s="54">
        <f t="shared" si="16"/>
        <v>0</v>
      </c>
      <c r="G113" s="34">
        <f t="shared" si="10"/>
        <v>0</v>
      </c>
      <c r="H113" s="40">
        <f>SUM($T$8*F113)</f>
        <v>0</v>
      </c>
      <c r="I113" s="43">
        <f>SUM($T$8*9.81*$U$8)</f>
        <v>211.01310000000001</v>
      </c>
      <c r="J113" s="45">
        <f>SUM((1/2)*$X$8*$V$8*$W$8*G113^2)</f>
        <v>0</v>
      </c>
      <c r="K113" s="46">
        <f t="shared" si="11"/>
        <v>211.01310000000001</v>
      </c>
      <c r="L113" s="48">
        <f t="shared" si="12"/>
        <v>0</v>
      </c>
      <c r="M113" s="51">
        <f t="shared" si="13"/>
        <v>0</v>
      </c>
      <c r="N113" s="51">
        <f t="shared" si="14"/>
        <v>0</v>
      </c>
      <c r="O113" s="37">
        <f t="shared" si="18"/>
        <v>282333.07264602545</v>
      </c>
      <c r="P113" s="58">
        <f>SUM((N113*1)+P112)</f>
        <v>122279.89215583846</v>
      </c>
      <c r="Q113" s="67">
        <f t="shared" si="15"/>
        <v>0</v>
      </c>
      <c r="R113" s="68">
        <f t="shared" si="17"/>
        <v>85595.924509086894</v>
      </c>
    </row>
    <row r="114" spans="2:18" x14ac:dyDescent="0.25">
      <c r="B114" s="3" t="s">
        <v>36</v>
      </c>
      <c r="C114" s="3">
        <v>106</v>
      </c>
      <c r="D114" s="3">
        <v>106</v>
      </c>
      <c r="E114" s="24">
        <v>0</v>
      </c>
      <c r="F114" s="54">
        <f t="shared" si="16"/>
        <v>0</v>
      </c>
      <c r="G114" s="34">
        <f t="shared" si="10"/>
        <v>0</v>
      </c>
      <c r="H114" s="40">
        <f>SUM($T$8*F114)</f>
        <v>0</v>
      </c>
      <c r="I114" s="43">
        <f>SUM($T$8*9.81*$U$8)</f>
        <v>211.01310000000001</v>
      </c>
      <c r="J114" s="45">
        <f>SUM((1/2)*$X$8*$V$8*$W$8*G114^2)</f>
        <v>0</v>
      </c>
      <c r="K114" s="46">
        <f t="shared" si="11"/>
        <v>211.01310000000001</v>
      </c>
      <c r="L114" s="48">
        <f t="shared" si="12"/>
        <v>0</v>
      </c>
      <c r="M114" s="51">
        <f t="shared" si="13"/>
        <v>0</v>
      </c>
      <c r="N114" s="51">
        <f t="shared" si="14"/>
        <v>0</v>
      </c>
      <c r="O114" s="37">
        <f t="shared" si="18"/>
        <v>282333.07264602545</v>
      </c>
      <c r="P114" s="58">
        <f>SUM((N114*1)+P113)</f>
        <v>122279.89215583846</v>
      </c>
      <c r="Q114" s="67">
        <f t="shared" si="15"/>
        <v>0</v>
      </c>
      <c r="R114" s="68">
        <f t="shared" si="17"/>
        <v>85595.924509086894</v>
      </c>
    </row>
    <row r="115" spans="2:18" x14ac:dyDescent="0.25">
      <c r="B115" s="3" t="s">
        <v>36</v>
      </c>
      <c r="C115" s="3">
        <v>107</v>
      </c>
      <c r="D115" s="3">
        <v>107</v>
      </c>
      <c r="E115" s="24">
        <v>0</v>
      </c>
      <c r="F115" s="54">
        <f t="shared" si="16"/>
        <v>0</v>
      </c>
      <c r="G115" s="34">
        <f t="shared" si="10"/>
        <v>0</v>
      </c>
      <c r="H115" s="40">
        <f>SUM($T$8*F115)</f>
        <v>0</v>
      </c>
      <c r="I115" s="43">
        <f>SUM($T$8*9.81*$U$8)</f>
        <v>211.01310000000001</v>
      </c>
      <c r="J115" s="45">
        <f>SUM((1/2)*$X$8*$V$8*$W$8*G115^2)</f>
        <v>0</v>
      </c>
      <c r="K115" s="46">
        <f t="shared" si="11"/>
        <v>211.01310000000001</v>
      </c>
      <c r="L115" s="48">
        <f t="shared" si="12"/>
        <v>0</v>
      </c>
      <c r="M115" s="51">
        <f t="shared" si="13"/>
        <v>0</v>
      </c>
      <c r="N115" s="51">
        <f t="shared" si="14"/>
        <v>0</v>
      </c>
      <c r="O115" s="37">
        <f t="shared" si="18"/>
        <v>282333.07264602545</v>
      </c>
      <c r="P115" s="58">
        <f>SUM((N115*1)+P114)</f>
        <v>122279.89215583846</v>
      </c>
      <c r="Q115" s="67">
        <f t="shared" si="15"/>
        <v>0</v>
      </c>
      <c r="R115" s="68">
        <f t="shared" si="17"/>
        <v>85595.924509086894</v>
      </c>
    </row>
    <row r="116" spans="2:18" x14ac:dyDescent="0.25">
      <c r="B116" s="3" t="s">
        <v>36</v>
      </c>
      <c r="C116" s="3">
        <v>108</v>
      </c>
      <c r="D116" s="3">
        <v>108</v>
      </c>
      <c r="E116" s="24">
        <v>0</v>
      </c>
      <c r="F116" s="54">
        <f t="shared" si="16"/>
        <v>0</v>
      </c>
      <c r="G116" s="34">
        <f t="shared" si="10"/>
        <v>0</v>
      </c>
      <c r="H116" s="40">
        <f>SUM($T$8*F116)</f>
        <v>0</v>
      </c>
      <c r="I116" s="43">
        <f>SUM($T$8*9.81*$U$8)</f>
        <v>211.01310000000001</v>
      </c>
      <c r="J116" s="45">
        <f>SUM((1/2)*$X$8*$V$8*$W$8*G116^2)</f>
        <v>0</v>
      </c>
      <c r="K116" s="46">
        <f t="shared" si="11"/>
        <v>211.01310000000001</v>
      </c>
      <c r="L116" s="48">
        <f t="shared" si="12"/>
        <v>0</v>
      </c>
      <c r="M116" s="51">
        <f t="shared" si="13"/>
        <v>0</v>
      </c>
      <c r="N116" s="51">
        <f t="shared" si="14"/>
        <v>0</v>
      </c>
      <c r="O116" s="37">
        <f t="shared" si="18"/>
        <v>282333.07264602545</v>
      </c>
      <c r="P116" s="58">
        <f>SUM((N116*1)+P115)</f>
        <v>122279.89215583846</v>
      </c>
      <c r="Q116" s="67">
        <f t="shared" si="15"/>
        <v>0</v>
      </c>
      <c r="R116" s="68">
        <f t="shared" si="17"/>
        <v>85595.924509086894</v>
      </c>
    </row>
    <row r="117" spans="2:18" x14ac:dyDescent="0.25">
      <c r="B117" s="3" t="s">
        <v>36</v>
      </c>
      <c r="C117" s="3">
        <v>109</v>
      </c>
      <c r="D117" s="3">
        <v>109</v>
      </c>
      <c r="E117" s="24">
        <v>0</v>
      </c>
      <c r="F117" s="54">
        <f t="shared" si="16"/>
        <v>0</v>
      </c>
      <c r="G117" s="34">
        <f t="shared" si="10"/>
        <v>0</v>
      </c>
      <c r="H117" s="40">
        <f>SUM($T$8*F117)</f>
        <v>0</v>
      </c>
      <c r="I117" s="43">
        <f>SUM($T$8*9.81*$U$8)</f>
        <v>211.01310000000001</v>
      </c>
      <c r="J117" s="45">
        <f>SUM((1/2)*$X$8*$V$8*$W$8*G117^2)</f>
        <v>0</v>
      </c>
      <c r="K117" s="46">
        <f t="shared" si="11"/>
        <v>211.01310000000001</v>
      </c>
      <c r="L117" s="48">
        <f t="shared" si="12"/>
        <v>0</v>
      </c>
      <c r="M117" s="51">
        <f t="shared" si="13"/>
        <v>0</v>
      </c>
      <c r="N117" s="51">
        <f t="shared" si="14"/>
        <v>0</v>
      </c>
      <c r="O117" s="37">
        <f t="shared" si="18"/>
        <v>282333.07264602545</v>
      </c>
      <c r="P117" s="58">
        <f>SUM((N117*1)+P116)</f>
        <v>122279.89215583846</v>
      </c>
      <c r="Q117" s="67">
        <f t="shared" si="15"/>
        <v>0</v>
      </c>
      <c r="R117" s="68">
        <f t="shared" si="17"/>
        <v>85595.924509086894</v>
      </c>
    </row>
    <row r="118" spans="2:18" x14ac:dyDescent="0.25">
      <c r="B118" s="3" t="s">
        <v>36</v>
      </c>
      <c r="C118" s="3">
        <v>110</v>
      </c>
      <c r="D118" s="3">
        <v>110</v>
      </c>
      <c r="E118" s="24">
        <v>0</v>
      </c>
      <c r="F118" s="54">
        <f t="shared" si="16"/>
        <v>0</v>
      </c>
      <c r="G118" s="34">
        <f t="shared" si="10"/>
        <v>0</v>
      </c>
      <c r="H118" s="40">
        <f>SUM($T$8*F118)</f>
        <v>0</v>
      </c>
      <c r="I118" s="43">
        <f>SUM($T$8*9.81*$U$8)</f>
        <v>211.01310000000001</v>
      </c>
      <c r="J118" s="45">
        <f>SUM((1/2)*$X$8*$V$8*$W$8*G118^2)</f>
        <v>0</v>
      </c>
      <c r="K118" s="46">
        <f t="shared" si="11"/>
        <v>211.01310000000001</v>
      </c>
      <c r="L118" s="48">
        <f t="shared" si="12"/>
        <v>0</v>
      </c>
      <c r="M118" s="51">
        <f t="shared" si="13"/>
        <v>0</v>
      </c>
      <c r="N118" s="51">
        <f t="shared" si="14"/>
        <v>0</v>
      </c>
      <c r="O118" s="37">
        <f t="shared" si="18"/>
        <v>282333.07264602545</v>
      </c>
      <c r="P118" s="58">
        <f>SUM((N118*1)+P117)</f>
        <v>122279.89215583846</v>
      </c>
      <c r="Q118" s="67">
        <f t="shared" si="15"/>
        <v>0</v>
      </c>
      <c r="R118" s="68">
        <f t="shared" si="17"/>
        <v>85595.924509086894</v>
      </c>
    </row>
    <row r="119" spans="2:18" x14ac:dyDescent="0.25">
      <c r="B119" s="3" t="s">
        <v>36</v>
      </c>
      <c r="C119" s="3">
        <v>111</v>
      </c>
      <c r="D119" s="3">
        <v>111</v>
      </c>
      <c r="E119" s="24">
        <v>0</v>
      </c>
      <c r="F119" s="54">
        <f t="shared" si="16"/>
        <v>0</v>
      </c>
      <c r="G119" s="34">
        <f t="shared" si="10"/>
        <v>0</v>
      </c>
      <c r="H119" s="40">
        <f>SUM($T$8*F119)</f>
        <v>0</v>
      </c>
      <c r="I119" s="43">
        <f>SUM($T$8*9.81*$U$8)</f>
        <v>211.01310000000001</v>
      </c>
      <c r="J119" s="45">
        <f>SUM((1/2)*$X$8*$V$8*$W$8*G119^2)</f>
        <v>0</v>
      </c>
      <c r="K119" s="46">
        <f t="shared" si="11"/>
        <v>211.01310000000001</v>
      </c>
      <c r="L119" s="48">
        <f t="shared" si="12"/>
        <v>0</v>
      </c>
      <c r="M119" s="51">
        <f t="shared" si="13"/>
        <v>0</v>
      </c>
      <c r="N119" s="51">
        <f t="shared" si="14"/>
        <v>0</v>
      </c>
      <c r="O119" s="37">
        <f t="shared" si="18"/>
        <v>282333.07264602545</v>
      </c>
      <c r="P119" s="58">
        <f>SUM((N119*1)+P118)</f>
        <v>122279.89215583846</v>
      </c>
      <c r="Q119" s="67">
        <f t="shared" si="15"/>
        <v>0</v>
      </c>
      <c r="R119" s="68">
        <f t="shared" si="17"/>
        <v>85595.924509086894</v>
      </c>
    </row>
    <row r="120" spans="2:18" x14ac:dyDescent="0.25">
      <c r="B120" s="3" t="s">
        <v>36</v>
      </c>
      <c r="C120" s="3">
        <v>112</v>
      </c>
      <c r="D120" s="3">
        <v>112</v>
      </c>
      <c r="E120" s="24">
        <v>0</v>
      </c>
      <c r="F120" s="54">
        <f t="shared" si="16"/>
        <v>0</v>
      </c>
      <c r="G120" s="34">
        <f t="shared" si="10"/>
        <v>0</v>
      </c>
      <c r="H120" s="40">
        <f>SUM($T$8*F120)</f>
        <v>0</v>
      </c>
      <c r="I120" s="43">
        <f>SUM($T$8*9.81*$U$8)</f>
        <v>211.01310000000001</v>
      </c>
      <c r="J120" s="45">
        <f>SUM((1/2)*$X$8*$V$8*$W$8*G120^2)</f>
        <v>0</v>
      </c>
      <c r="K120" s="46">
        <f t="shared" si="11"/>
        <v>211.01310000000001</v>
      </c>
      <c r="L120" s="48">
        <f t="shared" si="12"/>
        <v>0</v>
      </c>
      <c r="M120" s="51">
        <f t="shared" si="13"/>
        <v>0</v>
      </c>
      <c r="N120" s="51">
        <f t="shared" si="14"/>
        <v>0</v>
      </c>
      <c r="O120" s="37">
        <f t="shared" si="18"/>
        <v>282333.07264602545</v>
      </c>
      <c r="P120" s="58">
        <f>SUM((N120*1)+P119)</f>
        <v>122279.89215583846</v>
      </c>
      <c r="Q120" s="67">
        <f t="shared" si="15"/>
        <v>0</v>
      </c>
      <c r="R120" s="68">
        <f t="shared" si="17"/>
        <v>85595.924509086894</v>
      </c>
    </row>
    <row r="121" spans="2:18" x14ac:dyDescent="0.25">
      <c r="B121" s="3" t="s">
        <v>36</v>
      </c>
      <c r="C121" s="3">
        <v>113</v>
      </c>
      <c r="D121" s="3">
        <v>113</v>
      </c>
      <c r="E121" s="24">
        <v>0</v>
      </c>
      <c r="F121" s="54">
        <f t="shared" si="16"/>
        <v>0</v>
      </c>
      <c r="G121" s="34">
        <f t="shared" si="10"/>
        <v>0</v>
      </c>
      <c r="H121" s="40">
        <f>SUM($T$8*F121)</f>
        <v>0</v>
      </c>
      <c r="I121" s="43">
        <f>SUM($T$8*9.81*$U$8)</f>
        <v>211.01310000000001</v>
      </c>
      <c r="J121" s="45">
        <f>SUM((1/2)*$X$8*$V$8*$W$8*G121^2)</f>
        <v>0</v>
      </c>
      <c r="K121" s="46">
        <f t="shared" si="11"/>
        <v>211.01310000000001</v>
      </c>
      <c r="L121" s="48">
        <f t="shared" si="12"/>
        <v>0</v>
      </c>
      <c r="M121" s="51">
        <f t="shared" si="13"/>
        <v>0</v>
      </c>
      <c r="N121" s="51">
        <f t="shared" si="14"/>
        <v>0</v>
      </c>
      <c r="O121" s="37">
        <f t="shared" si="18"/>
        <v>282333.07264602545</v>
      </c>
      <c r="P121" s="58">
        <f>SUM((N121*1)+P120)</f>
        <v>122279.89215583846</v>
      </c>
      <c r="Q121" s="67">
        <f t="shared" si="15"/>
        <v>0</v>
      </c>
      <c r="R121" s="68">
        <f t="shared" si="17"/>
        <v>85595.924509086894</v>
      </c>
    </row>
    <row r="122" spans="2:18" x14ac:dyDescent="0.25">
      <c r="B122" s="3" t="s">
        <v>36</v>
      </c>
      <c r="C122" s="3">
        <v>114</v>
      </c>
      <c r="D122" s="3">
        <v>114</v>
      </c>
      <c r="E122" s="24">
        <v>0</v>
      </c>
      <c r="F122" s="54">
        <f t="shared" si="16"/>
        <v>0</v>
      </c>
      <c r="G122" s="34">
        <f t="shared" si="10"/>
        <v>0</v>
      </c>
      <c r="H122" s="40">
        <f>SUM($T$8*F122)</f>
        <v>0</v>
      </c>
      <c r="I122" s="43">
        <f>SUM($T$8*9.81*$U$8)</f>
        <v>211.01310000000001</v>
      </c>
      <c r="J122" s="45">
        <f>SUM((1/2)*$X$8*$V$8*$W$8*G122^2)</f>
        <v>0</v>
      </c>
      <c r="K122" s="46">
        <f t="shared" si="11"/>
        <v>211.01310000000001</v>
      </c>
      <c r="L122" s="48">
        <f t="shared" si="12"/>
        <v>0</v>
      </c>
      <c r="M122" s="51">
        <f t="shared" si="13"/>
        <v>0</v>
      </c>
      <c r="N122" s="51">
        <f t="shared" si="14"/>
        <v>0</v>
      </c>
      <c r="O122" s="37">
        <f t="shared" si="18"/>
        <v>282333.07264602545</v>
      </c>
      <c r="P122" s="58">
        <f>SUM((N122*1)+P121)</f>
        <v>122279.89215583846</v>
      </c>
      <c r="Q122" s="67">
        <f t="shared" si="15"/>
        <v>0</v>
      </c>
      <c r="R122" s="68">
        <f t="shared" si="17"/>
        <v>85595.924509086894</v>
      </c>
    </row>
    <row r="123" spans="2:18" x14ac:dyDescent="0.25">
      <c r="B123" s="3" t="s">
        <v>36</v>
      </c>
      <c r="C123" s="3">
        <v>115</v>
      </c>
      <c r="D123" s="3">
        <v>115</v>
      </c>
      <c r="E123" s="24">
        <v>0</v>
      </c>
      <c r="F123" s="54">
        <f t="shared" si="16"/>
        <v>0</v>
      </c>
      <c r="G123" s="34">
        <f t="shared" si="10"/>
        <v>0</v>
      </c>
      <c r="H123" s="40">
        <f>SUM($T$8*F123)</f>
        <v>0</v>
      </c>
      <c r="I123" s="43">
        <f>SUM($T$8*9.81*$U$8)</f>
        <v>211.01310000000001</v>
      </c>
      <c r="J123" s="45">
        <f>SUM((1/2)*$X$8*$V$8*$W$8*G123^2)</f>
        <v>0</v>
      </c>
      <c r="K123" s="46">
        <f t="shared" si="11"/>
        <v>211.01310000000001</v>
      </c>
      <c r="L123" s="48">
        <f t="shared" si="12"/>
        <v>0</v>
      </c>
      <c r="M123" s="51">
        <f t="shared" si="13"/>
        <v>0</v>
      </c>
      <c r="N123" s="51">
        <f t="shared" si="14"/>
        <v>0</v>
      </c>
      <c r="O123" s="37">
        <f t="shared" si="18"/>
        <v>282333.07264602545</v>
      </c>
      <c r="P123" s="58">
        <f>SUM((N123*1)+P122)</f>
        <v>122279.89215583846</v>
      </c>
      <c r="Q123" s="67">
        <f t="shared" si="15"/>
        <v>0</v>
      </c>
      <c r="R123" s="68">
        <f t="shared" si="17"/>
        <v>85595.924509086894</v>
      </c>
    </row>
    <row r="124" spans="2:18" x14ac:dyDescent="0.25">
      <c r="B124" s="3" t="s">
        <v>36</v>
      </c>
      <c r="C124" s="3">
        <v>116</v>
      </c>
      <c r="D124" s="3">
        <v>116</v>
      </c>
      <c r="E124" s="24">
        <v>0</v>
      </c>
      <c r="F124" s="54">
        <f t="shared" si="16"/>
        <v>0</v>
      </c>
      <c r="G124" s="34">
        <f t="shared" si="10"/>
        <v>0</v>
      </c>
      <c r="H124" s="40">
        <f>SUM($T$8*F124)</f>
        <v>0</v>
      </c>
      <c r="I124" s="43">
        <f>SUM($T$8*9.81*$U$8)</f>
        <v>211.01310000000001</v>
      </c>
      <c r="J124" s="45">
        <f>SUM((1/2)*$X$8*$V$8*$W$8*G124^2)</f>
        <v>0</v>
      </c>
      <c r="K124" s="46">
        <f t="shared" si="11"/>
        <v>211.01310000000001</v>
      </c>
      <c r="L124" s="48">
        <f t="shared" si="12"/>
        <v>0</v>
      </c>
      <c r="M124" s="51">
        <f t="shared" si="13"/>
        <v>0</v>
      </c>
      <c r="N124" s="51">
        <f t="shared" si="14"/>
        <v>0</v>
      </c>
      <c r="O124" s="37">
        <f t="shared" si="18"/>
        <v>282333.07264602545</v>
      </c>
      <c r="P124" s="58">
        <f>SUM((N124*1)+P123)</f>
        <v>122279.89215583846</v>
      </c>
      <c r="Q124" s="67">
        <f t="shared" si="15"/>
        <v>0</v>
      </c>
      <c r="R124" s="68">
        <f t="shared" si="17"/>
        <v>85595.924509086894</v>
      </c>
    </row>
    <row r="125" spans="2:18" x14ac:dyDescent="0.25">
      <c r="B125" s="3" t="s">
        <v>36</v>
      </c>
      <c r="C125" s="3">
        <v>117</v>
      </c>
      <c r="D125" s="3">
        <v>117</v>
      </c>
      <c r="E125" s="24">
        <v>0</v>
      </c>
      <c r="F125" s="54">
        <f t="shared" si="16"/>
        <v>0</v>
      </c>
      <c r="G125" s="34">
        <f t="shared" si="10"/>
        <v>0</v>
      </c>
      <c r="H125" s="40">
        <f>SUM($T$8*F125)</f>
        <v>0</v>
      </c>
      <c r="I125" s="43">
        <f>SUM($T$8*9.81*$U$8)</f>
        <v>211.01310000000001</v>
      </c>
      <c r="J125" s="45">
        <f>SUM((1/2)*$X$8*$V$8*$W$8*G125^2)</f>
        <v>0</v>
      </c>
      <c r="K125" s="46">
        <f t="shared" si="11"/>
        <v>211.01310000000001</v>
      </c>
      <c r="L125" s="48">
        <f t="shared" si="12"/>
        <v>0</v>
      </c>
      <c r="M125" s="51">
        <f t="shared" si="13"/>
        <v>0</v>
      </c>
      <c r="N125" s="51">
        <f t="shared" si="14"/>
        <v>0</v>
      </c>
      <c r="O125" s="37">
        <f t="shared" si="18"/>
        <v>282333.07264602545</v>
      </c>
      <c r="P125" s="58">
        <f>SUM((N125*1)+P124)</f>
        <v>122279.89215583846</v>
      </c>
      <c r="Q125" s="67">
        <f t="shared" si="15"/>
        <v>0</v>
      </c>
      <c r="R125" s="68">
        <f t="shared" si="17"/>
        <v>85595.924509086894</v>
      </c>
    </row>
    <row r="126" spans="2:18" x14ac:dyDescent="0.25">
      <c r="B126" s="3" t="s">
        <v>36</v>
      </c>
      <c r="C126" s="3">
        <v>118</v>
      </c>
      <c r="D126" s="3">
        <v>118</v>
      </c>
      <c r="E126" s="24">
        <v>0</v>
      </c>
      <c r="F126" s="54">
        <f t="shared" si="16"/>
        <v>0</v>
      </c>
      <c r="G126" s="34">
        <f t="shared" si="10"/>
        <v>0</v>
      </c>
      <c r="H126" s="40">
        <f>SUM($T$8*F126)</f>
        <v>0</v>
      </c>
      <c r="I126" s="43">
        <f>SUM($T$8*9.81*$U$8)</f>
        <v>211.01310000000001</v>
      </c>
      <c r="J126" s="45">
        <f>SUM((1/2)*$X$8*$V$8*$W$8*G126^2)</f>
        <v>0</v>
      </c>
      <c r="K126" s="46">
        <f t="shared" si="11"/>
        <v>211.01310000000001</v>
      </c>
      <c r="L126" s="48">
        <f t="shared" si="12"/>
        <v>0</v>
      </c>
      <c r="M126" s="51">
        <f t="shared" si="13"/>
        <v>0</v>
      </c>
      <c r="N126" s="51">
        <f t="shared" si="14"/>
        <v>0</v>
      </c>
      <c r="O126" s="37">
        <f t="shared" si="18"/>
        <v>282333.07264602545</v>
      </c>
      <c r="P126" s="58">
        <f>SUM((N126*1)+P125)</f>
        <v>122279.89215583846</v>
      </c>
      <c r="Q126" s="67">
        <f t="shared" si="15"/>
        <v>0</v>
      </c>
      <c r="R126" s="68">
        <f t="shared" si="17"/>
        <v>85595.924509086894</v>
      </c>
    </row>
    <row r="127" spans="2:18" x14ac:dyDescent="0.25">
      <c r="B127" s="3" t="s">
        <v>36</v>
      </c>
      <c r="C127" s="3">
        <v>119</v>
      </c>
      <c r="D127" s="3">
        <v>119</v>
      </c>
      <c r="E127" s="24">
        <v>0</v>
      </c>
      <c r="F127" s="54">
        <f t="shared" si="16"/>
        <v>0</v>
      </c>
      <c r="G127" s="34">
        <f t="shared" si="10"/>
        <v>0</v>
      </c>
      <c r="H127" s="40">
        <f>SUM($T$8*F127)</f>
        <v>0</v>
      </c>
      <c r="I127" s="43">
        <f>SUM($T$8*9.81*$U$8)</f>
        <v>211.01310000000001</v>
      </c>
      <c r="J127" s="45">
        <f>SUM((1/2)*$X$8*$V$8*$W$8*G127^2)</f>
        <v>0</v>
      </c>
      <c r="K127" s="46">
        <f t="shared" si="11"/>
        <v>211.01310000000001</v>
      </c>
      <c r="L127" s="48">
        <f t="shared" si="12"/>
        <v>0</v>
      </c>
      <c r="M127" s="51">
        <f t="shared" si="13"/>
        <v>0</v>
      </c>
      <c r="N127" s="51">
        <f t="shared" si="14"/>
        <v>0</v>
      </c>
      <c r="O127" s="37">
        <f t="shared" si="18"/>
        <v>282333.07264602545</v>
      </c>
      <c r="P127" s="58">
        <f>SUM((N127*1)+P126)</f>
        <v>122279.89215583846</v>
      </c>
      <c r="Q127" s="67">
        <f t="shared" si="15"/>
        <v>0</v>
      </c>
      <c r="R127" s="68">
        <f t="shared" si="17"/>
        <v>85595.924509086894</v>
      </c>
    </row>
    <row r="128" spans="2:18" x14ac:dyDescent="0.25">
      <c r="B128" s="3" t="s">
        <v>36</v>
      </c>
      <c r="C128" s="3">
        <v>120</v>
      </c>
      <c r="D128" s="3">
        <v>120</v>
      </c>
      <c r="E128" s="24">
        <v>0</v>
      </c>
      <c r="F128" s="54">
        <f t="shared" si="16"/>
        <v>0</v>
      </c>
      <c r="G128" s="34">
        <f t="shared" si="10"/>
        <v>0</v>
      </c>
      <c r="H128" s="40">
        <f>SUM($T$8*F128)</f>
        <v>0</v>
      </c>
      <c r="I128" s="43">
        <f>SUM($T$8*9.81*$U$8)</f>
        <v>211.01310000000001</v>
      </c>
      <c r="J128" s="45">
        <f>SUM((1/2)*$X$8*$V$8*$W$8*G128^2)</f>
        <v>0</v>
      </c>
      <c r="K128" s="46">
        <f t="shared" si="11"/>
        <v>211.01310000000001</v>
      </c>
      <c r="L128" s="48">
        <f t="shared" si="12"/>
        <v>0</v>
      </c>
      <c r="M128" s="51">
        <f t="shared" si="13"/>
        <v>0</v>
      </c>
      <c r="N128" s="51">
        <f t="shared" si="14"/>
        <v>0</v>
      </c>
      <c r="O128" s="37">
        <f t="shared" si="18"/>
        <v>282333.07264602545</v>
      </c>
      <c r="P128" s="58">
        <f>SUM((N128*1)+P127)</f>
        <v>122279.89215583846</v>
      </c>
      <c r="Q128" s="67">
        <f t="shared" si="15"/>
        <v>0</v>
      </c>
      <c r="R128" s="68">
        <f t="shared" si="17"/>
        <v>85595.924509086894</v>
      </c>
    </row>
    <row r="129" spans="2:18" x14ac:dyDescent="0.25">
      <c r="B129" s="3" t="s">
        <v>36</v>
      </c>
      <c r="C129" s="3">
        <v>121</v>
      </c>
      <c r="D129" s="3">
        <v>121</v>
      </c>
      <c r="E129" s="24">
        <v>0</v>
      </c>
      <c r="F129" s="54">
        <f t="shared" si="16"/>
        <v>0</v>
      </c>
      <c r="G129" s="34">
        <f t="shared" si="10"/>
        <v>0</v>
      </c>
      <c r="H129" s="40">
        <f>SUM($T$8*F129)</f>
        <v>0</v>
      </c>
      <c r="I129" s="43">
        <f>SUM($T$8*9.81*$U$8)</f>
        <v>211.01310000000001</v>
      </c>
      <c r="J129" s="45">
        <f>SUM((1/2)*$X$8*$V$8*$W$8*G129^2)</f>
        <v>0</v>
      </c>
      <c r="K129" s="46">
        <f t="shared" si="11"/>
        <v>211.01310000000001</v>
      </c>
      <c r="L129" s="48">
        <f t="shared" si="12"/>
        <v>0</v>
      </c>
      <c r="M129" s="51">
        <f t="shared" si="13"/>
        <v>0</v>
      </c>
      <c r="N129" s="51">
        <f t="shared" si="14"/>
        <v>0</v>
      </c>
      <c r="O129" s="37">
        <f t="shared" si="18"/>
        <v>282333.07264602545</v>
      </c>
      <c r="P129" s="58">
        <f>SUM((N129*1)+P128)</f>
        <v>122279.89215583846</v>
      </c>
      <c r="Q129" s="67">
        <f t="shared" si="15"/>
        <v>0</v>
      </c>
      <c r="R129" s="68">
        <f t="shared" si="17"/>
        <v>85595.924509086894</v>
      </c>
    </row>
    <row r="130" spans="2:18" x14ac:dyDescent="0.25">
      <c r="B130" s="3" t="s">
        <v>36</v>
      </c>
      <c r="C130" s="3">
        <v>122</v>
      </c>
      <c r="D130" s="3">
        <v>122</v>
      </c>
      <c r="E130" s="24">
        <v>0</v>
      </c>
      <c r="F130" s="54">
        <f t="shared" si="16"/>
        <v>0</v>
      </c>
      <c r="G130" s="34">
        <f t="shared" si="10"/>
        <v>0</v>
      </c>
      <c r="H130" s="40">
        <f>SUM($T$8*F130)</f>
        <v>0</v>
      </c>
      <c r="I130" s="43">
        <f>SUM($T$8*9.81*$U$8)</f>
        <v>211.01310000000001</v>
      </c>
      <c r="J130" s="45">
        <f>SUM((1/2)*$X$8*$V$8*$W$8*G130^2)</f>
        <v>0</v>
      </c>
      <c r="K130" s="46">
        <f t="shared" si="11"/>
        <v>211.01310000000001</v>
      </c>
      <c r="L130" s="48">
        <f t="shared" si="12"/>
        <v>0</v>
      </c>
      <c r="M130" s="51">
        <f t="shared" si="13"/>
        <v>0</v>
      </c>
      <c r="N130" s="51">
        <f t="shared" si="14"/>
        <v>0</v>
      </c>
      <c r="O130" s="37">
        <f t="shared" si="18"/>
        <v>282333.07264602545</v>
      </c>
      <c r="P130" s="58">
        <f>SUM((N130*1)+P129)</f>
        <v>122279.89215583846</v>
      </c>
      <c r="Q130" s="67">
        <f t="shared" si="15"/>
        <v>0</v>
      </c>
      <c r="R130" s="68">
        <f t="shared" si="17"/>
        <v>85595.924509086894</v>
      </c>
    </row>
    <row r="131" spans="2:18" x14ac:dyDescent="0.25">
      <c r="B131" s="3" t="s">
        <v>36</v>
      </c>
      <c r="C131" s="3">
        <v>123</v>
      </c>
      <c r="D131" s="3">
        <v>123</v>
      </c>
      <c r="E131" s="24">
        <v>0</v>
      </c>
      <c r="F131" s="54">
        <f t="shared" si="16"/>
        <v>0</v>
      </c>
      <c r="G131" s="34">
        <f t="shared" si="10"/>
        <v>0</v>
      </c>
      <c r="H131" s="40">
        <f>SUM($T$8*F131)</f>
        <v>0</v>
      </c>
      <c r="I131" s="43">
        <f>SUM($T$8*9.81*$U$8)</f>
        <v>211.01310000000001</v>
      </c>
      <c r="J131" s="45">
        <f>SUM((1/2)*$X$8*$V$8*$W$8*G131^2)</f>
        <v>0</v>
      </c>
      <c r="K131" s="46">
        <f t="shared" si="11"/>
        <v>211.01310000000001</v>
      </c>
      <c r="L131" s="48">
        <f t="shared" si="12"/>
        <v>0</v>
      </c>
      <c r="M131" s="51">
        <f t="shared" si="13"/>
        <v>0</v>
      </c>
      <c r="N131" s="51">
        <f t="shared" si="14"/>
        <v>0</v>
      </c>
      <c r="O131" s="37">
        <f t="shared" si="18"/>
        <v>282333.07264602545</v>
      </c>
      <c r="P131" s="58">
        <f>SUM((N131*1)+P130)</f>
        <v>122279.89215583846</v>
      </c>
      <c r="Q131" s="67">
        <f t="shared" si="15"/>
        <v>0</v>
      </c>
      <c r="R131" s="68">
        <f t="shared" si="17"/>
        <v>85595.924509086894</v>
      </c>
    </row>
    <row r="132" spans="2:18" x14ac:dyDescent="0.25">
      <c r="B132" s="3" t="s">
        <v>36</v>
      </c>
      <c r="C132" s="3">
        <v>124</v>
      </c>
      <c r="D132" s="3">
        <v>124</v>
      </c>
      <c r="E132" s="24">
        <v>0</v>
      </c>
      <c r="F132" s="54">
        <f t="shared" si="16"/>
        <v>0</v>
      </c>
      <c r="G132" s="34">
        <f t="shared" si="10"/>
        <v>0</v>
      </c>
      <c r="H132" s="40">
        <f>SUM($T$8*F132)</f>
        <v>0</v>
      </c>
      <c r="I132" s="43">
        <f>SUM($T$8*9.81*$U$8)</f>
        <v>211.01310000000001</v>
      </c>
      <c r="J132" s="45">
        <f>SUM((1/2)*$X$8*$V$8*$W$8*G132^2)</f>
        <v>0</v>
      </c>
      <c r="K132" s="46">
        <f t="shared" si="11"/>
        <v>211.01310000000001</v>
      </c>
      <c r="L132" s="48">
        <f t="shared" si="12"/>
        <v>0</v>
      </c>
      <c r="M132" s="51">
        <f t="shared" si="13"/>
        <v>0</v>
      </c>
      <c r="N132" s="51">
        <f t="shared" si="14"/>
        <v>0</v>
      </c>
      <c r="O132" s="37">
        <f t="shared" si="18"/>
        <v>282333.07264602545</v>
      </c>
      <c r="P132" s="58">
        <f>SUM((N132*1)+P131)</f>
        <v>122279.89215583846</v>
      </c>
      <c r="Q132" s="67">
        <f t="shared" si="15"/>
        <v>0</v>
      </c>
      <c r="R132" s="68">
        <f t="shared" si="17"/>
        <v>85595.924509086894</v>
      </c>
    </row>
    <row r="133" spans="2:18" x14ac:dyDescent="0.25">
      <c r="B133" s="3" t="s">
        <v>36</v>
      </c>
      <c r="C133" s="3">
        <v>125</v>
      </c>
      <c r="D133" s="3">
        <v>125</v>
      </c>
      <c r="E133" s="24">
        <v>0</v>
      </c>
      <c r="F133" s="54">
        <f t="shared" si="16"/>
        <v>0</v>
      </c>
      <c r="G133" s="34">
        <f t="shared" si="10"/>
        <v>0</v>
      </c>
      <c r="H133" s="40">
        <f>SUM($T$8*F133)</f>
        <v>0</v>
      </c>
      <c r="I133" s="43">
        <f>SUM($T$8*9.81*$U$8)</f>
        <v>211.01310000000001</v>
      </c>
      <c r="J133" s="45">
        <f>SUM((1/2)*$X$8*$V$8*$W$8*G133^2)</f>
        <v>0</v>
      </c>
      <c r="K133" s="46">
        <f t="shared" si="11"/>
        <v>211.01310000000001</v>
      </c>
      <c r="L133" s="48">
        <f t="shared" si="12"/>
        <v>0</v>
      </c>
      <c r="M133" s="51">
        <f t="shared" si="13"/>
        <v>0</v>
      </c>
      <c r="N133" s="51">
        <f t="shared" si="14"/>
        <v>0</v>
      </c>
      <c r="O133" s="37">
        <f t="shared" si="18"/>
        <v>282333.07264602545</v>
      </c>
      <c r="P133" s="58">
        <f>SUM((N133*1)+P132)</f>
        <v>122279.89215583846</v>
      </c>
      <c r="Q133" s="67">
        <f t="shared" si="15"/>
        <v>0</v>
      </c>
      <c r="R133" s="68">
        <f t="shared" si="17"/>
        <v>85595.924509086894</v>
      </c>
    </row>
    <row r="134" spans="2:18" x14ac:dyDescent="0.25">
      <c r="B134" s="3" t="s">
        <v>36</v>
      </c>
      <c r="C134" s="3">
        <v>126</v>
      </c>
      <c r="D134" s="3">
        <v>126</v>
      </c>
      <c r="E134" s="24">
        <v>0</v>
      </c>
      <c r="F134" s="54">
        <f t="shared" si="16"/>
        <v>0</v>
      </c>
      <c r="G134" s="34">
        <f t="shared" si="10"/>
        <v>0</v>
      </c>
      <c r="H134" s="40">
        <f>SUM($T$8*F134)</f>
        <v>0</v>
      </c>
      <c r="I134" s="43">
        <f>SUM($T$8*9.81*$U$8)</f>
        <v>211.01310000000001</v>
      </c>
      <c r="J134" s="45">
        <f>SUM((1/2)*$X$8*$V$8*$W$8*G134^2)</f>
        <v>0</v>
      </c>
      <c r="K134" s="46">
        <f t="shared" si="11"/>
        <v>211.01310000000001</v>
      </c>
      <c r="L134" s="48">
        <f t="shared" si="12"/>
        <v>0</v>
      </c>
      <c r="M134" s="51">
        <f t="shared" si="13"/>
        <v>0</v>
      </c>
      <c r="N134" s="51">
        <f t="shared" si="14"/>
        <v>0</v>
      </c>
      <c r="O134" s="37">
        <f t="shared" si="18"/>
        <v>282333.07264602545</v>
      </c>
      <c r="P134" s="58">
        <f>SUM((N134*1)+P133)</f>
        <v>122279.89215583846</v>
      </c>
      <c r="Q134" s="67">
        <f t="shared" si="15"/>
        <v>0</v>
      </c>
      <c r="R134" s="68">
        <f t="shared" si="17"/>
        <v>85595.924509086894</v>
      </c>
    </row>
    <row r="135" spans="2:18" x14ac:dyDescent="0.25">
      <c r="B135" s="3" t="s">
        <v>36</v>
      </c>
      <c r="C135" s="3">
        <v>127</v>
      </c>
      <c r="D135" s="3">
        <v>127</v>
      </c>
      <c r="E135" s="24">
        <v>0</v>
      </c>
      <c r="F135" s="54">
        <f t="shared" si="16"/>
        <v>0</v>
      </c>
      <c r="G135" s="34">
        <f t="shared" si="10"/>
        <v>0</v>
      </c>
      <c r="H135" s="40">
        <f>SUM($T$8*F135)</f>
        <v>0</v>
      </c>
      <c r="I135" s="43">
        <f>SUM($T$8*9.81*$U$8)</f>
        <v>211.01310000000001</v>
      </c>
      <c r="J135" s="45">
        <f>SUM((1/2)*$X$8*$V$8*$W$8*G135^2)</f>
        <v>0</v>
      </c>
      <c r="K135" s="46">
        <f t="shared" si="11"/>
        <v>211.01310000000001</v>
      </c>
      <c r="L135" s="48">
        <f t="shared" si="12"/>
        <v>0</v>
      </c>
      <c r="M135" s="51">
        <f t="shared" si="13"/>
        <v>0</v>
      </c>
      <c r="N135" s="51">
        <f t="shared" si="14"/>
        <v>0</v>
      </c>
      <c r="O135" s="37">
        <f t="shared" si="18"/>
        <v>282333.07264602545</v>
      </c>
      <c r="P135" s="58">
        <f>SUM((N135*1)+P134)</f>
        <v>122279.89215583846</v>
      </c>
      <c r="Q135" s="67">
        <f t="shared" si="15"/>
        <v>0</v>
      </c>
      <c r="R135" s="68">
        <f t="shared" si="17"/>
        <v>85595.924509086894</v>
      </c>
    </row>
    <row r="136" spans="2:18" x14ac:dyDescent="0.25">
      <c r="B136" s="3" t="s">
        <v>36</v>
      </c>
      <c r="C136" s="3">
        <v>128</v>
      </c>
      <c r="D136" s="3">
        <v>128</v>
      </c>
      <c r="E136" s="24">
        <v>0</v>
      </c>
      <c r="F136" s="54">
        <f t="shared" si="16"/>
        <v>0</v>
      </c>
      <c r="G136" s="34">
        <f t="shared" si="10"/>
        <v>0</v>
      </c>
      <c r="H136" s="40">
        <f>SUM($T$8*F136)</f>
        <v>0</v>
      </c>
      <c r="I136" s="43">
        <f>SUM($T$8*9.81*$U$8)</f>
        <v>211.01310000000001</v>
      </c>
      <c r="J136" s="45">
        <f>SUM((1/2)*$X$8*$V$8*$W$8*G136^2)</f>
        <v>0</v>
      </c>
      <c r="K136" s="46">
        <f t="shared" si="11"/>
        <v>211.01310000000001</v>
      </c>
      <c r="L136" s="48">
        <f t="shared" si="12"/>
        <v>0</v>
      </c>
      <c r="M136" s="51">
        <f t="shared" si="13"/>
        <v>0</v>
      </c>
      <c r="N136" s="51">
        <f t="shared" si="14"/>
        <v>0</v>
      </c>
      <c r="O136" s="37">
        <f t="shared" si="18"/>
        <v>282333.07264602545</v>
      </c>
      <c r="P136" s="58">
        <f>SUM((N136*1)+P135)</f>
        <v>122279.89215583846</v>
      </c>
      <c r="Q136" s="67">
        <f t="shared" si="15"/>
        <v>0</v>
      </c>
      <c r="R136" s="68">
        <f t="shared" si="17"/>
        <v>85595.924509086894</v>
      </c>
    </row>
    <row r="137" spans="2:18" x14ac:dyDescent="0.25">
      <c r="B137" s="3" t="s">
        <v>36</v>
      </c>
      <c r="C137" s="3">
        <v>129</v>
      </c>
      <c r="D137" s="3">
        <v>129</v>
      </c>
      <c r="E137" s="24">
        <v>0</v>
      </c>
      <c r="F137" s="54">
        <f t="shared" si="16"/>
        <v>0</v>
      </c>
      <c r="G137" s="34">
        <f t="shared" ref="G137:G200" si="19">SUM(E137/3.6)</f>
        <v>0</v>
      </c>
      <c r="H137" s="40">
        <f>SUM($T$8*F137)</f>
        <v>0</v>
      </c>
      <c r="I137" s="43">
        <f>SUM($T$8*9.81*$U$8)</f>
        <v>211.01310000000001</v>
      </c>
      <c r="J137" s="45">
        <f>SUM((1/2)*$X$8*$V$8*$W$8*G137^2)</f>
        <v>0</v>
      </c>
      <c r="K137" s="46">
        <f t="shared" ref="K137:K200" si="20">SUM(H137+I137+J137)</f>
        <v>211.01310000000001</v>
      </c>
      <c r="L137" s="48">
        <f t="shared" ref="L137:L200" si="21">SUM(K137*G137)</f>
        <v>0</v>
      </c>
      <c r="M137" s="51">
        <f t="shared" ref="M137:M200" si="22">IF(L137&gt;0, L137, 0)</f>
        <v>0</v>
      </c>
      <c r="N137" s="51">
        <f t="shared" ref="N137:N200" si="23">IF(L137&lt;0, -L137, 0)</f>
        <v>0</v>
      </c>
      <c r="O137" s="37">
        <f t="shared" si="18"/>
        <v>282333.07264602545</v>
      </c>
      <c r="P137" s="58">
        <f>SUM((N137*1)+P136)</f>
        <v>122279.89215583846</v>
      </c>
      <c r="Q137" s="67">
        <f t="shared" ref="Q137:Q200" si="24">SUM($T$16*MIN(N137,$U$16))</f>
        <v>0</v>
      </c>
      <c r="R137" s="68">
        <f t="shared" si="17"/>
        <v>85595.924509086894</v>
      </c>
    </row>
    <row r="138" spans="2:18" x14ac:dyDescent="0.25">
      <c r="B138" s="3" t="s">
        <v>36</v>
      </c>
      <c r="C138" s="3">
        <v>130</v>
      </c>
      <c r="D138" s="3">
        <v>130</v>
      </c>
      <c r="E138" s="24">
        <v>0</v>
      </c>
      <c r="F138" s="54">
        <f t="shared" ref="F138:F201" si="25">($E139-$E137)/2/3.6</f>
        <v>0</v>
      </c>
      <c r="G138" s="34">
        <f t="shared" si="19"/>
        <v>0</v>
      </c>
      <c r="H138" s="40">
        <f>SUM($T$8*F138)</f>
        <v>0</v>
      </c>
      <c r="I138" s="43">
        <f>SUM($T$8*9.81*$U$8)</f>
        <v>211.01310000000001</v>
      </c>
      <c r="J138" s="45">
        <f>SUM((1/2)*$X$8*$V$8*$W$8*G138^2)</f>
        <v>0</v>
      </c>
      <c r="K138" s="46">
        <f t="shared" si="20"/>
        <v>211.01310000000001</v>
      </c>
      <c r="L138" s="48">
        <f t="shared" si="21"/>
        <v>0</v>
      </c>
      <c r="M138" s="51">
        <f t="shared" si="22"/>
        <v>0</v>
      </c>
      <c r="N138" s="51">
        <f t="shared" si="23"/>
        <v>0</v>
      </c>
      <c r="O138" s="37">
        <f t="shared" si="18"/>
        <v>282333.07264602545</v>
      </c>
      <c r="P138" s="58">
        <f>SUM((N138*1)+P137)</f>
        <v>122279.89215583846</v>
      </c>
      <c r="Q138" s="67">
        <f t="shared" si="24"/>
        <v>0</v>
      </c>
      <c r="R138" s="68">
        <f t="shared" ref="R138:R201" si="26">SUM((Q138*1)+R137)</f>
        <v>85595.924509086894</v>
      </c>
    </row>
    <row r="139" spans="2:18" x14ac:dyDescent="0.25">
      <c r="B139" s="3" t="s">
        <v>36</v>
      </c>
      <c r="C139" s="3">
        <v>131</v>
      </c>
      <c r="D139" s="3">
        <v>131</v>
      </c>
      <c r="E139" s="24">
        <v>0</v>
      </c>
      <c r="F139" s="54">
        <f t="shared" si="25"/>
        <v>0</v>
      </c>
      <c r="G139" s="34">
        <f t="shared" si="19"/>
        <v>0</v>
      </c>
      <c r="H139" s="40">
        <f>SUM($T$8*F139)</f>
        <v>0</v>
      </c>
      <c r="I139" s="43">
        <f>SUM($T$8*9.81*$U$8)</f>
        <v>211.01310000000001</v>
      </c>
      <c r="J139" s="45">
        <f>SUM((1/2)*$X$8*$V$8*$W$8*G139^2)</f>
        <v>0</v>
      </c>
      <c r="K139" s="46">
        <f t="shared" si="20"/>
        <v>211.01310000000001</v>
      </c>
      <c r="L139" s="48">
        <f t="shared" si="21"/>
        <v>0</v>
      </c>
      <c r="M139" s="51">
        <f t="shared" si="22"/>
        <v>0</v>
      </c>
      <c r="N139" s="51">
        <f t="shared" si="23"/>
        <v>0</v>
      </c>
      <c r="O139" s="37">
        <f t="shared" si="18"/>
        <v>282333.07264602545</v>
      </c>
      <c r="P139" s="58">
        <f>SUM((N139*1)+P138)</f>
        <v>122279.89215583846</v>
      </c>
      <c r="Q139" s="67">
        <f t="shared" si="24"/>
        <v>0</v>
      </c>
      <c r="R139" s="68">
        <f t="shared" si="26"/>
        <v>85595.924509086894</v>
      </c>
    </row>
    <row r="140" spans="2:18" x14ac:dyDescent="0.25">
      <c r="B140" s="3" t="s">
        <v>36</v>
      </c>
      <c r="C140" s="3">
        <v>132</v>
      </c>
      <c r="D140" s="3">
        <v>132</v>
      </c>
      <c r="E140" s="24">
        <v>0</v>
      </c>
      <c r="F140" s="54">
        <f t="shared" si="25"/>
        <v>0</v>
      </c>
      <c r="G140" s="34">
        <f t="shared" si="19"/>
        <v>0</v>
      </c>
      <c r="H140" s="40">
        <f>SUM($T$8*F140)</f>
        <v>0</v>
      </c>
      <c r="I140" s="43">
        <f>SUM($T$8*9.81*$U$8)</f>
        <v>211.01310000000001</v>
      </c>
      <c r="J140" s="45">
        <f>SUM((1/2)*$X$8*$V$8*$W$8*G140^2)</f>
        <v>0</v>
      </c>
      <c r="K140" s="46">
        <f t="shared" si="20"/>
        <v>211.01310000000001</v>
      </c>
      <c r="L140" s="48">
        <f t="shared" si="21"/>
        <v>0</v>
      </c>
      <c r="M140" s="51">
        <f t="shared" si="22"/>
        <v>0</v>
      </c>
      <c r="N140" s="51">
        <f t="shared" si="23"/>
        <v>0</v>
      </c>
      <c r="O140" s="37">
        <f t="shared" si="18"/>
        <v>282333.07264602545</v>
      </c>
      <c r="P140" s="58">
        <f>SUM((N140*1)+P139)</f>
        <v>122279.89215583846</v>
      </c>
      <c r="Q140" s="67">
        <f t="shared" si="24"/>
        <v>0</v>
      </c>
      <c r="R140" s="68">
        <f t="shared" si="26"/>
        <v>85595.924509086894</v>
      </c>
    </row>
    <row r="141" spans="2:18" x14ac:dyDescent="0.25">
      <c r="B141" s="3" t="s">
        <v>36</v>
      </c>
      <c r="C141" s="3">
        <v>133</v>
      </c>
      <c r="D141" s="3">
        <v>133</v>
      </c>
      <c r="E141" s="24">
        <v>0</v>
      </c>
      <c r="F141" s="54">
        <f t="shared" si="25"/>
        <v>0</v>
      </c>
      <c r="G141" s="34">
        <f t="shared" si="19"/>
        <v>0</v>
      </c>
      <c r="H141" s="40">
        <f>SUM($T$8*F141)</f>
        <v>0</v>
      </c>
      <c r="I141" s="43">
        <f>SUM($T$8*9.81*$U$8)</f>
        <v>211.01310000000001</v>
      </c>
      <c r="J141" s="45">
        <f>SUM((1/2)*$X$8*$V$8*$W$8*G141^2)</f>
        <v>0</v>
      </c>
      <c r="K141" s="46">
        <f t="shared" si="20"/>
        <v>211.01310000000001</v>
      </c>
      <c r="L141" s="48">
        <f t="shared" si="21"/>
        <v>0</v>
      </c>
      <c r="M141" s="51">
        <f t="shared" si="22"/>
        <v>0</v>
      </c>
      <c r="N141" s="51">
        <f t="shared" si="23"/>
        <v>0</v>
      </c>
      <c r="O141" s="37">
        <f t="shared" si="18"/>
        <v>282333.07264602545</v>
      </c>
      <c r="P141" s="58">
        <f>SUM((N141*1)+P140)</f>
        <v>122279.89215583846</v>
      </c>
      <c r="Q141" s="67">
        <f t="shared" si="24"/>
        <v>0</v>
      </c>
      <c r="R141" s="68">
        <f t="shared" si="26"/>
        <v>85595.924509086894</v>
      </c>
    </row>
    <row r="142" spans="2:18" x14ac:dyDescent="0.25">
      <c r="B142" s="3" t="s">
        <v>36</v>
      </c>
      <c r="C142" s="3">
        <v>134</v>
      </c>
      <c r="D142" s="3">
        <v>134</v>
      </c>
      <c r="E142" s="24">
        <v>0</v>
      </c>
      <c r="F142" s="54">
        <f t="shared" si="25"/>
        <v>0</v>
      </c>
      <c r="G142" s="34">
        <f t="shared" si="19"/>
        <v>0</v>
      </c>
      <c r="H142" s="40">
        <f>SUM($T$8*F142)</f>
        <v>0</v>
      </c>
      <c r="I142" s="43">
        <f>SUM($T$8*9.81*$U$8)</f>
        <v>211.01310000000001</v>
      </c>
      <c r="J142" s="45">
        <f>SUM((1/2)*$X$8*$V$8*$W$8*G142^2)</f>
        <v>0</v>
      </c>
      <c r="K142" s="46">
        <f t="shared" si="20"/>
        <v>211.01310000000001</v>
      </c>
      <c r="L142" s="48">
        <f t="shared" si="21"/>
        <v>0</v>
      </c>
      <c r="M142" s="51">
        <f t="shared" si="22"/>
        <v>0</v>
      </c>
      <c r="N142" s="51">
        <f t="shared" si="23"/>
        <v>0</v>
      </c>
      <c r="O142" s="37">
        <f t="shared" si="18"/>
        <v>282333.07264602545</v>
      </c>
      <c r="P142" s="58">
        <f>SUM((N142*1)+P141)</f>
        <v>122279.89215583846</v>
      </c>
      <c r="Q142" s="67">
        <f t="shared" si="24"/>
        <v>0</v>
      </c>
      <c r="R142" s="68">
        <f t="shared" si="26"/>
        <v>85595.924509086894</v>
      </c>
    </row>
    <row r="143" spans="2:18" x14ac:dyDescent="0.25">
      <c r="B143" s="3" t="s">
        <v>36</v>
      </c>
      <c r="C143" s="3">
        <v>135</v>
      </c>
      <c r="D143" s="3">
        <v>135</v>
      </c>
      <c r="E143" s="24">
        <v>0</v>
      </c>
      <c r="F143" s="54">
        <f t="shared" si="25"/>
        <v>0</v>
      </c>
      <c r="G143" s="34">
        <f t="shared" si="19"/>
        <v>0</v>
      </c>
      <c r="H143" s="40">
        <f>SUM($T$8*F143)</f>
        <v>0</v>
      </c>
      <c r="I143" s="43">
        <f>SUM($T$8*9.81*$U$8)</f>
        <v>211.01310000000001</v>
      </c>
      <c r="J143" s="45">
        <f>SUM((1/2)*$X$8*$V$8*$W$8*G143^2)</f>
        <v>0</v>
      </c>
      <c r="K143" s="46">
        <f t="shared" si="20"/>
        <v>211.01310000000001</v>
      </c>
      <c r="L143" s="48">
        <f t="shared" si="21"/>
        <v>0</v>
      </c>
      <c r="M143" s="51">
        <f t="shared" si="22"/>
        <v>0</v>
      </c>
      <c r="N143" s="51">
        <f t="shared" si="23"/>
        <v>0</v>
      </c>
      <c r="O143" s="37">
        <f t="shared" si="18"/>
        <v>282333.07264602545</v>
      </c>
      <c r="P143" s="58">
        <f>SUM((N143*1)+P142)</f>
        <v>122279.89215583846</v>
      </c>
      <c r="Q143" s="67">
        <f t="shared" si="24"/>
        <v>0</v>
      </c>
      <c r="R143" s="68">
        <f t="shared" si="26"/>
        <v>85595.924509086894</v>
      </c>
    </row>
    <row r="144" spans="2:18" x14ac:dyDescent="0.25">
      <c r="B144" s="3" t="s">
        <v>36</v>
      </c>
      <c r="C144" s="3">
        <v>136</v>
      </c>
      <c r="D144" s="3">
        <v>136</v>
      </c>
      <c r="E144" s="24">
        <v>0</v>
      </c>
      <c r="F144" s="54">
        <f t="shared" si="25"/>
        <v>0</v>
      </c>
      <c r="G144" s="34">
        <f t="shared" si="19"/>
        <v>0</v>
      </c>
      <c r="H144" s="40">
        <f>SUM($T$8*F144)</f>
        <v>0</v>
      </c>
      <c r="I144" s="43">
        <f>SUM($T$8*9.81*$U$8)</f>
        <v>211.01310000000001</v>
      </c>
      <c r="J144" s="45">
        <f>SUM((1/2)*$X$8*$V$8*$W$8*G144^2)</f>
        <v>0</v>
      </c>
      <c r="K144" s="46">
        <f t="shared" si="20"/>
        <v>211.01310000000001</v>
      </c>
      <c r="L144" s="48">
        <f t="shared" si="21"/>
        <v>0</v>
      </c>
      <c r="M144" s="51">
        <f t="shared" si="22"/>
        <v>0</v>
      </c>
      <c r="N144" s="51">
        <f t="shared" si="23"/>
        <v>0</v>
      </c>
      <c r="O144" s="37">
        <f t="shared" si="18"/>
        <v>282333.07264602545</v>
      </c>
      <c r="P144" s="58">
        <f>SUM((N144*1)+P143)</f>
        <v>122279.89215583846</v>
      </c>
      <c r="Q144" s="67">
        <f t="shared" si="24"/>
        <v>0</v>
      </c>
      <c r="R144" s="68">
        <f t="shared" si="26"/>
        <v>85595.924509086894</v>
      </c>
    </row>
    <row r="145" spans="2:18" x14ac:dyDescent="0.25">
      <c r="B145" s="3" t="s">
        <v>36</v>
      </c>
      <c r="C145" s="3">
        <v>137</v>
      </c>
      <c r="D145" s="3">
        <v>137</v>
      </c>
      <c r="E145" s="24">
        <v>0</v>
      </c>
      <c r="F145" s="54">
        <f t="shared" si="25"/>
        <v>2.777777777777778E-2</v>
      </c>
      <c r="G145" s="34">
        <f t="shared" si="19"/>
        <v>0</v>
      </c>
      <c r="H145" s="40">
        <f>SUM($T$8*F145)</f>
        <v>39.833333333333336</v>
      </c>
      <c r="I145" s="43">
        <f>SUM($T$8*9.81*$U$8)</f>
        <v>211.01310000000001</v>
      </c>
      <c r="J145" s="45">
        <f>SUM((1/2)*$X$8*$V$8*$W$8*G145^2)</f>
        <v>0</v>
      </c>
      <c r="K145" s="46">
        <f t="shared" si="20"/>
        <v>250.84643333333335</v>
      </c>
      <c r="L145" s="48">
        <f t="shared" si="21"/>
        <v>0</v>
      </c>
      <c r="M145" s="51">
        <f t="shared" si="22"/>
        <v>0</v>
      </c>
      <c r="N145" s="51">
        <f t="shared" si="23"/>
        <v>0</v>
      </c>
      <c r="O145" s="37">
        <f t="shared" si="18"/>
        <v>282333.07264602545</v>
      </c>
      <c r="P145" s="58">
        <f>SUM((N145*1)+P144)</f>
        <v>122279.89215583846</v>
      </c>
      <c r="Q145" s="67">
        <f t="shared" si="24"/>
        <v>0</v>
      </c>
      <c r="R145" s="68">
        <f t="shared" si="26"/>
        <v>85595.924509086894</v>
      </c>
    </row>
    <row r="146" spans="2:18" x14ac:dyDescent="0.25">
      <c r="B146" s="3" t="s">
        <v>36</v>
      </c>
      <c r="C146" s="3">
        <v>138</v>
      </c>
      <c r="D146" s="3">
        <v>138</v>
      </c>
      <c r="E146" s="24">
        <v>0.2</v>
      </c>
      <c r="F146" s="54">
        <f t="shared" si="25"/>
        <v>0.2638888888888889</v>
      </c>
      <c r="G146" s="34">
        <f t="shared" si="19"/>
        <v>5.5555555555555559E-2</v>
      </c>
      <c r="H146" s="40">
        <f>SUM($T$8*F146)</f>
        <v>378.41666666666669</v>
      </c>
      <c r="I146" s="43">
        <f>SUM($T$8*9.81*$U$8)</f>
        <v>211.01310000000001</v>
      </c>
      <c r="J146" s="45">
        <f>SUM((1/2)*$X$8*$V$8*$W$8*G146^2)</f>
        <v>1.8787492283950621E-3</v>
      </c>
      <c r="K146" s="46">
        <f t="shared" si="20"/>
        <v>589.43164541589499</v>
      </c>
      <c r="L146" s="48">
        <f t="shared" si="21"/>
        <v>32.746202523105282</v>
      </c>
      <c r="M146" s="51">
        <f t="shared" si="22"/>
        <v>32.746202523105282</v>
      </c>
      <c r="N146" s="51">
        <f t="shared" si="23"/>
        <v>0</v>
      </c>
      <c r="O146" s="37">
        <f t="shared" si="18"/>
        <v>282365.81884854857</v>
      </c>
      <c r="P146" s="58">
        <f>SUM((N146*1)+P145)</f>
        <v>122279.89215583846</v>
      </c>
      <c r="Q146" s="67">
        <f t="shared" si="24"/>
        <v>0</v>
      </c>
      <c r="R146" s="68">
        <f t="shared" si="26"/>
        <v>85595.924509086894</v>
      </c>
    </row>
    <row r="147" spans="2:18" x14ac:dyDescent="0.25">
      <c r="B147" s="3" t="s">
        <v>36</v>
      </c>
      <c r="C147" s="3">
        <v>139</v>
      </c>
      <c r="D147" s="3">
        <v>139</v>
      </c>
      <c r="E147" s="24">
        <v>1.9</v>
      </c>
      <c r="F147" s="54">
        <f t="shared" si="25"/>
        <v>0.81944444444444431</v>
      </c>
      <c r="G147" s="34">
        <f t="shared" si="19"/>
        <v>0.52777777777777779</v>
      </c>
      <c r="H147" s="40">
        <f>SUM($T$8*F147)</f>
        <v>1175.083333333333</v>
      </c>
      <c r="I147" s="43">
        <f>SUM($T$8*9.81*$U$8)</f>
        <v>211.01310000000001</v>
      </c>
      <c r="J147" s="45">
        <f>SUM((1/2)*$X$8*$V$8*$W$8*G147^2)</f>
        <v>0.16955711786265434</v>
      </c>
      <c r="K147" s="46">
        <f t="shared" si="20"/>
        <v>1386.2659904511959</v>
      </c>
      <c r="L147" s="48">
        <f t="shared" si="21"/>
        <v>731.64038384924231</v>
      </c>
      <c r="M147" s="51">
        <f t="shared" si="22"/>
        <v>731.64038384924231</v>
      </c>
      <c r="N147" s="51">
        <f t="shared" si="23"/>
        <v>0</v>
      </c>
      <c r="O147" s="37">
        <f t="shared" si="18"/>
        <v>283097.45923239784</v>
      </c>
      <c r="P147" s="58">
        <f>SUM((N147*1)+P146)</f>
        <v>122279.89215583846</v>
      </c>
      <c r="Q147" s="67">
        <f t="shared" si="24"/>
        <v>0</v>
      </c>
      <c r="R147" s="68">
        <f t="shared" si="26"/>
        <v>85595.924509086894</v>
      </c>
    </row>
    <row r="148" spans="2:18" x14ac:dyDescent="0.25">
      <c r="B148" s="3" t="s">
        <v>36</v>
      </c>
      <c r="C148" s="3">
        <v>140</v>
      </c>
      <c r="D148" s="3">
        <v>140</v>
      </c>
      <c r="E148" s="24">
        <v>6.1</v>
      </c>
      <c r="F148" s="54">
        <f t="shared" si="25"/>
        <v>1.3611111111111109</v>
      </c>
      <c r="G148" s="34">
        <f t="shared" si="19"/>
        <v>1.6944444444444442</v>
      </c>
      <c r="H148" s="40">
        <f>SUM($T$8*F148)</f>
        <v>1951.833333333333</v>
      </c>
      <c r="I148" s="43">
        <f>SUM($T$8*9.81*$U$8)</f>
        <v>211.01310000000001</v>
      </c>
      <c r="J148" s="45">
        <f>SUM((1/2)*$X$8*$V$8*$W$8*G148^2)</f>
        <v>1.7477064697145059</v>
      </c>
      <c r="K148" s="46">
        <f t="shared" si="20"/>
        <v>2164.5941398030477</v>
      </c>
      <c r="L148" s="48">
        <f t="shared" si="21"/>
        <v>3667.7845146662748</v>
      </c>
      <c r="M148" s="51">
        <f t="shared" si="22"/>
        <v>3667.7845146662748</v>
      </c>
      <c r="N148" s="51">
        <f t="shared" si="23"/>
        <v>0</v>
      </c>
      <c r="O148" s="37">
        <f t="shared" si="18"/>
        <v>286765.24374706415</v>
      </c>
      <c r="P148" s="58">
        <f>SUM((N148*1)+P147)</f>
        <v>122279.89215583846</v>
      </c>
      <c r="Q148" s="67">
        <f t="shared" si="24"/>
        <v>0</v>
      </c>
      <c r="R148" s="68">
        <f t="shared" si="26"/>
        <v>85595.924509086894</v>
      </c>
    </row>
    <row r="149" spans="2:18" x14ac:dyDescent="0.25">
      <c r="B149" s="3" t="s">
        <v>36</v>
      </c>
      <c r="C149" s="3">
        <v>141</v>
      </c>
      <c r="D149" s="3">
        <v>141</v>
      </c>
      <c r="E149" s="24">
        <v>11.7</v>
      </c>
      <c r="F149" s="54">
        <f t="shared" si="25"/>
        <v>1.4305555555555554</v>
      </c>
      <c r="G149" s="34">
        <f t="shared" si="19"/>
        <v>3.2499999999999996</v>
      </c>
      <c r="H149" s="40">
        <f>SUM($T$8*F149)</f>
        <v>2051.4166666666665</v>
      </c>
      <c r="I149" s="43">
        <f>SUM($T$8*9.81*$U$8)</f>
        <v>211.01310000000001</v>
      </c>
      <c r="J149" s="45">
        <f>SUM((1/2)*$X$8*$V$8*$W$8*G149^2)</f>
        <v>6.4295495468749984</v>
      </c>
      <c r="K149" s="46">
        <f t="shared" si="20"/>
        <v>2268.8593162135417</v>
      </c>
      <c r="L149" s="48">
        <f t="shared" si="21"/>
        <v>7373.7927776940096</v>
      </c>
      <c r="M149" s="51">
        <f t="shared" si="22"/>
        <v>7373.7927776940096</v>
      </c>
      <c r="N149" s="51">
        <f t="shared" si="23"/>
        <v>0</v>
      </c>
      <c r="O149" s="37">
        <f t="shared" si="18"/>
        <v>294139.03652475815</v>
      </c>
      <c r="P149" s="58">
        <f>SUM((N149*1)+P148)</f>
        <v>122279.89215583846</v>
      </c>
      <c r="Q149" s="67">
        <f t="shared" si="24"/>
        <v>0</v>
      </c>
      <c r="R149" s="68">
        <f t="shared" si="26"/>
        <v>85595.924509086894</v>
      </c>
    </row>
    <row r="150" spans="2:18" x14ac:dyDescent="0.25">
      <c r="B150" s="3" t="s">
        <v>36</v>
      </c>
      <c r="C150" s="3">
        <v>142</v>
      </c>
      <c r="D150" s="3">
        <v>142</v>
      </c>
      <c r="E150" s="24">
        <v>16.399999999999999</v>
      </c>
      <c r="F150" s="54">
        <f t="shared" si="25"/>
        <v>0.99999999999999989</v>
      </c>
      <c r="G150" s="34">
        <f t="shared" si="19"/>
        <v>4.5555555555555554</v>
      </c>
      <c r="H150" s="40">
        <f>SUM($T$8*F150)</f>
        <v>1433.9999999999998</v>
      </c>
      <c r="I150" s="43">
        <f>SUM($T$8*9.81*$U$8)</f>
        <v>211.01310000000001</v>
      </c>
      <c r="J150" s="45">
        <f>SUM((1/2)*$X$8*$V$8*$W$8*G150^2)</f>
        <v>12.632709811728397</v>
      </c>
      <c r="K150" s="46">
        <f t="shared" si="20"/>
        <v>1657.645809811728</v>
      </c>
      <c r="L150" s="48">
        <f t="shared" si="21"/>
        <v>7551.4975780312052</v>
      </c>
      <c r="M150" s="51">
        <f t="shared" si="22"/>
        <v>7551.4975780312052</v>
      </c>
      <c r="N150" s="51">
        <f t="shared" si="23"/>
        <v>0</v>
      </c>
      <c r="O150" s="37">
        <f t="shared" si="18"/>
        <v>301690.53410278936</v>
      </c>
      <c r="P150" s="58">
        <f>SUM((N150*1)+P149)</f>
        <v>122279.89215583846</v>
      </c>
      <c r="Q150" s="67">
        <f t="shared" si="24"/>
        <v>0</v>
      </c>
      <c r="R150" s="68">
        <f t="shared" si="26"/>
        <v>85595.924509086894</v>
      </c>
    </row>
    <row r="151" spans="2:18" x14ac:dyDescent="0.25">
      <c r="B151" s="3" t="s">
        <v>36</v>
      </c>
      <c r="C151" s="3">
        <v>143</v>
      </c>
      <c r="D151" s="3">
        <v>143</v>
      </c>
      <c r="E151" s="24">
        <v>18.899999999999999</v>
      </c>
      <c r="F151" s="54">
        <f t="shared" si="25"/>
        <v>0.4861111111111111</v>
      </c>
      <c r="G151" s="34">
        <f t="shared" si="19"/>
        <v>5.2499999999999991</v>
      </c>
      <c r="H151" s="40">
        <f>SUM($T$8*F151)</f>
        <v>697.08333333333337</v>
      </c>
      <c r="I151" s="43">
        <f>SUM($T$8*9.81*$U$8)</f>
        <v>211.01310000000001</v>
      </c>
      <c r="J151" s="45">
        <f>SUM((1/2)*$X$8*$V$8*$W$8*G151^2)</f>
        <v>16.777700296874997</v>
      </c>
      <c r="K151" s="46">
        <f t="shared" si="20"/>
        <v>924.87413363020835</v>
      </c>
      <c r="L151" s="48">
        <f t="shared" si="21"/>
        <v>4855.5892015585932</v>
      </c>
      <c r="M151" s="51">
        <f t="shared" si="22"/>
        <v>4855.5892015585932</v>
      </c>
      <c r="N151" s="51">
        <f t="shared" si="23"/>
        <v>0</v>
      </c>
      <c r="O151" s="37">
        <f t="shared" si="18"/>
        <v>306546.12330434797</v>
      </c>
      <c r="P151" s="58">
        <f>SUM((N151*1)+P150)</f>
        <v>122279.89215583846</v>
      </c>
      <c r="Q151" s="67">
        <f t="shared" si="24"/>
        <v>0</v>
      </c>
      <c r="R151" s="68">
        <f t="shared" si="26"/>
        <v>85595.924509086894</v>
      </c>
    </row>
    <row r="152" spans="2:18" x14ac:dyDescent="0.25">
      <c r="B152" s="3" t="s">
        <v>36</v>
      </c>
      <c r="C152" s="3">
        <v>144</v>
      </c>
      <c r="D152" s="3">
        <v>144</v>
      </c>
      <c r="E152" s="24">
        <v>19.899999999999999</v>
      </c>
      <c r="F152" s="54">
        <f t="shared" si="25"/>
        <v>0.26388888888888917</v>
      </c>
      <c r="G152" s="34">
        <f t="shared" si="19"/>
        <v>5.5277777777777777</v>
      </c>
      <c r="H152" s="40">
        <f>SUM($T$8*F152)</f>
        <v>378.41666666666708</v>
      </c>
      <c r="I152" s="43">
        <f>SUM($T$8*9.81*$U$8)</f>
        <v>211.01310000000001</v>
      </c>
      <c r="J152" s="45">
        <f>SUM((1/2)*$X$8*$V$8*$W$8*G152^2)</f>
        <v>18.60008704841821</v>
      </c>
      <c r="K152" s="46">
        <f t="shared" si="20"/>
        <v>608.02985371508532</v>
      </c>
      <c r="L152" s="48">
        <f t="shared" si="21"/>
        <v>3361.0539135917215</v>
      </c>
      <c r="M152" s="51">
        <f t="shared" si="22"/>
        <v>3361.0539135917215</v>
      </c>
      <c r="N152" s="51">
        <f t="shared" si="23"/>
        <v>0</v>
      </c>
      <c r="O152" s="37">
        <f t="shared" si="18"/>
        <v>309907.17721793969</v>
      </c>
      <c r="P152" s="58">
        <f>SUM((N152*1)+P151)</f>
        <v>122279.89215583846</v>
      </c>
      <c r="Q152" s="67">
        <f t="shared" si="24"/>
        <v>0</v>
      </c>
      <c r="R152" s="68">
        <f t="shared" si="26"/>
        <v>85595.924509086894</v>
      </c>
    </row>
    <row r="153" spans="2:18" x14ac:dyDescent="0.25">
      <c r="B153" s="3" t="s">
        <v>36</v>
      </c>
      <c r="C153" s="3">
        <v>145</v>
      </c>
      <c r="D153" s="3">
        <v>145</v>
      </c>
      <c r="E153" s="24">
        <v>20.8</v>
      </c>
      <c r="F153" s="54">
        <f t="shared" si="25"/>
        <v>0.40277777777777807</v>
      </c>
      <c r="G153" s="34">
        <f t="shared" si="19"/>
        <v>5.7777777777777777</v>
      </c>
      <c r="H153" s="40">
        <f>SUM($T$8*F153)</f>
        <v>577.58333333333371</v>
      </c>
      <c r="I153" s="43">
        <f>SUM($T$8*9.81*$U$8)</f>
        <v>211.01310000000001</v>
      </c>
      <c r="J153" s="45">
        <f>SUM((1/2)*$X$8*$V$8*$W$8*G153^2)</f>
        <v>20.32055165432099</v>
      </c>
      <c r="K153" s="46">
        <f t="shared" si="20"/>
        <v>808.9169849876547</v>
      </c>
      <c r="L153" s="48">
        <f t="shared" si="21"/>
        <v>4673.7425799286711</v>
      </c>
      <c r="M153" s="51">
        <f t="shared" si="22"/>
        <v>4673.7425799286711</v>
      </c>
      <c r="N153" s="51">
        <f t="shared" si="23"/>
        <v>0</v>
      </c>
      <c r="O153" s="37">
        <f t="shared" si="18"/>
        <v>314580.91979786835</v>
      </c>
      <c r="P153" s="58">
        <f>SUM((N153*1)+P152)</f>
        <v>122279.89215583846</v>
      </c>
      <c r="Q153" s="67">
        <f t="shared" si="24"/>
        <v>0</v>
      </c>
      <c r="R153" s="68">
        <f t="shared" si="26"/>
        <v>85595.924509086894</v>
      </c>
    </row>
    <row r="154" spans="2:18" x14ac:dyDescent="0.25">
      <c r="B154" s="3" t="s">
        <v>36</v>
      </c>
      <c r="C154" s="3">
        <v>146</v>
      </c>
      <c r="D154" s="3">
        <v>146</v>
      </c>
      <c r="E154" s="24">
        <v>22.8</v>
      </c>
      <c r="F154" s="54">
        <f t="shared" si="25"/>
        <v>0.63888888888888862</v>
      </c>
      <c r="G154" s="34">
        <f t="shared" si="19"/>
        <v>6.333333333333333</v>
      </c>
      <c r="H154" s="40">
        <f>SUM($T$8*F154)</f>
        <v>916.16666666666629</v>
      </c>
      <c r="I154" s="43">
        <f>SUM($T$8*9.81*$U$8)</f>
        <v>211.01310000000001</v>
      </c>
      <c r="J154" s="45">
        <f>SUM((1/2)*$X$8*$V$8*$W$8*G154^2)</f>
        <v>24.416224972222224</v>
      </c>
      <c r="K154" s="46">
        <f t="shared" si="20"/>
        <v>1151.5959916388883</v>
      </c>
      <c r="L154" s="48">
        <f t="shared" si="21"/>
        <v>7293.4412803796258</v>
      </c>
      <c r="M154" s="51">
        <f t="shared" si="22"/>
        <v>7293.4412803796258</v>
      </c>
      <c r="N154" s="51">
        <f t="shared" si="23"/>
        <v>0</v>
      </c>
      <c r="O154" s="37">
        <f t="shared" si="18"/>
        <v>321874.36107824795</v>
      </c>
      <c r="P154" s="58">
        <f>SUM((N154*1)+P153)</f>
        <v>122279.89215583846</v>
      </c>
      <c r="Q154" s="67">
        <f t="shared" si="24"/>
        <v>0</v>
      </c>
      <c r="R154" s="68">
        <f t="shared" si="26"/>
        <v>85595.924509086894</v>
      </c>
    </row>
    <row r="155" spans="2:18" x14ac:dyDescent="0.25">
      <c r="B155" s="3" t="s">
        <v>36</v>
      </c>
      <c r="C155" s="3">
        <v>147</v>
      </c>
      <c r="D155" s="3">
        <v>147</v>
      </c>
      <c r="E155" s="24">
        <v>25.4</v>
      </c>
      <c r="F155" s="54">
        <f t="shared" si="25"/>
        <v>0.68055555555555536</v>
      </c>
      <c r="G155" s="34">
        <f t="shared" si="19"/>
        <v>7.0555555555555554</v>
      </c>
      <c r="H155" s="40">
        <f>SUM($T$8*F155)</f>
        <v>975.9166666666664</v>
      </c>
      <c r="I155" s="43">
        <f>SUM($T$8*9.81*$U$8)</f>
        <v>211.01310000000001</v>
      </c>
      <c r="J155" s="45">
        <f>SUM((1/2)*$X$8*$V$8*$W$8*G155^2)</f>
        <v>30.302346304783953</v>
      </c>
      <c r="K155" s="46">
        <f t="shared" si="20"/>
        <v>1217.2321129714503</v>
      </c>
      <c r="L155" s="48">
        <f t="shared" si="21"/>
        <v>8588.2487970763432</v>
      </c>
      <c r="M155" s="51">
        <f t="shared" si="22"/>
        <v>8588.2487970763432</v>
      </c>
      <c r="N155" s="51">
        <f t="shared" si="23"/>
        <v>0</v>
      </c>
      <c r="O155" s="37">
        <f t="shared" ref="O155:O218" si="27">SUM((M155*1)+O154)</f>
        <v>330462.6098753243</v>
      </c>
      <c r="P155" s="58">
        <f>SUM((N155*1)+P154)</f>
        <v>122279.89215583846</v>
      </c>
      <c r="Q155" s="67">
        <f t="shared" si="24"/>
        <v>0</v>
      </c>
      <c r="R155" s="68">
        <f t="shared" si="26"/>
        <v>85595.924509086894</v>
      </c>
    </row>
    <row r="156" spans="2:18" x14ac:dyDescent="0.25">
      <c r="B156" s="3" t="s">
        <v>36</v>
      </c>
      <c r="C156" s="3">
        <v>148</v>
      </c>
      <c r="D156" s="3">
        <v>148</v>
      </c>
      <c r="E156" s="24">
        <v>27.7</v>
      </c>
      <c r="F156" s="54">
        <f t="shared" si="25"/>
        <v>0.5277777777777779</v>
      </c>
      <c r="G156" s="34">
        <f t="shared" si="19"/>
        <v>7.6944444444444438</v>
      </c>
      <c r="H156" s="40">
        <f>SUM($T$8*F156)</f>
        <v>756.83333333333348</v>
      </c>
      <c r="I156" s="43">
        <f>SUM($T$8*9.81*$U$8)</f>
        <v>211.01310000000001</v>
      </c>
      <c r="J156" s="45">
        <f>SUM((1/2)*$X$8*$V$8*$W$8*G156^2)</f>
        <v>36.038637386381176</v>
      </c>
      <c r="K156" s="46">
        <f t="shared" si="20"/>
        <v>1003.8850707197147</v>
      </c>
      <c r="L156" s="48">
        <f t="shared" si="21"/>
        <v>7724.3379052600267</v>
      </c>
      <c r="M156" s="51">
        <f t="shared" si="22"/>
        <v>7724.3379052600267</v>
      </c>
      <c r="N156" s="51">
        <f t="shared" si="23"/>
        <v>0</v>
      </c>
      <c r="O156" s="37">
        <f t="shared" si="27"/>
        <v>338186.94778058433</v>
      </c>
      <c r="P156" s="58">
        <f>SUM((N156*1)+P155)</f>
        <v>122279.89215583846</v>
      </c>
      <c r="Q156" s="67">
        <f t="shared" si="24"/>
        <v>0</v>
      </c>
      <c r="R156" s="68">
        <f t="shared" si="26"/>
        <v>85595.924509086894</v>
      </c>
    </row>
    <row r="157" spans="2:18" x14ac:dyDescent="0.25">
      <c r="B157" s="3" t="s">
        <v>36</v>
      </c>
      <c r="C157" s="3">
        <v>149</v>
      </c>
      <c r="D157" s="3">
        <v>149</v>
      </c>
      <c r="E157" s="24">
        <v>29.2</v>
      </c>
      <c r="F157" s="54">
        <f t="shared" si="25"/>
        <v>0.29166666666666685</v>
      </c>
      <c r="G157" s="34">
        <f t="shared" si="19"/>
        <v>8.1111111111111107</v>
      </c>
      <c r="H157" s="40">
        <f>SUM($T$8*F157)</f>
        <v>418.25000000000028</v>
      </c>
      <c r="I157" s="43">
        <f>SUM($T$8*9.81*$U$8)</f>
        <v>211.01310000000001</v>
      </c>
      <c r="J157" s="45">
        <f>SUM((1/2)*$X$8*$V$8*$W$8*G157^2)</f>
        <v>40.047418552469132</v>
      </c>
      <c r="K157" s="46">
        <f t="shared" si="20"/>
        <v>669.31051855246949</v>
      </c>
      <c r="L157" s="48">
        <f t="shared" si="21"/>
        <v>5428.8519838144748</v>
      </c>
      <c r="M157" s="51">
        <f t="shared" si="22"/>
        <v>5428.8519838144748</v>
      </c>
      <c r="N157" s="51">
        <f t="shared" si="23"/>
        <v>0</v>
      </c>
      <c r="O157" s="37">
        <f t="shared" si="27"/>
        <v>343615.79976439883</v>
      </c>
      <c r="P157" s="58">
        <f>SUM((N157*1)+P156)</f>
        <v>122279.89215583846</v>
      </c>
      <c r="Q157" s="67">
        <f t="shared" si="24"/>
        <v>0</v>
      </c>
      <c r="R157" s="68">
        <f t="shared" si="26"/>
        <v>85595.924509086894</v>
      </c>
    </row>
    <row r="158" spans="2:18" x14ac:dyDescent="0.25">
      <c r="B158" s="3" t="s">
        <v>36</v>
      </c>
      <c r="C158" s="3">
        <v>150</v>
      </c>
      <c r="D158" s="3">
        <v>150</v>
      </c>
      <c r="E158" s="24">
        <v>29.8</v>
      </c>
      <c r="F158" s="54">
        <f t="shared" si="25"/>
        <v>2.7777777777777679E-2</v>
      </c>
      <c r="G158" s="34">
        <f t="shared" si="19"/>
        <v>8.2777777777777786</v>
      </c>
      <c r="H158" s="40">
        <f>SUM($T$8*F158)</f>
        <v>39.833333333333194</v>
      </c>
      <c r="I158" s="43">
        <f>SUM($T$8*9.81*$U$8)</f>
        <v>211.01310000000001</v>
      </c>
      <c r="J158" s="45">
        <f>SUM((1/2)*$X$8*$V$8*$W$8*G158^2)</f>
        <v>41.710111619598784</v>
      </c>
      <c r="K158" s="46">
        <f t="shared" si="20"/>
        <v>292.55654495293197</v>
      </c>
      <c r="L158" s="48">
        <f t="shared" si="21"/>
        <v>2421.7180665548258</v>
      </c>
      <c r="M158" s="51">
        <f t="shared" si="22"/>
        <v>2421.7180665548258</v>
      </c>
      <c r="N158" s="51">
        <f t="shared" si="23"/>
        <v>0</v>
      </c>
      <c r="O158" s="37">
        <f t="shared" si="27"/>
        <v>346037.51783095364</v>
      </c>
      <c r="P158" s="58">
        <f>SUM((N158*1)+P157)</f>
        <v>122279.89215583846</v>
      </c>
      <c r="Q158" s="67">
        <f t="shared" si="24"/>
        <v>0</v>
      </c>
      <c r="R158" s="68">
        <f t="shared" si="26"/>
        <v>85595.924509086894</v>
      </c>
    </row>
    <row r="159" spans="2:18" x14ac:dyDescent="0.25">
      <c r="B159" s="3" t="s">
        <v>36</v>
      </c>
      <c r="C159" s="3">
        <v>151</v>
      </c>
      <c r="D159" s="3">
        <v>151</v>
      </c>
      <c r="E159" s="24">
        <v>29.4</v>
      </c>
      <c r="F159" s="54">
        <f t="shared" si="25"/>
        <v>-0.36111111111111133</v>
      </c>
      <c r="G159" s="34">
        <f t="shared" si="19"/>
        <v>8.1666666666666661</v>
      </c>
      <c r="H159" s="40">
        <f>SUM($T$8*F159)</f>
        <v>-517.8333333333336</v>
      </c>
      <c r="I159" s="43">
        <f>SUM($T$8*9.81*$U$8)</f>
        <v>211.01310000000001</v>
      </c>
      <c r="J159" s="45">
        <f>SUM((1/2)*$X$8*$V$8*$W$8*G159^2)</f>
        <v>40.597892076388888</v>
      </c>
      <c r="K159" s="46">
        <f t="shared" si="20"/>
        <v>-266.22234125694467</v>
      </c>
      <c r="L159" s="48">
        <f t="shared" si="21"/>
        <v>-2174.1491202650482</v>
      </c>
      <c r="M159" s="51">
        <f t="shared" si="22"/>
        <v>0</v>
      </c>
      <c r="N159" s="51">
        <f t="shared" si="23"/>
        <v>2174.1491202650482</v>
      </c>
      <c r="O159" s="37">
        <f t="shared" si="27"/>
        <v>346037.51783095364</v>
      </c>
      <c r="P159" s="58">
        <f>SUM((N159*1)+P158)</f>
        <v>124454.04127610351</v>
      </c>
      <c r="Q159" s="67">
        <f t="shared" si="24"/>
        <v>1521.9043841855337</v>
      </c>
      <c r="R159" s="68">
        <f t="shared" si="26"/>
        <v>87117.828893272424</v>
      </c>
    </row>
    <row r="160" spans="2:18" x14ac:dyDescent="0.25">
      <c r="B160" s="3" t="s">
        <v>36</v>
      </c>
      <c r="C160" s="3">
        <v>152</v>
      </c>
      <c r="D160" s="3">
        <v>152</v>
      </c>
      <c r="E160" s="24">
        <v>27.2</v>
      </c>
      <c r="F160" s="54">
        <f t="shared" si="25"/>
        <v>-0.94444444444444398</v>
      </c>
      <c r="G160" s="34">
        <f t="shared" si="19"/>
        <v>7.5555555555555554</v>
      </c>
      <c r="H160" s="40">
        <f>SUM($T$8*F160)</f>
        <v>-1354.3333333333326</v>
      </c>
      <c r="I160" s="43">
        <f>SUM($T$8*9.81*$U$8)</f>
        <v>211.01310000000001</v>
      </c>
      <c r="J160" s="45">
        <f>SUM((1/2)*$X$8*$V$8*$W$8*G160^2)</f>
        <v>34.749345728395063</v>
      </c>
      <c r="K160" s="46">
        <f t="shared" si="20"/>
        <v>-1108.5708876049373</v>
      </c>
      <c r="L160" s="48">
        <f t="shared" si="21"/>
        <v>-8375.8689285706369</v>
      </c>
      <c r="M160" s="51">
        <f t="shared" si="22"/>
        <v>0</v>
      </c>
      <c r="N160" s="51">
        <f t="shared" si="23"/>
        <v>8375.8689285706369</v>
      </c>
      <c r="O160" s="37">
        <f t="shared" si="27"/>
        <v>346037.51783095364</v>
      </c>
      <c r="P160" s="58">
        <f>SUM((N160*1)+P159)</f>
        <v>132829.91020467415</v>
      </c>
      <c r="Q160" s="67">
        <f t="shared" si="24"/>
        <v>5863.1082499994454</v>
      </c>
      <c r="R160" s="68">
        <f t="shared" si="26"/>
        <v>92980.937143271876</v>
      </c>
    </row>
    <row r="161" spans="2:18" x14ac:dyDescent="0.25">
      <c r="B161" s="3" t="s">
        <v>36</v>
      </c>
      <c r="C161" s="3">
        <v>153</v>
      </c>
      <c r="D161" s="3">
        <v>153</v>
      </c>
      <c r="E161" s="24">
        <v>22.6</v>
      </c>
      <c r="F161" s="54">
        <f t="shared" si="25"/>
        <v>-1.3749999999999998</v>
      </c>
      <c r="G161" s="34">
        <f t="shared" si="19"/>
        <v>6.2777777777777777</v>
      </c>
      <c r="H161" s="40">
        <f>SUM($T$8*F161)</f>
        <v>-1971.7499999999998</v>
      </c>
      <c r="I161" s="43">
        <f>SUM($T$8*9.81*$U$8)</f>
        <v>211.01310000000001</v>
      </c>
      <c r="J161" s="45">
        <f>SUM((1/2)*$X$8*$V$8*$W$8*G161^2)</f>
        <v>23.989748897376547</v>
      </c>
      <c r="K161" s="46">
        <f t="shared" si="20"/>
        <v>-1736.7471511026233</v>
      </c>
      <c r="L161" s="48">
        <f t="shared" si="21"/>
        <v>-10902.912670810912</v>
      </c>
      <c r="M161" s="51">
        <f t="shared" si="22"/>
        <v>0</v>
      </c>
      <c r="N161" s="51">
        <f t="shared" si="23"/>
        <v>10902.912670810912</v>
      </c>
      <c r="O161" s="37">
        <f t="shared" si="27"/>
        <v>346037.51783095364</v>
      </c>
      <c r="P161" s="58">
        <f>SUM((N161*1)+P160)</f>
        <v>143732.82287548506</v>
      </c>
      <c r="Q161" s="67">
        <f t="shared" si="24"/>
        <v>7632.0388695676384</v>
      </c>
      <c r="R161" s="68">
        <f t="shared" si="26"/>
        <v>100612.97601283951</v>
      </c>
    </row>
    <row r="162" spans="2:18" x14ac:dyDescent="0.25">
      <c r="B162" s="3" t="s">
        <v>36</v>
      </c>
      <c r="C162" s="3">
        <v>154</v>
      </c>
      <c r="D162" s="3">
        <v>154</v>
      </c>
      <c r="E162" s="24">
        <v>17.3</v>
      </c>
      <c r="F162" s="54">
        <f t="shared" si="25"/>
        <v>-1.2916666666666667</v>
      </c>
      <c r="G162" s="34">
        <f t="shared" si="19"/>
        <v>4.8055555555555554</v>
      </c>
      <c r="H162" s="40">
        <f>SUM($T$8*F162)</f>
        <v>-1852.25</v>
      </c>
      <c r="I162" s="43">
        <f>SUM($T$8*9.81*$U$8)</f>
        <v>211.01310000000001</v>
      </c>
      <c r="J162" s="45">
        <f>SUM((1/2)*$X$8*$V$8*$W$8*G162^2)</f>
        <v>14.057271414158953</v>
      </c>
      <c r="K162" s="46">
        <f t="shared" si="20"/>
        <v>-1627.1796285858409</v>
      </c>
      <c r="L162" s="48">
        <f t="shared" si="21"/>
        <v>-7819.5021040375132</v>
      </c>
      <c r="M162" s="51">
        <f t="shared" si="22"/>
        <v>0</v>
      </c>
      <c r="N162" s="51">
        <f t="shared" si="23"/>
        <v>7819.5021040375132</v>
      </c>
      <c r="O162" s="37">
        <f t="shared" si="27"/>
        <v>346037.51783095364</v>
      </c>
      <c r="P162" s="58">
        <f>SUM((N162*1)+P161)</f>
        <v>151552.32497952256</v>
      </c>
      <c r="Q162" s="67">
        <f t="shared" si="24"/>
        <v>5473.6514728262591</v>
      </c>
      <c r="R162" s="68">
        <f t="shared" si="26"/>
        <v>106086.62748566577</v>
      </c>
    </row>
    <row r="163" spans="2:18" x14ac:dyDescent="0.25">
      <c r="B163" s="3" t="s">
        <v>36</v>
      </c>
      <c r="C163" s="3">
        <v>155</v>
      </c>
      <c r="D163" s="3">
        <v>155</v>
      </c>
      <c r="E163" s="24">
        <v>13.3</v>
      </c>
      <c r="F163" s="54">
        <f t="shared" si="25"/>
        <v>-0.73611111111111116</v>
      </c>
      <c r="G163" s="34">
        <f t="shared" si="19"/>
        <v>3.6944444444444446</v>
      </c>
      <c r="H163" s="40">
        <f>SUM($T$8*F163)</f>
        <v>-1055.5833333333335</v>
      </c>
      <c r="I163" s="43">
        <f>SUM($T$8*9.81*$U$8)</f>
        <v>211.01310000000001</v>
      </c>
      <c r="J163" s="45">
        <f>SUM((1/2)*$X$8*$V$8*$W$8*G163^2)</f>
        <v>8.3082987752700639</v>
      </c>
      <c r="K163" s="46">
        <f t="shared" si="20"/>
        <v>-836.26193455806344</v>
      </c>
      <c r="L163" s="48">
        <f t="shared" si="21"/>
        <v>-3089.5232582284011</v>
      </c>
      <c r="M163" s="51">
        <f t="shared" si="22"/>
        <v>0</v>
      </c>
      <c r="N163" s="51">
        <f t="shared" si="23"/>
        <v>3089.5232582284011</v>
      </c>
      <c r="O163" s="37">
        <f t="shared" si="27"/>
        <v>346037.51783095364</v>
      </c>
      <c r="P163" s="58">
        <f>SUM((N163*1)+P162)</f>
        <v>154641.84823775096</v>
      </c>
      <c r="Q163" s="67">
        <f t="shared" si="24"/>
        <v>2162.6662807598805</v>
      </c>
      <c r="R163" s="68">
        <f t="shared" si="26"/>
        <v>108249.29376642565</v>
      </c>
    </row>
    <row r="164" spans="2:18" x14ac:dyDescent="0.25">
      <c r="B164" s="3" t="s">
        <v>36</v>
      </c>
      <c r="C164" s="3">
        <v>156</v>
      </c>
      <c r="D164" s="3">
        <v>156</v>
      </c>
      <c r="E164" s="24">
        <v>12</v>
      </c>
      <c r="F164" s="54">
        <f t="shared" si="25"/>
        <v>-9.7222222222222363E-2</v>
      </c>
      <c r="G164" s="34">
        <f t="shared" si="19"/>
        <v>3.333333333333333</v>
      </c>
      <c r="H164" s="40">
        <f>SUM($T$8*F164)</f>
        <v>-139.41666666666686</v>
      </c>
      <c r="I164" s="43">
        <f>SUM($T$8*9.81*$U$8)</f>
        <v>211.01310000000001</v>
      </c>
      <c r="J164" s="45">
        <f>SUM((1/2)*$X$8*$V$8*$W$8*G164^2)</f>
        <v>6.763497222222222</v>
      </c>
      <c r="K164" s="46">
        <f t="shared" si="20"/>
        <v>78.35993055555538</v>
      </c>
      <c r="L164" s="48">
        <f t="shared" si="21"/>
        <v>261.19976851851789</v>
      </c>
      <c r="M164" s="51">
        <f t="shared" si="22"/>
        <v>261.19976851851789</v>
      </c>
      <c r="N164" s="51">
        <f t="shared" si="23"/>
        <v>0</v>
      </c>
      <c r="O164" s="37">
        <f t="shared" si="27"/>
        <v>346298.71759947215</v>
      </c>
      <c r="P164" s="58">
        <f>SUM((N164*1)+P163)</f>
        <v>154641.84823775096</v>
      </c>
      <c r="Q164" s="67">
        <f t="shared" si="24"/>
        <v>0</v>
      </c>
      <c r="R164" s="68">
        <f t="shared" si="26"/>
        <v>108249.29376642565</v>
      </c>
    </row>
    <row r="165" spans="2:18" x14ac:dyDescent="0.25">
      <c r="B165" s="3" t="s">
        <v>36</v>
      </c>
      <c r="C165" s="3">
        <v>157</v>
      </c>
      <c r="D165" s="3">
        <v>157</v>
      </c>
      <c r="E165" s="24">
        <v>12.6</v>
      </c>
      <c r="F165" s="54">
        <f t="shared" si="25"/>
        <v>0.29166666666666663</v>
      </c>
      <c r="G165" s="34">
        <f t="shared" si="19"/>
        <v>3.5</v>
      </c>
      <c r="H165" s="40">
        <f>SUM($T$8*F165)</f>
        <v>418.24999999999994</v>
      </c>
      <c r="I165" s="43">
        <f>SUM($T$8*9.81*$U$8)</f>
        <v>211.01310000000001</v>
      </c>
      <c r="J165" s="45">
        <f>SUM((1/2)*$X$8*$V$8*$W$8*G165^2)</f>
        <v>7.4567556875000012</v>
      </c>
      <c r="K165" s="46">
        <f t="shared" si="20"/>
        <v>636.71985568749994</v>
      </c>
      <c r="L165" s="48">
        <f t="shared" si="21"/>
        <v>2228.5194949062497</v>
      </c>
      <c r="M165" s="51">
        <f t="shared" si="22"/>
        <v>2228.5194949062497</v>
      </c>
      <c r="N165" s="51">
        <f t="shared" si="23"/>
        <v>0</v>
      </c>
      <c r="O165" s="37">
        <f t="shared" si="27"/>
        <v>348527.23709437839</v>
      </c>
      <c r="P165" s="58">
        <f>SUM((N165*1)+P164)</f>
        <v>154641.84823775096</v>
      </c>
      <c r="Q165" s="67">
        <f t="shared" si="24"/>
        <v>0</v>
      </c>
      <c r="R165" s="68">
        <f t="shared" si="26"/>
        <v>108249.29376642565</v>
      </c>
    </row>
    <row r="166" spans="2:18" x14ac:dyDescent="0.25">
      <c r="B166" s="3" t="s">
        <v>36</v>
      </c>
      <c r="C166" s="3">
        <v>158</v>
      </c>
      <c r="D166" s="3">
        <v>158</v>
      </c>
      <c r="E166" s="24">
        <v>14.1</v>
      </c>
      <c r="F166" s="54">
        <f t="shared" si="25"/>
        <v>0.63888888888888884</v>
      </c>
      <c r="G166" s="34">
        <f t="shared" si="19"/>
        <v>3.9166666666666665</v>
      </c>
      <c r="H166" s="40">
        <f>SUM($T$8*F166)</f>
        <v>916.16666666666663</v>
      </c>
      <c r="I166" s="43">
        <f>SUM($T$8*9.81*$U$8)</f>
        <v>211.01310000000001</v>
      </c>
      <c r="J166" s="45">
        <f>SUM((1/2)*$X$8*$V$8*$W$8*G166^2)</f>
        <v>9.3378533524305567</v>
      </c>
      <c r="K166" s="46">
        <f t="shared" si="20"/>
        <v>1136.5176200190972</v>
      </c>
      <c r="L166" s="48">
        <f t="shared" si="21"/>
        <v>4451.3606784081303</v>
      </c>
      <c r="M166" s="51">
        <f t="shared" si="22"/>
        <v>4451.3606784081303</v>
      </c>
      <c r="N166" s="51">
        <f t="shared" si="23"/>
        <v>0</v>
      </c>
      <c r="O166" s="37">
        <f t="shared" si="27"/>
        <v>352978.59777278651</v>
      </c>
      <c r="P166" s="58">
        <f>SUM((N166*1)+P165)</f>
        <v>154641.84823775096</v>
      </c>
      <c r="Q166" s="67">
        <f t="shared" si="24"/>
        <v>0</v>
      </c>
      <c r="R166" s="68">
        <f t="shared" si="26"/>
        <v>108249.29376642565</v>
      </c>
    </row>
    <row r="167" spans="2:18" x14ac:dyDescent="0.25">
      <c r="B167" s="3" t="s">
        <v>36</v>
      </c>
      <c r="C167" s="3">
        <v>159</v>
      </c>
      <c r="D167" s="3">
        <v>159</v>
      </c>
      <c r="E167" s="24">
        <v>17.2</v>
      </c>
      <c r="F167" s="54">
        <f t="shared" si="25"/>
        <v>0.83333333333333359</v>
      </c>
      <c r="G167" s="34">
        <f t="shared" si="19"/>
        <v>4.7777777777777777</v>
      </c>
      <c r="H167" s="40">
        <f>SUM($T$8*F167)</f>
        <v>1195.0000000000005</v>
      </c>
      <c r="I167" s="43">
        <f>SUM($T$8*9.81*$U$8)</f>
        <v>211.01310000000001</v>
      </c>
      <c r="J167" s="45">
        <f>SUM((1/2)*$X$8*$V$8*$W$8*G167^2)</f>
        <v>13.895229293209876</v>
      </c>
      <c r="K167" s="46">
        <f t="shared" si="20"/>
        <v>1419.9083292932105</v>
      </c>
      <c r="L167" s="48">
        <f t="shared" si="21"/>
        <v>6784.0064621786723</v>
      </c>
      <c r="M167" s="51">
        <f t="shared" si="22"/>
        <v>6784.0064621786723</v>
      </c>
      <c r="N167" s="51">
        <f t="shared" si="23"/>
        <v>0</v>
      </c>
      <c r="O167" s="37">
        <f t="shared" si="27"/>
        <v>359762.60423496517</v>
      </c>
      <c r="P167" s="58">
        <f>SUM((N167*1)+P166)</f>
        <v>154641.84823775096</v>
      </c>
      <c r="Q167" s="67">
        <f t="shared" si="24"/>
        <v>0</v>
      </c>
      <c r="R167" s="68">
        <f t="shared" si="26"/>
        <v>108249.29376642565</v>
      </c>
    </row>
    <row r="168" spans="2:18" x14ac:dyDescent="0.25">
      <c r="B168" s="3" t="s">
        <v>36</v>
      </c>
      <c r="C168" s="3">
        <v>160</v>
      </c>
      <c r="D168" s="3">
        <v>160</v>
      </c>
      <c r="E168" s="24">
        <v>20.100000000000001</v>
      </c>
      <c r="F168" s="54">
        <f t="shared" si="25"/>
        <v>0.86111111111111094</v>
      </c>
      <c r="G168" s="34">
        <f t="shared" si="19"/>
        <v>5.5833333333333339</v>
      </c>
      <c r="H168" s="40">
        <f>SUM($T$8*F168)</f>
        <v>1234.833333333333</v>
      </c>
      <c r="I168" s="43">
        <f>SUM($T$8*9.81*$U$8)</f>
        <v>211.01310000000001</v>
      </c>
      <c r="J168" s="45">
        <f>SUM((1/2)*$X$8*$V$8*$W$8*G168^2)</f>
        <v>18.975836894097228</v>
      </c>
      <c r="K168" s="46">
        <f t="shared" si="20"/>
        <v>1464.8222702274304</v>
      </c>
      <c r="L168" s="48">
        <f t="shared" si="21"/>
        <v>8178.5910087698203</v>
      </c>
      <c r="M168" s="51">
        <f t="shared" si="22"/>
        <v>8178.5910087698203</v>
      </c>
      <c r="N168" s="51">
        <f t="shared" si="23"/>
        <v>0</v>
      </c>
      <c r="O168" s="37">
        <f t="shared" si="27"/>
        <v>367941.19524373498</v>
      </c>
      <c r="P168" s="58">
        <f>SUM((N168*1)+P167)</f>
        <v>154641.84823775096</v>
      </c>
      <c r="Q168" s="67">
        <f t="shared" si="24"/>
        <v>0</v>
      </c>
      <c r="R168" s="68">
        <f t="shared" si="26"/>
        <v>108249.29376642565</v>
      </c>
    </row>
    <row r="169" spans="2:18" x14ac:dyDescent="0.25">
      <c r="B169" s="3" t="s">
        <v>36</v>
      </c>
      <c r="C169" s="3">
        <v>161</v>
      </c>
      <c r="D169" s="3">
        <v>161</v>
      </c>
      <c r="E169" s="24">
        <v>23.4</v>
      </c>
      <c r="F169" s="54">
        <f t="shared" si="25"/>
        <v>0.74999999999999978</v>
      </c>
      <c r="G169" s="34">
        <f t="shared" si="19"/>
        <v>6.4999999999999991</v>
      </c>
      <c r="H169" s="40">
        <f>SUM($T$8*F169)</f>
        <v>1075.4999999999998</v>
      </c>
      <c r="I169" s="43">
        <f>SUM($T$8*9.81*$U$8)</f>
        <v>211.01310000000001</v>
      </c>
      <c r="J169" s="45">
        <f>SUM((1/2)*$X$8*$V$8*$W$8*G169^2)</f>
        <v>25.718198187499993</v>
      </c>
      <c r="K169" s="46">
        <f t="shared" si="20"/>
        <v>1312.2312981874998</v>
      </c>
      <c r="L169" s="48">
        <f t="shared" si="21"/>
        <v>8529.5034382187478</v>
      </c>
      <c r="M169" s="51">
        <f t="shared" si="22"/>
        <v>8529.5034382187478</v>
      </c>
      <c r="N169" s="51">
        <f t="shared" si="23"/>
        <v>0</v>
      </c>
      <c r="O169" s="37">
        <f t="shared" si="27"/>
        <v>376470.69868195371</v>
      </c>
      <c r="P169" s="58">
        <f>SUM((N169*1)+P168)</f>
        <v>154641.84823775096</v>
      </c>
      <c r="Q169" s="67">
        <f t="shared" si="24"/>
        <v>0</v>
      </c>
      <c r="R169" s="68">
        <f t="shared" si="26"/>
        <v>108249.29376642565</v>
      </c>
    </row>
    <row r="170" spans="2:18" x14ac:dyDescent="0.25">
      <c r="B170" s="3" t="s">
        <v>36</v>
      </c>
      <c r="C170" s="3">
        <v>162</v>
      </c>
      <c r="D170" s="3">
        <v>162</v>
      </c>
      <c r="E170" s="24">
        <v>25.5</v>
      </c>
      <c r="F170" s="54">
        <f t="shared" si="25"/>
        <v>0.5833333333333337</v>
      </c>
      <c r="G170" s="34">
        <f t="shared" si="19"/>
        <v>7.083333333333333</v>
      </c>
      <c r="H170" s="40">
        <f>SUM($T$8*F170)</f>
        <v>836.50000000000057</v>
      </c>
      <c r="I170" s="43">
        <f>SUM($T$8*9.81*$U$8)</f>
        <v>211.01310000000001</v>
      </c>
      <c r="J170" s="45">
        <f>SUM((1/2)*$X$8*$V$8*$W$8*G170^2)</f>
        <v>30.541417144097224</v>
      </c>
      <c r="K170" s="46">
        <f t="shared" si="20"/>
        <v>1078.0545171440979</v>
      </c>
      <c r="L170" s="48">
        <f t="shared" si="21"/>
        <v>7636.2194964373593</v>
      </c>
      <c r="M170" s="51">
        <f t="shared" si="22"/>
        <v>7636.2194964373593</v>
      </c>
      <c r="N170" s="51">
        <f t="shared" si="23"/>
        <v>0</v>
      </c>
      <c r="O170" s="37">
        <f t="shared" si="27"/>
        <v>384106.91817839106</v>
      </c>
      <c r="P170" s="58">
        <f>SUM((N170*1)+P169)</f>
        <v>154641.84823775096</v>
      </c>
      <c r="Q170" s="67">
        <f t="shared" si="24"/>
        <v>0</v>
      </c>
      <c r="R170" s="68">
        <f t="shared" si="26"/>
        <v>108249.29376642565</v>
      </c>
    </row>
    <row r="171" spans="2:18" x14ac:dyDescent="0.25">
      <c r="B171" s="3" t="s">
        <v>36</v>
      </c>
      <c r="C171" s="3">
        <v>163</v>
      </c>
      <c r="D171" s="3">
        <v>163</v>
      </c>
      <c r="E171" s="24">
        <v>27.6</v>
      </c>
      <c r="F171" s="54">
        <f t="shared" si="25"/>
        <v>0.55555555555555558</v>
      </c>
      <c r="G171" s="34">
        <f t="shared" si="19"/>
        <v>7.666666666666667</v>
      </c>
      <c r="H171" s="40">
        <f>SUM($T$8*F171)</f>
        <v>796.66666666666674</v>
      </c>
      <c r="I171" s="43">
        <f>SUM($T$8*9.81*$U$8)</f>
        <v>211.01310000000001</v>
      </c>
      <c r="J171" s="45">
        <f>SUM((1/2)*$X$8*$V$8*$W$8*G171^2)</f>
        <v>35.778900305555567</v>
      </c>
      <c r="K171" s="46">
        <f t="shared" si="20"/>
        <v>1043.4586669722223</v>
      </c>
      <c r="L171" s="48">
        <f t="shared" si="21"/>
        <v>7999.8497801203712</v>
      </c>
      <c r="M171" s="51">
        <f t="shared" si="22"/>
        <v>7999.8497801203712</v>
      </c>
      <c r="N171" s="51">
        <f t="shared" si="23"/>
        <v>0</v>
      </c>
      <c r="O171" s="37">
        <f t="shared" si="27"/>
        <v>392106.76795851142</v>
      </c>
      <c r="P171" s="58">
        <f>SUM((N171*1)+P170)</f>
        <v>154641.84823775096</v>
      </c>
      <c r="Q171" s="67">
        <f t="shared" si="24"/>
        <v>0</v>
      </c>
      <c r="R171" s="68">
        <f t="shared" si="26"/>
        <v>108249.29376642565</v>
      </c>
    </row>
    <row r="172" spans="2:18" x14ac:dyDescent="0.25">
      <c r="B172" s="3" t="s">
        <v>36</v>
      </c>
      <c r="C172" s="3">
        <v>164</v>
      </c>
      <c r="D172" s="3">
        <v>164</v>
      </c>
      <c r="E172" s="24">
        <v>29.5</v>
      </c>
      <c r="F172" s="54">
        <f t="shared" si="25"/>
        <v>0.4861111111111111</v>
      </c>
      <c r="G172" s="34">
        <f t="shared" si="19"/>
        <v>8.1944444444444446</v>
      </c>
      <c r="H172" s="40">
        <f>SUM($T$8*F172)</f>
        <v>697.08333333333337</v>
      </c>
      <c r="I172" s="43">
        <f>SUM($T$8*9.81*$U$8)</f>
        <v>211.01310000000001</v>
      </c>
      <c r="J172" s="45">
        <f>SUM((1/2)*$X$8*$V$8*$W$8*G172^2)</f>
        <v>40.874537900270063</v>
      </c>
      <c r="K172" s="46">
        <f t="shared" si="20"/>
        <v>948.97097123360345</v>
      </c>
      <c r="L172" s="48">
        <f t="shared" si="21"/>
        <v>7776.289903164251</v>
      </c>
      <c r="M172" s="51">
        <f t="shared" si="22"/>
        <v>7776.289903164251</v>
      </c>
      <c r="N172" s="51">
        <f t="shared" si="23"/>
        <v>0</v>
      </c>
      <c r="O172" s="37">
        <f t="shared" si="27"/>
        <v>399883.05786167568</v>
      </c>
      <c r="P172" s="58">
        <f>SUM((N172*1)+P171)</f>
        <v>154641.84823775096</v>
      </c>
      <c r="Q172" s="67">
        <f t="shared" si="24"/>
        <v>0</v>
      </c>
      <c r="R172" s="68">
        <f t="shared" si="26"/>
        <v>108249.29376642565</v>
      </c>
    </row>
    <row r="173" spans="2:18" x14ac:dyDescent="0.25">
      <c r="B173" s="3" t="s">
        <v>36</v>
      </c>
      <c r="C173" s="3">
        <v>165</v>
      </c>
      <c r="D173" s="3">
        <v>165</v>
      </c>
      <c r="E173" s="24">
        <v>31.1</v>
      </c>
      <c r="F173" s="54">
        <f t="shared" si="25"/>
        <v>0.36111111111111133</v>
      </c>
      <c r="G173" s="34">
        <f t="shared" si="19"/>
        <v>8.6388888888888893</v>
      </c>
      <c r="H173" s="40">
        <f>SUM($T$8*F173)</f>
        <v>517.8333333333336</v>
      </c>
      <c r="I173" s="43">
        <f>SUM($T$8*9.81*$U$8)</f>
        <v>211.01310000000001</v>
      </c>
      <c r="J173" s="45">
        <f>SUM((1/2)*$X$8*$V$8*$W$8*G173^2)</f>
        <v>45.428626029899704</v>
      </c>
      <c r="K173" s="46">
        <f t="shared" si="20"/>
        <v>774.27505936323337</v>
      </c>
      <c r="L173" s="48">
        <f t="shared" si="21"/>
        <v>6688.8762072768222</v>
      </c>
      <c r="M173" s="51">
        <f t="shared" si="22"/>
        <v>6688.8762072768222</v>
      </c>
      <c r="N173" s="51">
        <f t="shared" si="23"/>
        <v>0</v>
      </c>
      <c r="O173" s="37">
        <f t="shared" si="27"/>
        <v>406571.93406895251</v>
      </c>
      <c r="P173" s="58">
        <f>SUM((N173*1)+P172)</f>
        <v>154641.84823775096</v>
      </c>
      <c r="Q173" s="67">
        <f t="shared" si="24"/>
        <v>0</v>
      </c>
      <c r="R173" s="68">
        <f t="shared" si="26"/>
        <v>108249.29376642565</v>
      </c>
    </row>
    <row r="174" spans="2:18" x14ac:dyDescent="0.25">
      <c r="B174" s="3" t="s">
        <v>36</v>
      </c>
      <c r="C174" s="3">
        <v>166</v>
      </c>
      <c r="D174" s="3">
        <v>166</v>
      </c>
      <c r="E174" s="24">
        <v>32.1</v>
      </c>
      <c r="F174" s="54">
        <f t="shared" si="25"/>
        <v>0.29166666666666685</v>
      </c>
      <c r="G174" s="34">
        <f t="shared" si="19"/>
        <v>8.9166666666666661</v>
      </c>
      <c r="H174" s="40">
        <f>SUM($T$8*F174)</f>
        <v>418.25000000000028</v>
      </c>
      <c r="I174" s="43">
        <f>SUM($T$8*9.81*$U$8)</f>
        <v>211.01310000000001</v>
      </c>
      <c r="J174" s="45">
        <f>SUM((1/2)*$X$8*$V$8*$W$8*G174^2)</f>
        <v>48.397049810763889</v>
      </c>
      <c r="K174" s="46">
        <f t="shared" si="20"/>
        <v>677.66014981076421</v>
      </c>
      <c r="L174" s="48">
        <f t="shared" si="21"/>
        <v>6042.4696691459803</v>
      </c>
      <c r="M174" s="51">
        <f t="shared" si="22"/>
        <v>6042.4696691459803</v>
      </c>
      <c r="N174" s="51">
        <f t="shared" si="23"/>
        <v>0</v>
      </c>
      <c r="O174" s="37">
        <f t="shared" si="27"/>
        <v>412614.40373809851</v>
      </c>
      <c r="P174" s="58">
        <f>SUM((N174*1)+P173)</f>
        <v>154641.84823775096</v>
      </c>
      <c r="Q174" s="67">
        <f t="shared" si="24"/>
        <v>0</v>
      </c>
      <c r="R174" s="68">
        <f t="shared" si="26"/>
        <v>108249.29376642565</v>
      </c>
    </row>
    <row r="175" spans="2:18" x14ac:dyDescent="0.25">
      <c r="B175" s="3" t="s">
        <v>36</v>
      </c>
      <c r="C175" s="3">
        <v>167</v>
      </c>
      <c r="D175" s="3">
        <v>167</v>
      </c>
      <c r="E175" s="24">
        <v>33.200000000000003</v>
      </c>
      <c r="F175" s="54">
        <f t="shared" si="25"/>
        <v>0.43055555555555575</v>
      </c>
      <c r="G175" s="34">
        <f t="shared" si="19"/>
        <v>9.2222222222222232</v>
      </c>
      <c r="H175" s="40">
        <f>SUM($T$8*F175)</f>
        <v>617.41666666666697</v>
      </c>
      <c r="I175" s="43">
        <f>SUM($T$8*9.81*$U$8)</f>
        <v>211.01310000000001</v>
      </c>
      <c r="J175" s="45">
        <f>SUM((1/2)*$X$8*$V$8*$W$8*G175^2)</f>
        <v>51.770813737654343</v>
      </c>
      <c r="K175" s="46">
        <f t="shared" si="20"/>
        <v>880.20058040432127</v>
      </c>
      <c r="L175" s="48">
        <f t="shared" si="21"/>
        <v>8117.4053526176303</v>
      </c>
      <c r="M175" s="51">
        <f t="shared" si="22"/>
        <v>8117.4053526176303</v>
      </c>
      <c r="N175" s="51">
        <f t="shared" si="23"/>
        <v>0</v>
      </c>
      <c r="O175" s="37">
        <f t="shared" si="27"/>
        <v>420731.80909071612</v>
      </c>
      <c r="P175" s="58">
        <f>SUM((N175*1)+P174)</f>
        <v>154641.84823775096</v>
      </c>
      <c r="Q175" s="67">
        <f t="shared" si="24"/>
        <v>0</v>
      </c>
      <c r="R175" s="68">
        <f t="shared" si="26"/>
        <v>108249.29376642565</v>
      </c>
    </row>
    <row r="176" spans="2:18" x14ac:dyDescent="0.25">
      <c r="B176" s="3" t="s">
        <v>36</v>
      </c>
      <c r="C176" s="3">
        <v>168</v>
      </c>
      <c r="D176" s="3">
        <v>168</v>
      </c>
      <c r="E176" s="24">
        <v>35.200000000000003</v>
      </c>
      <c r="F176" s="54">
        <f t="shared" si="25"/>
        <v>0.55555555555555558</v>
      </c>
      <c r="G176" s="34">
        <f t="shared" si="19"/>
        <v>9.7777777777777786</v>
      </c>
      <c r="H176" s="40">
        <f>SUM($T$8*F176)</f>
        <v>796.66666666666674</v>
      </c>
      <c r="I176" s="43">
        <f>SUM($T$8*9.81*$U$8)</f>
        <v>211.01310000000001</v>
      </c>
      <c r="J176" s="45">
        <f>SUM((1/2)*$X$8*$V$8*$W$8*G176^2)</f>
        <v>58.19613609876545</v>
      </c>
      <c r="K176" s="46">
        <f t="shared" si="20"/>
        <v>1065.8759027654321</v>
      </c>
      <c r="L176" s="48">
        <f t="shared" si="21"/>
        <v>10421.89771592867</v>
      </c>
      <c r="M176" s="51">
        <f t="shared" si="22"/>
        <v>10421.89771592867</v>
      </c>
      <c r="N176" s="51">
        <f t="shared" si="23"/>
        <v>0</v>
      </c>
      <c r="O176" s="37">
        <f t="shared" si="27"/>
        <v>431153.7068066448</v>
      </c>
      <c r="P176" s="58">
        <f>SUM((N176*1)+P175)</f>
        <v>154641.84823775096</v>
      </c>
      <c r="Q176" s="67">
        <f t="shared" si="24"/>
        <v>0</v>
      </c>
      <c r="R176" s="68">
        <f t="shared" si="26"/>
        <v>108249.29376642565</v>
      </c>
    </row>
    <row r="177" spans="2:18" x14ac:dyDescent="0.25">
      <c r="B177" s="3" t="s">
        <v>36</v>
      </c>
      <c r="C177" s="3">
        <v>169</v>
      </c>
      <c r="D177" s="3">
        <v>169</v>
      </c>
      <c r="E177" s="24">
        <v>37.200000000000003</v>
      </c>
      <c r="F177" s="54">
        <f t="shared" si="25"/>
        <v>0.38888888888888851</v>
      </c>
      <c r="G177" s="34">
        <f t="shared" si="19"/>
        <v>10.333333333333334</v>
      </c>
      <c r="H177" s="40">
        <f>SUM($T$8*F177)</f>
        <v>557.66666666666617</v>
      </c>
      <c r="I177" s="43">
        <f>SUM($T$8*9.81*$U$8)</f>
        <v>211.01310000000001</v>
      </c>
      <c r="J177" s="45">
        <f>SUM((1/2)*$X$8*$V$8*$W$8*G177^2)</f>
        <v>64.997208305555574</v>
      </c>
      <c r="K177" s="46">
        <f t="shared" si="20"/>
        <v>833.67697497222173</v>
      </c>
      <c r="L177" s="48">
        <f t="shared" si="21"/>
        <v>8614.6620747129582</v>
      </c>
      <c r="M177" s="51">
        <f t="shared" si="22"/>
        <v>8614.6620747129582</v>
      </c>
      <c r="N177" s="51">
        <f t="shared" si="23"/>
        <v>0</v>
      </c>
      <c r="O177" s="37">
        <f t="shared" si="27"/>
        <v>439768.36888135778</v>
      </c>
      <c r="P177" s="58">
        <f>SUM((N177*1)+P176)</f>
        <v>154641.84823775096</v>
      </c>
      <c r="Q177" s="67">
        <f t="shared" si="24"/>
        <v>0</v>
      </c>
      <c r="R177" s="68">
        <f t="shared" si="26"/>
        <v>108249.29376642565</v>
      </c>
    </row>
    <row r="178" spans="2:18" x14ac:dyDescent="0.25">
      <c r="B178" s="3" t="s">
        <v>36</v>
      </c>
      <c r="C178" s="3">
        <v>170</v>
      </c>
      <c r="D178" s="3">
        <v>170</v>
      </c>
      <c r="E178" s="24">
        <v>38</v>
      </c>
      <c r="F178" s="54">
        <f t="shared" si="25"/>
        <v>2.7777777777777186E-2</v>
      </c>
      <c r="G178" s="34">
        <f t="shared" si="19"/>
        <v>10.555555555555555</v>
      </c>
      <c r="H178" s="40">
        <f>SUM($T$8*F178)</f>
        <v>39.833333333332483</v>
      </c>
      <c r="I178" s="43">
        <f>SUM($T$8*9.81*$U$8)</f>
        <v>211.01310000000001</v>
      </c>
      <c r="J178" s="45">
        <f>SUM((1/2)*$X$8*$V$8*$W$8*G178^2)</f>
        <v>67.822847145061729</v>
      </c>
      <c r="K178" s="46">
        <f t="shared" si="20"/>
        <v>318.66928047839423</v>
      </c>
      <c r="L178" s="48">
        <f t="shared" si="21"/>
        <v>3363.7312939386056</v>
      </c>
      <c r="M178" s="51">
        <f t="shared" si="22"/>
        <v>3363.7312939386056</v>
      </c>
      <c r="N178" s="51">
        <f t="shared" si="23"/>
        <v>0</v>
      </c>
      <c r="O178" s="37">
        <f t="shared" si="27"/>
        <v>443132.10017529636</v>
      </c>
      <c r="P178" s="58">
        <f>SUM((N178*1)+P177)</f>
        <v>154641.84823775096</v>
      </c>
      <c r="Q178" s="67">
        <f t="shared" si="24"/>
        <v>0</v>
      </c>
      <c r="R178" s="68">
        <f t="shared" si="26"/>
        <v>108249.29376642565</v>
      </c>
    </row>
    <row r="179" spans="2:18" x14ac:dyDescent="0.25">
      <c r="B179" s="3" t="s">
        <v>36</v>
      </c>
      <c r="C179" s="3">
        <v>171</v>
      </c>
      <c r="D179" s="3">
        <v>171</v>
      </c>
      <c r="E179" s="24">
        <v>37.4</v>
      </c>
      <c r="F179" s="54">
        <f t="shared" si="25"/>
        <v>-0.40277777777777757</v>
      </c>
      <c r="G179" s="34">
        <f t="shared" si="19"/>
        <v>10.388888888888888</v>
      </c>
      <c r="H179" s="40">
        <f>SUM($T$8*F179)</f>
        <v>-577.58333333333303</v>
      </c>
      <c r="I179" s="43">
        <f>SUM($T$8*9.81*$U$8)</f>
        <v>211.01310000000001</v>
      </c>
      <c r="J179" s="45">
        <f>SUM((1/2)*$X$8*$V$8*$W$8*G179^2)</f>
        <v>65.69798176774691</v>
      </c>
      <c r="K179" s="46">
        <f t="shared" si="20"/>
        <v>-300.87225156558611</v>
      </c>
      <c r="L179" s="48">
        <f t="shared" si="21"/>
        <v>-3125.7283912646999</v>
      </c>
      <c r="M179" s="51">
        <f t="shared" si="22"/>
        <v>0</v>
      </c>
      <c r="N179" s="51">
        <f t="shared" si="23"/>
        <v>3125.7283912646999</v>
      </c>
      <c r="O179" s="37">
        <f t="shared" si="27"/>
        <v>443132.10017529636</v>
      </c>
      <c r="P179" s="58">
        <f>SUM((N179*1)+P178)</f>
        <v>157767.57662901568</v>
      </c>
      <c r="Q179" s="67">
        <f t="shared" si="24"/>
        <v>2188.0098738852898</v>
      </c>
      <c r="R179" s="68">
        <f t="shared" si="26"/>
        <v>110437.30364031093</v>
      </c>
    </row>
    <row r="180" spans="2:18" x14ac:dyDescent="0.25">
      <c r="B180" s="3" t="s">
        <v>36</v>
      </c>
      <c r="C180" s="3">
        <v>172</v>
      </c>
      <c r="D180" s="3">
        <v>172</v>
      </c>
      <c r="E180" s="24">
        <v>35.1</v>
      </c>
      <c r="F180" s="54">
        <f t="shared" si="25"/>
        <v>-0.88888888888888862</v>
      </c>
      <c r="G180" s="34">
        <f t="shared" si="19"/>
        <v>9.75</v>
      </c>
      <c r="H180" s="40">
        <f>SUM($T$8*F180)</f>
        <v>-1274.6666666666663</v>
      </c>
      <c r="I180" s="43">
        <f>SUM($T$8*9.81*$U$8)</f>
        <v>211.01310000000001</v>
      </c>
      <c r="J180" s="45">
        <f>SUM((1/2)*$X$8*$V$8*$W$8*G180^2)</f>
        <v>57.86594592187501</v>
      </c>
      <c r="K180" s="46">
        <f t="shared" si="20"/>
        <v>-1005.7876207447914</v>
      </c>
      <c r="L180" s="48">
        <f t="shared" si="21"/>
        <v>-9806.4293022617167</v>
      </c>
      <c r="M180" s="51">
        <f t="shared" si="22"/>
        <v>0</v>
      </c>
      <c r="N180" s="51">
        <f t="shared" si="23"/>
        <v>9806.4293022617167</v>
      </c>
      <c r="O180" s="37">
        <f t="shared" si="27"/>
        <v>443132.10017529636</v>
      </c>
      <c r="P180" s="58">
        <f>SUM((N180*1)+P179)</f>
        <v>167574.00593127738</v>
      </c>
      <c r="Q180" s="67">
        <f t="shared" si="24"/>
        <v>6864.5005115832009</v>
      </c>
      <c r="R180" s="68">
        <f t="shared" si="26"/>
        <v>117301.80415189413</v>
      </c>
    </row>
    <row r="181" spans="2:18" x14ac:dyDescent="0.25">
      <c r="B181" s="3" t="s">
        <v>36</v>
      </c>
      <c r="C181" s="3">
        <v>173</v>
      </c>
      <c r="D181" s="3">
        <v>173</v>
      </c>
      <c r="E181" s="24">
        <v>31</v>
      </c>
      <c r="F181" s="54">
        <f t="shared" si="25"/>
        <v>-1.1111111111111112</v>
      </c>
      <c r="G181" s="34">
        <f t="shared" si="19"/>
        <v>8.6111111111111107</v>
      </c>
      <c r="H181" s="40">
        <f>SUM($T$8*F181)</f>
        <v>-1593.3333333333335</v>
      </c>
      <c r="I181" s="43">
        <f>SUM($T$8*9.81*$U$8)</f>
        <v>211.01310000000001</v>
      </c>
      <c r="J181" s="45">
        <f>SUM((1/2)*$X$8*$V$8*$W$8*G181^2)</f>
        <v>45.136950212191358</v>
      </c>
      <c r="K181" s="46">
        <f t="shared" si="20"/>
        <v>-1337.183283121142</v>
      </c>
      <c r="L181" s="48">
        <f t="shared" si="21"/>
        <v>-11514.633826876501</v>
      </c>
      <c r="M181" s="51">
        <f t="shared" si="22"/>
        <v>0</v>
      </c>
      <c r="N181" s="51">
        <f t="shared" si="23"/>
        <v>11514.633826876501</v>
      </c>
      <c r="O181" s="37">
        <f t="shared" si="27"/>
        <v>443132.10017529636</v>
      </c>
      <c r="P181" s="58">
        <f>SUM((N181*1)+P180)</f>
        <v>179088.63975815388</v>
      </c>
      <c r="Q181" s="67">
        <f t="shared" si="24"/>
        <v>8060.2436788135501</v>
      </c>
      <c r="R181" s="68">
        <f t="shared" si="26"/>
        <v>125362.04783070768</v>
      </c>
    </row>
    <row r="182" spans="2:18" x14ac:dyDescent="0.25">
      <c r="B182" s="3" t="s">
        <v>36</v>
      </c>
      <c r="C182" s="3">
        <v>174</v>
      </c>
      <c r="D182" s="3">
        <v>174</v>
      </c>
      <c r="E182" s="24">
        <v>27.1</v>
      </c>
      <c r="F182" s="54">
        <f t="shared" si="25"/>
        <v>-0.79166666666666652</v>
      </c>
      <c r="G182" s="34">
        <f t="shared" si="19"/>
        <v>7.5277777777777777</v>
      </c>
      <c r="H182" s="40">
        <f>SUM($T$8*F182)</f>
        <v>-1135.2499999999998</v>
      </c>
      <c r="I182" s="43">
        <f>SUM($T$8*9.81*$U$8)</f>
        <v>211.01310000000001</v>
      </c>
      <c r="J182" s="45">
        <f>SUM((1/2)*$X$8*$V$8*$W$8*G182^2)</f>
        <v>34.494305520640438</v>
      </c>
      <c r="K182" s="46">
        <f t="shared" si="20"/>
        <v>-889.74259447935935</v>
      </c>
      <c r="L182" s="48">
        <f t="shared" si="21"/>
        <v>-6697.7845306640666</v>
      </c>
      <c r="M182" s="51">
        <f t="shared" si="22"/>
        <v>0</v>
      </c>
      <c r="N182" s="51">
        <f t="shared" si="23"/>
        <v>6697.7845306640666</v>
      </c>
      <c r="O182" s="37">
        <f t="shared" si="27"/>
        <v>443132.10017529636</v>
      </c>
      <c r="P182" s="58">
        <f>SUM((N182*1)+P181)</f>
        <v>185786.42428881794</v>
      </c>
      <c r="Q182" s="67">
        <f t="shared" si="24"/>
        <v>4688.4491714648466</v>
      </c>
      <c r="R182" s="68">
        <f t="shared" si="26"/>
        <v>130050.49700217253</v>
      </c>
    </row>
    <row r="183" spans="2:18" x14ac:dyDescent="0.25">
      <c r="B183" s="3" t="s">
        <v>36</v>
      </c>
      <c r="C183" s="3">
        <v>175</v>
      </c>
      <c r="D183" s="3">
        <v>175</v>
      </c>
      <c r="E183" s="24">
        <v>25.3</v>
      </c>
      <c r="F183" s="54">
        <f t="shared" si="25"/>
        <v>-0.27777777777777779</v>
      </c>
      <c r="G183" s="34">
        <f t="shared" si="19"/>
        <v>7.0277777777777777</v>
      </c>
      <c r="H183" s="40">
        <f>SUM($T$8*F183)</f>
        <v>-398.33333333333337</v>
      </c>
      <c r="I183" s="43">
        <f>SUM($T$8*9.81*$U$8)</f>
        <v>211.01310000000001</v>
      </c>
      <c r="J183" s="45">
        <f>SUM((1/2)*$X$8*$V$8*$W$8*G183^2)</f>
        <v>30.06421484008488</v>
      </c>
      <c r="K183" s="46">
        <f t="shared" si="20"/>
        <v>-157.25601849324849</v>
      </c>
      <c r="L183" s="48">
        <f t="shared" si="21"/>
        <v>-1105.160352188663</v>
      </c>
      <c r="M183" s="51">
        <f t="shared" si="22"/>
        <v>0</v>
      </c>
      <c r="N183" s="51">
        <f t="shared" si="23"/>
        <v>1105.160352188663</v>
      </c>
      <c r="O183" s="37">
        <f t="shared" si="27"/>
        <v>443132.10017529636</v>
      </c>
      <c r="P183" s="58">
        <f>SUM((N183*1)+P182)</f>
        <v>186891.5846410066</v>
      </c>
      <c r="Q183" s="67">
        <f t="shared" si="24"/>
        <v>773.61224653206398</v>
      </c>
      <c r="R183" s="68">
        <f t="shared" si="26"/>
        <v>130824.1092487046</v>
      </c>
    </row>
    <row r="184" spans="2:18" x14ac:dyDescent="0.25">
      <c r="B184" s="3" t="s">
        <v>36</v>
      </c>
      <c r="C184" s="3">
        <v>176</v>
      </c>
      <c r="D184" s="3">
        <v>176</v>
      </c>
      <c r="E184" s="24">
        <v>25.1</v>
      </c>
      <c r="F184" s="54">
        <f t="shared" si="25"/>
        <v>8.3333333333333037E-2</v>
      </c>
      <c r="G184" s="34">
        <f t="shared" si="19"/>
        <v>6.9722222222222223</v>
      </c>
      <c r="H184" s="40">
        <f>SUM($T$8*F184)</f>
        <v>119.49999999999957</v>
      </c>
      <c r="I184" s="43">
        <f>SUM($T$8*9.81*$U$8)</f>
        <v>211.01310000000001</v>
      </c>
      <c r="J184" s="45">
        <f>SUM((1/2)*$X$8*$V$8*$W$8*G184^2)</f>
        <v>29.590770034529328</v>
      </c>
      <c r="K184" s="46">
        <f t="shared" si="20"/>
        <v>360.10387003452888</v>
      </c>
      <c r="L184" s="48">
        <f t="shared" si="21"/>
        <v>2510.7242049629654</v>
      </c>
      <c r="M184" s="51">
        <f t="shared" si="22"/>
        <v>2510.7242049629654</v>
      </c>
      <c r="N184" s="51">
        <f t="shared" si="23"/>
        <v>0</v>
      </c>
      <c r="O184" s="37">
        <f t="shared" si="27"/>
        <v>445642.82438025932</v>
      </c>
      <c r="P184" s="58">
        <f>SUM((N184*1)+P183)</f>
        <v>186891.5846410066</v>
      </c>
      <c r="Q184" s="67">
        <f t="shared" si="24"/>
        <v>0</v>
      </c>
      <c r="R184" s="68">
        <f t="shared" si="26"/>
        <v>130824.1092487046</v>
      </c>
    </row>
    <row r="185" spans="2:18" x14ac:dyDescent="0.25">
      <c r="B185" s="3" t="s">
        <v>36</v>
      </c>
      <c r="C185" s="3">
        <v>177</v>
      </c>
      <c r="D185" s="3">
        <v>177</v>
      </c>
      <c r="E185" s="24">
        <v>25.9</v>
      </c>
      <c r="F185" s="54">
        <f t="shared" si="25"/>
        <v>0.37499999999999989</v>
      </c>
      <c r="G185" s="34">
        <f t="shared" si="19"/>
        <v>7.1944444444444438</v>
      </c>
      <c r="H185" s="40">
        <f>SUM($T$8*F185)</f>
        <v>537.74999999999989</v>
      </c>
      <c r="I185" s="43">
        <f>SUM($T$8*9.81*$U$8)</f>
        <v>211.01310000000001</v>
      </c>
      <c r="J185" s="45">
        <f>SUM((1/2)*$X$8*$V$8*$W$8*G185^2)</f>
        <v>31.507094247492279</v>
      </c>
      <c r="K185" s="46">
        <f t="shared" si="20"/>
        <v>780.27019424749221</v>
      </c>
      <c r="L185" s="48">
        <f t="shared" si="21"/>
        <v>5613.6105641694576</v>
      </c>
      <c r="M185" s="51">
        <f t="shared" si="22"/>
        <v>5613.6105641694576</v>
      </c>
      <c r="N185" s="51">
        <f t="shared" si="23"/>
        <v>0</v>
      </c>
      <c r="O185" s="37">
        <f t="shared" si="27"/>
        <v>451256.43494442879</v>
      </c>
      <c r="P185" s="58">
        <f>SUM((N185*1)+P184)</f>
        <v>186891.5846410066</v>
      </c>
      <c r="Q185" s="67">
        <f t="shared" si="24"/>
        <v>0</v>
      </c>
      <c r="R185" s="68">
        <f t="shared" si="26"/>
        <v>130824.1092487046</v>
      </c>
    </row>
    <row r="186" spans="2:18" x14ac:dyDescent="0.25">
      <c r="B186" s="3" t="s">
        <v>36</v>
      </c>
      <c r="C186" s="3">
        <v>178</v>
      </c>
      <c r="D186" s="3">
        <v>178</v>
      </c>
      <c r="E186" s="24">
        <v>27.8</v>
      </c>
      <c r="F186" s="54">
        <f t="shared" si="25"/>
        <v>0.45833333333333343</v>
      </c>
      <c r="G186" s="34">
        <f t="shared" si="19"/>
        <v>7.7222222222222223</v>
      </c>
      <c r="H186" s="40">
        <f>SUM($T$8*F186)</f>
        <v>657.25000000000011</v>
      </c>
      <c r="I186" s="43">
        <f>SUM($T$8*9.81*$U$8)</f>
        <v>211.01310000000001</v>
      </c>
      <c r="J186" s="45">
        <f>SUM((1/2)*$X$8*$V$8*$W$8*G186^2)</f>
        <v>36.29931384182099</v>
      </c>
      <c r="K186" s="46">
        <f t="shared" si="20"/>
        <v>904.56241384182113</v>
      </c>
      <c r="L186" s="48">
        <f t="shared" si="21"/>
        <v>6985.2319735562851</v>
      </c>
      <c r="M186" s="51">
        <f t="shared" si="22"/>
        <v>6985.2319735562851</v>
      </c>
      <c r="N186" s="51">
        <f t="shared" si="23"/>
        <v>0</v>
      </c>
      <c r="O186" s="37">
        <f t="shared" si="27"/>
        <v>458241.66691798507</v>
      </c>
      <c r="P186" s="58">
        <f>SUM((N186*1)+P185)</f>
        <v>186891.5846410066</v>
      </c>
      <c r="Q186" s="67">
        <f t="shared" si="24"/>
        <v>0</v>
      </c>
      <c r="R186" s="68">
        <f t="shared" si="26"/>
        <v>130824.1092487046</v>
      </c>
    </row>
    <row r="187" spans="2:18" x14ac:dyDescent="0.25">
      <c r="B187" s="3" t="s">
        <v>36</v>
      </c>
      <c r="C187" s="3">
        <v>179</v>
      </c>
      <c r="D187" s="3">
        <v>179</v>
      </c>
      <c r="E187" s="24">
        <v>29.2</v>
      </c>
      <c r="F187" s="54">
        <f t="shared" si="25"/>
        <v>0.25000000000000011</v>
      </c>
      <c r="G187" s="34">
        <f t="shared" si="19"/>
        <v>8.1111111111111107</v>
      </c>
      <c r="H187" s="40">
        <f>SUM($T$8*F187)</f>
        <v>358.50000000000017</v>
      </c>
      <c r="I187" s="43">
        <f>SUM($T$8*9.81*$U$8)</f>
        <v>211.01310000000001</v>
      </c>
      <c r="J187" s="45">
        <f>SUM((1/2)*$X$8*$V$8*$W$8*G187^2)</f>
        <v>40.047418552469132</v>
      </c>
      <c r="K187" s="46">
        <f t="shared" si="20"/>
        <v>609.56051855246926</v>
      </c>
      <c r="L187" s="48">
        <f t="shared" si="21"/>
        <v>4944.2130949255834</v>
      </c>
      <c r="M187" s="51">
        <f t="shared" si="22"/>
        <v>4944.2130949255834</v>
      </c>
      <c r="N187" s="51">
        <f t="shared" si="23"/>
        <v>0</v>
      </c>
      <c r="O187" s="37">
        <f t="shared" si="27"/>
        <v>463185.88001291064</v>
      </c>
      <c r="P187" s="58">
        <f>SUM((N187*1)+P186)</f>
        <v>186891.5846410066</v>
      </c>
      <c r="Q187" s="67">
        <f t="shared" si="24"/>
        <v>0</v>
      </c>
      <c r="R187" s="68">
        <f t="shared" si="26"/>
        <v>130824.1092487046</v>
      </c>
    </row>
    <row r="188" spans="2:18" x14ac:dyDescent="0.25">
      <c r="B188" s="3" t="s">
        <v>36</v>
      </c>
      <c r="C188" s="3">
        <v>180</v>
      </c>
      <c r="D188" s="3">
        <v>180</v>
      </c>
      <c r="E188" s="24">
        <v>29.6</v>
      </c>
      <c r="F188" s="54">
        <f t="shared" si="25"/>
        <v>4.1666666666666761E-2</v>
      </c>
      <c r="G188" s="34">
        <f t="shared" si="19"/>
        <v>8.2222222222222232</v>
      </c>
      <c r="H188" s="40">
        <f>SUM($T$8*F188)</f>
        <v>59.750000000000135</v>
      </c>
      <c r="I188" s="43">
        <f>SUM($T$8*9.81*$U$8)</f>
        <v>211.01310000000001</v>
      </c>
      <c r="J188" s="45">
        <f>SUM((1/2)*$X$8*$V$8*$W$8*G188^2)</f>
        <v>41.152123098765443</v>
      </c>
      <c r="K188" s="46">
        <f t="shared" si="20"/>
        <v>311.91522309876558</v>
      </c>
      <c r="L188" s="48">
        <f t="shared" si="21"/>
        <v>2564.6362788120728</v>
      </c>
      <c r="M188" s="51">
        <f t="shared" si="22"/>
        <v>2564.6362788120728</v>
      </c>
      <c r="N188" s="51">
        <f t="shared" si="23"/>
        <v>0</v>
      </c>
      <c r="O188" s="37">
        <f t="shared" si="27"/>
        <v>465750.51629172271</v>
      </c>
      <c r="P188" s="58">
        <f>SUM((N188*1)+P187)</f>
        <v>186891.5846410066</v>
      </c>
      <c r="Q188" s="67">
        <f t="shared" si="24"/>
        <v>0</v>
      </c>
      <c r="R188" s="68">
        <f t="shared" si="26"/>
        <v>130824.1092487046</v>
      </c>
    </row>
    <row r="189" spans="2:18" x14ac:dyDescent="0.25">
      <c r="B189" s="3" t="s">
        <v>36</v>
      </c>
      <c r="C189" s="3">
        <v>181</v>
      </c>
      <c r="D189" s="3">
        <v>181</v>
      </c>
      <c r="E189" s="24">
        <v>29.5</v>
      </c>
      <c r="F189" s="54">
        <f t="shared" si="25"/>
        <v>-5.5555555555555851E-2</v>
      </c>
      <c r="G189" s="34">
        <f t="shared" si="19"/>
        <v>8.1944444444444446</v>
      </c>
      <c r="H189" s="40">
        <f>SUM($T$8*F189)</f>
        <v>-79.666666666667084</v>
      </c>
      <c r="I189" s="43">
        <f>SUM($T$8*9.81*$U$8)</f>
        <v>211.01310000000001</v>
      </c>
      <c r="J189" s="45">
        <f>SUM((1/2)*$X$8*$V$8*$W$8*G189^2)</f>
        <v>40.874537900270063</v>
      </c>
      <c r="K189" s="46">
        <f t="shared" si="20"/>
        <v>172.220971233603</v>
      </c>
      <c r="L189" s="48">
        <f t="shared" si="21"/>
        <v>1411.2551809420245</v>
      </c>
      <c r="M189" s="51">
        <f t="shared" si="22"/>
        <v>1411.2551809420245</v>
      </c>
      <c r="N189" s="51">
        <f t="shared" si="23"/>
        <v>0</v>
      </c>
      <c r="O189" s="37">
        <f t="shared" si="27"/>
        <v>467161.77147266472</v>
      </c>
      <c r="P189" s="58">
        <f>SUM((N189*1)+P188)</f>
        <v>186891.5846410066</v>
      </c>
      <c r="Q189" s="67">
        <f t="shared" si="24"/>
        <v>0</v>
      </c>
      <c r="R189" s="68">
        <f t="shared" si="26"/>
        <v>130824.1092487046</v>
      </c>
    </row>
    <row r="190" spans="2:18" x14ac:dyDescent="0.25">
      <c r="B190" s="3" t="s">
        <v>36</v>
      </c>
      <c r="C190" s="3">
        <v>182</v>
      </c>
      <c r="D190" s="3">
        <v>182</v>
      </c>
      <c r="E190" s="24">
        <v>29.2</v>
      </c>
      <c r="F190" s="54">
        <f t="shared" si="25"/>
        <v>-0.16666666666666657</v>
      </c>
      <c r="G190" s="34">
        <f t="shared" si="19"/>
        <v>8.1111111111111107</v>
      </c>
      <c r="H190" s="40">
        <f>SUM($T$8*F190)</f>
        <v>-238.99999999999986</v>
      </c>
      <c r="I190" s="43">
        <f>SUM($T$8*9.81*$U$8)</f>
        <v>211.01310000000001</v>
      </c>
      <c r="J190" s="45">
        <f>SUM((1/2)*$X$8*$V$8*$W$8*G190^2)</f>
        <v>40.047418552469132</v>
      </c>
      <c r="K190" s="46">
        <f t="shared" si="20"/>
        <v>12.060518552469283</v>
      </c>
      <c r="L190" s="48">
        <f t="shared" si="21"/>
        <v>97.824206036695287</v>
      </c>
      <c r="M190" s="51">
        <f t="shared" si="22"/>
        <v>97.824206036695287</v>
      </c>
      <c r="N190" s="51">
        <f t="shared" si="23"/>
        <v>0</v>
      </c>
      <c r="O190" s="37">
        <f t="shared" si="27"/>
        <v>467259.59567870141</v>
      </c>
      <c r="P190" s="58">
        <f>SUM((N190*1)+P189)</f>
        <v>186891.5846410066</v>
      </c>
      <c r="Q190" s="67">
        <f t="shared" si="24"/>
        <v>0</v>
      </c>
      <c r="R190" s="68">
        <f t="shared" si="26"/>
        <v>130824.1092487046</v>
      </c>
    </row>
    <row r="191" spans="2:18" x14ac:dyDescent="0.25">
      <c r="B191" s="3" t="s">
        <v>36</v>
      </c>
      <c r="C191" s="3">
        <v>183</v>
      </c>
      <c r="D191" s="3">
        <v>183</v>
      </c>
      <c r="E191" s="24">
        <v>28.3</v>
      </c>
      <c r="F191" s="54">
        <f t="shared" si="25"/>
        <v>-0.43055555555555525</v>
      </c>
      <c r="G191" s="34">
        <f t="shared" si="19"/>
        <v>7.8611111111111107</v>
      </c>
      <c r="H191" s="40">
        <f>SUM($T$8*F191)</f>
        <v>-617.41666666666617</v>
      </c>
      <c r="I191" s="43">
        <f>SUM($T$8*9.81*$U$8)</f>
        <v>211.01310000000001</v>
      </c>
      <c r="J191" s="45">
        <f>SUM((1/2)*$X$8*$V$8*$W$8*G191^2)</f>
        <v>37.616786738233024</v>
      </c>
      <c r="K191" s="46">
        <f t="shared" si="20"/>
        <v>-368.78677992843313</v>
      </c>
      <c r="L191" s="48">
        <f t="shared" si="21"/>
        <v>-2899.0738533262938</v>
      </c>
      <c r="M191" s="51">
        <f t="shared" si="22"/>
        <v>0</v>
      </c>
      <c r="N191" s="51">
        <f t="shared" si="23"/>
        <v>2899.0738533262938</v>
      </c>
      <c r="O191" s="37">
        <f t="shared" si="27"/>
        <v>467259.59567870141</v>
      </c>
      <c r="P191" s="58">
        <f>SUM((N191*1)+P190)</f>
        <v>189790.65849433289</v>
      </c>
      <c r="Q191" s="67">
        <f t="shared" si="24"/>
        <v>2029.3516973284056</v>
      </c>
      <c r="R191" s="68">
        <f t="shared" si="26"/>
        <v>132853.46094603301</v>
      </c>
    </row>
    <row r="192" spans="2:18" x14ac:dyDescent="0.25">
      <c r="B192" s="3" t="s">
        <v>36</v>
      </c>
      <c r="C192" s="3">
        <v>184</v>
      </c>
      <c r="D192" s="3">
        <v>184</v>
      </c>
      <c r="E192" s="24">
        <v>26.1</v>
      </c>
      <c r="F192" s="54">
        <f t="shared" si="25"/>
        <v>-0.65277777777777768</v>
      </c>
      <c r="G192" s="34">
        <f t="shared" si="19"/>
        <v>7.25</v>
      </c>
      <c r="H192" s="40">
        <f>SUM($T$8*F192)</f>
        <v>-936.08333333333314</v>
      </c>
      <c r="I192" s="43">
        <f>SUM($T$8*9.81*$U$8)</f>
        <v>211.01310000000001</v>
      </c>
      <c r="J192" s="45">
        <f>SUM((1/2)*$X$8*$V$8*$W$8*G192^2)</f>
        <v>31.995569046875005</v>
      </c>
      <c r="K192" s="46">
        <f t="shared" si="20"/>
        <v>-693.07466428645807</v>
      </c>
      <c r="L192" s="48">
        <f t="shared" si="21"/>
        <v>-5024.7913160768212</v>
      </c>
      <c r="M192" s="51">
        <f t="shared" si="22"/>
        <v>0</v>
      </c>
      <c r="N192" s="51">
        <f t="shared" si="23"/>
        <v>5024.7913160768212</v>
      </c>
      <c r="O192" s="37">
        <f t="shared" si="27"/>
        <v>467259.59567870141</v>
      </c>
      <c r="P192" s="58">
        <f>SUM((N192*1)+P191)</f>
        <v>194815.44981040971</v>
      </c>
      <c r="Q192" s="67">
        <f t="shared" si="24"/>
        <v>3517.3539212537748</v>
      </c>
      <c r="R192" s="68">
        <f t="shared" si="26"/>
        <v>136370.8148672868</v>
      </c>
    </row>
    <row r="193" spans="2:18" x14ac:dyDescent="0.25">
      <c r="B193" s="3" t="s">
        <v>36</v>
      </c>
      <c r="C193" s="3">
        <v>185</v>
      </c>
      <c r="D193" s="3">
        <v>185</v>
      </c>
      <c r="E193" s="24">
        <v>23.6</v>
      </c>
      <c r="F193" s="54">
        <f t="shared" si="25"/>
        <v>-0.70833333333333348</v>
      </c>
      <c r="G193" s="34">
        <f t="shared" si="19"/>
        <v>6.5555555555555554</v>
      </c>
      <c r="H193" s="40">
        <f>SUM($T$8*F193)</f>
        <v>-1015.7500000000002</v>
      </c>
      <c r="I193" s="43">
        <f>SUM($T$8*9.81*$U$8)</f>
        <v>211.01310000000001</v>
      </c>
      <c r="J193" s="45">
        <f>SUM((1/2)*$X$8*$V$8*$W$8*G193^2)</f>
        <v>26.159704256172841</v>
      </c>
      <c r="K193" s="46">
        <f t="shared" si="20"/>
        <v>-778.57719574382736</v>
      </c>
      <c r="L193" s="48">
        <f t="shared" si="21"/>
        <v>-5104.0060609873126</v>
      </c>
      <c r="M193" s="51">
        <f t="shared" si="22"/>
        <v>0</v>
      </c>
      <c r="N193" s="51">
        <f t="shared" si="23"/>
        <v>5104.0060609873126</v>
      </c>
      <c r="O193" s="37">
        <f t="shared" si="27"/>
        <v>467259.59567870141</v>
      </c>
      <c r="P193" s="58">
        <f>SUM((N193*1)+P192)</f>
        <v>199919.45587139702</v>
      </c>
      <c r="Q193" s="67">
        <f t="shared" si="24"/>
        <v>3572.8042426911188</v>
      </c>
      <c r="R193" s="68">
        <f t="shared" si="26"/>
        <v>139943.61910997791</v>
      </c>
    </row>
    <row r="194" spans="2:18" x14ac:dyDescent="0.25">
      <c r="B194" s="3" t="s">
        <v>36</v>
      </c>
      <c r="C194" s="3">
        <v>186</v>
      </c>
      <c r="D194" s="3">
        <v>186</v>
      </c>
      <c r="E194" s="24">
        <v>21</v>
      </c>
      <c r="F194" s="54">
        <f t="shared" si="25"/>
        <v>-0.65277777777777812</v>
      </c>
      <c r="G194" s="34">
        <f t="shared" si="19"/>
        <v>5.833333333333333</v>
      </c>
      <c r="H194" s="40">
        <f>SUM($T$8*F194)</f>
        <v>-936.08333333333383</v>
      </c>
      <c r="I194" s="43">
        <f>SUM($T$8*9.81*$U$8)</f>
        <v>211.01310000000001</v>
      </c>
      <c r="J194" s="45">
        <f>SUM((1/2)*$X$8*$V$8*$W$8*G194^2)</f>
        <v>20.713210243055556</v>
      </c>
      <c r="K194" s="46">
        <f t="shared" si="20"/>
        <v>-704.35702309027829</v>
      </c>
      <c r="L194" s="48">
        <f t="shared" si="21"/>
        <v>-4108.7493013599569</v>
      </c>
      <c r="M194" s="51">
        <f t="shared" si="22"/>
        <v>0</v>
      </c>
      <c r="N194" s="51">
        <f t="shared" si="23"/>
        <v>4108.7493013599569</v>
      </c>
      <c r="O194" s="37">
        <f t="shared" si="27"/>
        <v>467259.59567870141</v>
      </c>
      <c r="P194" s="58">
        <f>SUM((N194*1)+P193)</f>
        <v>204028.20517275698</v>
      </c>
      <c r="Q194" s="67">
        <f t="shared" si="24"/>
        <v>2876.1245109519696</v>
      </c>
      <c r="R194" s="68">
        <f t="shared" si="26"/>
        <v>142819.74362092989</v>
      </c>
    </row>
    <row r="195" spans="2:18" x14ac:dyDescent="0.25">
      <c r="B195" s="3" t="s">
        <v>36</v>
      </c>
      <c r="C195" s="3">
        <v>187</v>
      </c>
      <c r="D195" s="3">
        <v>187</v>
      </c>
      <c r="E195" s="24">
        <v>18.899999999999999</v>
      </c>
      <c r="F195" s="54">
        <f t="shared" si="25"/>
        <v>-0.54166666666666641</v>
      </c>
      <c r="G195" s="34">
        <f t="shared" si="19"/>
        <v>5.2499999999999991</v>
      </c>
      <c r="H195" s="40">
        <f>SUM($T$8*F195)</f>
        <v>-776.74999999999966</v>
      </c>
      <c r="I195" s="43">
        <f>SUM($T$8*9.81*$U$8)</f>
        <v>211.01310000000001</v>
      </c>
      <c r="J195" s="45">
        <f>SUM((1/2)*$X$8*$V$8*$W$8*G195^2)</f>
        <v>16.777700296874997</v>
      </c>
      <c r="K195" s="46">
        <f t="shared" si="20"/>
        <v>-548.95919970312468</v>
      </c>
      <c r="L195" s="48">
        <f t="shared" si="21"/>
        <v>-2882.035798441404</v>
      </c>
      <c r="M195" s="51">
        <f t="shared" si="22"/>
        <v>0</v>
      </c>
      <c r="N195" s="51">
        <f t="shared" si="23"/>
        <v>2882.035798441404</v>
      </c>
      <c r="O195" s="37">
        <f t="shared" si="27"/>
        <v>467259.59567870141</v>
      </c>
      <c r="P195" s="58">
        <f>SUM((N195*1)+P194)</f>
        <v>206910.24097119839</v>
      </c>
      <c r="Q195" s="67">
        <f t="shared" si="24"/>
        <v>2017.4250589089827</v>
      </c>
      <c r="R195" s="68">
        <f t="shared" si="26"/>
        <v>144837.16867983888</v>
      </c>
    </row>
    <row r="196" spans="2:18" x14ac:dyDescent="0.25">
      <c r="B196" s="3" t="s">
        <v>36</v>
      </c>
      <c r="C196" s="3">
        <v>188</v>
      </c>
      <c r="D196" s="3">
        <v>188</v>
      </c>
      <c r="E196" s="24">
        <v>17.100000000000001</v>
      </c>
      <c r="F196" s="54">
        <f t="shared" si="25"/>
        <v>-0.44444444444444431</v>
      </c>
      <c r="G196" s="34">
        <f t="shared" si="19"/>
        <v>4.75</v>
      </c>
      <c r="H196" s="40">
        <f>SUM($T$8*F196)</f>
        <v>-637.33333333333314</v>
      </c>
      <c r="I196" s="43">
        <f>SUM($T$8*9.81*$U$8)</f>
        <v>211.01310000000001</v>
      </c>
      <c r="J196" s="45">
        <f>SUM((1/2)*$X$8*$V$8*$W$8*G196^2)</f>
        <v>13.734126546875002</v>
      </c>
      <c r="K196" s="46">
        <f t="shared" si="20"/>
        <v>-412.58610678645812</v>
      </c>
      <c r="L196" s="48">
        <f t="shared" si="21"/>
        <v>-1959.784007235676</v>
      </c>
      <c r="M196" s="51">
        <f t="shared" si="22"/>
        <v>0</v>
      </c>
      <c r="N196" s="51">
        <f t="shared" si="23"/>
        <v>1959.784007235676</v>
      </c>
      <c r="O196" s="37">
        <f t="shared" si="27"/>
        <v>467259.59567870141</v>
      </c>
      <c r="P196" s="58">
        <f>SUM((N196*1)+P195)</f>
        <v>208870.02497843406</v>
      </c>
      <c r="Q196" s="67">
        <f t="shared" si="24"/>
        <v>1371.848805064973</v>
      </c>
      <c r="R196" s="68">
        <f t="shared" si="26"/>
        <v>146209.01748490386</v>
      </c>
    </row>
    <row r="197" spans="2:18" x14ac:dyDescent="0.25">
      <c r="B197" s="3" t="s">
        <v>36</v>
      </c>
      <c r="C197" s="3">
        <v>189</v>
      </c>
      <c r="D197" s="3">
        <v>189</v>
      </c>
      <c r="E197" s="24">
        <v>15.7</v>
      </c>
      <c r="F197" s="54">
        <f t="shared" si="25"/>
        <v>-0.36111111111111133</v>
      </c>
      <c r="G197" s="34">
        <f t="shared" si="19"/>
        <v>4.3611111111111107</v>
      </c>
      <c r="H197" s="40">
        <f>SUM($T$8*F197)</f>
        <v>-517.8333333333336</v>
      </c>
      <c r="I197" s="43">
        <f>SUM($T$8*9.81*$U$8)</f>
        <v>211.01310000000001</v>
      </c>
      <c r="J197" s="45">
        <f>SUM((1/2)*$X$8*$V$8*$W$8*G197^2)</f>
        <v>11.57732243267747</v>
      </c>
      <c r="K197" s="46">
        <f t="shared" si="20"/>
        <v>-295.24291090065611</v>
      </c>
      <c r="L197" s="48">
        <f t="shared" si="21"/>
        <v>-1287.587139205639</v>
      </c>
      <c r="M197" s="51">
        <f t="shared" si="22"/>
        <v>0</v>
      </c>
      <c r="N197" s="51">
        <f t="shared" si="23"/>
        <v>1287.587139205639</v>
      </c>
      <c r="O197" s="37">
        <f t="shared" si="27"/>
        <v>467259.59567870141</v>
      </c>
      <c r="P197" s="58">
        <f>SUM((N197*1)+P196)</f>
        <v>210157.61211763968</v>
      </c>
      <c r="Q197" s="67">
        <f t="shared" si="24"/>
        <v>901.31099744394726</v>
      </c>
      <c r="R197" s="68">
        <f t="shared" si="26"/>
        <v>147110.3284823478</v>
      </c>
    </row>
    <row r="198" spans="2:18" x14ac:dyDescent="0.25">
      <c r="B198" s="3" t="s">
        <v>36</v>
      </c>
      <c r="C198" s="3">
        <v>190</v>
      </c>
      <c r="D198" s="3">
        <v>190</v>
      </c>
      <c r="E198" s="24">
        <v>14.5</v>
      </c>
      <c r="F198" s="54">
        <f t="shared" si="25"/>
        <v>-0.27777777777777779</v>
      </c>
      <c r="G198" s="34">
        <f t="shared" si="19"/>
        <v>4.0277777777777777</v>
      </c>
      <c r="H198" s="40">
        <f>SUM($T$8*F198)</f>
        <v>-398.33333333333337</v>
      </c>
      <c r="I198" s="43">
        <f>SUM($T$8*9.81*$U$8)</f>
        <v>211.01310000000001</v>
      </c>
      <c r="J198" s="45">
        <f>SUM((1/2)*$X$8*$V$8*$W$8*G198^2)</f>
        <v>9.875175631751544</v>
      </c>
      <c r="K198" s="46">
        <f t="shared" si="20"/>
        <v>-177.44505770158182</v>
      </c>
      <c r="L198" s="48">
        <f t="shared" si="21"/>
        <v>-714.70926018692671</v>
      </c>
      <c r="M198" s="51">
        <f t="shared" si="22"/>
        <v>0</v>
      </c>
      <c r="N198" s="51">
        <f t="shared" si="23"/>
        <v>714.70926018692671</v>
      </c>
      <c r="O198" s="37">
        <f t="shared" si="27"/>
        <v>467259.59567870141</v>
      </c>
      <c r="P198" s="58">
        <f>SUM((N198*1)+P197)</f>
        <v>210872.32137782662</v>
      </c>
      <c r="Q198" s="67">
        <f t="shared" si="24"/>
        <v>500.29648213084869</v>
      </c>
      <c r="R198" s="68">
        <f t="shared" si="26"/>
        <v>147610.62496447866</v>
      </c>
    </row>
    <row r="199" spans="2:18" x14ac:dyDescent="0.25">
      <c r="B199" s="3" t="s">
        <v>36</v>
      </c>
      <c r="C199" s="3">
        <v>191</v>
      </c>
      <c r="D199" s="3">
        <v>191</v>
      </c>
      <c r="E199" s="24">
        <v>13.7</v>
      </c>
      <c r="F199" s="54">
        <f t="shared" si="25"/>
        <v>-0.22222222222222215</v>
      </c>
      <c r="G199" s="34">
        <f t="shared" si="19"/>
        <v>3.8055555555555554</v>
      </c>
      <c r="H199" s="40">
        <f>SUM($T$8*F199)</f>
        <v>-318.66666666666657</v>
      </c>
      <c r="I199" s="43">
        <f>SUM($T$8*9.81*$U$8)</f>
        <v>211.01310000000001</v>
      </c>
      <c r="J199" s="45">
        <f>SUM((1/2)*$X$8*$V$8*$W$8*G199^2)</f>
        <v>8.8155610669367288</v>
      </c>
      <c r="K199" s="46">
        <f t="shared" si="20"/>
        <v>-98.83800559972984</v>
      </c>
      <c r="L199" s="48">
        <f t="shared" si="21"/>
        <v>-376.13352131008298</v>
      </c>
      <c r="M199" s="51">
        <f t="shared" si="22"/>
        <v>0</v>
      </c>
      <c r="N199" s="51">
        <f t="shared" si="23"/>
        <v>376.13352131008298</v>
      </c>
      <c r="O199" s="37">
        <f t="shared" si="27"/>
        <v>467259.59567870141</v>
      </c>
      <c r="P199" s="58">
        <f>SUM((N199*1)+P198)</f>
        <v>211248.4548991367</v>
      </c>
      <c r="Q199" s="67">
        <f t="shared" si="24"/>
        <v>263.29346491705809</v>
      </c>
      <c r="R199" s="68">
        <f t="shared" si="26"/>
        <v>147873.91842939571</v>
      </c>
    </row>
    <row r="200" spans="2:18" x14ac:dyDescent="0.25">
      <c r="B200" s="3" t="s">
        <v>36</v>
      </c>
      <c r="C200" s="3">
        <v>192</v>
      </c>
      <c r="D200" s="3">
        <v>192</v>
      </c>
      <c r="E200" s="24">
        <v>12.9</v>
      </c>
      <c r="F200" s="54">
        <f t="shared" si="25"/>
        <v>-0.16666666666666657</v>
      </c>
      <c r="G200" s="34">
        <f t="shared" si="19"/>
        <v>3.5833333333333335</v>
      </c>
      <c r="H200" s="40">
        <f>SUM($T$8*F200)</f>
        <v>-238.99999999999986</v>
      </c>
      <c r="I200" s="43">
        <f>SUM($T$8*9.81*$U$8)</f>
        <v>211.01310000000001</v>
      </c>
      <c r="J200" s="45">
        <f>SUM((1/2)*$X$8*$V$8*$W$8*G200^2)</f>
        <v>7.8160664774305575</v>
      </c>
      <c r="K200" s="46">
        <f t="shared" si="20"/>
        <v>-20.170833522569293</v>
      </c>
      <c r="L200" s="48">
        <f t="shared" si="21"/>
        <v>-72.278820122539969</v>
      </c>
      <c r="M200" s="51">
        <f t="shared" si="22"/>
        <v>0</v>
      </c>
      <c r="N200" s="51">
        <f t="shared" si="23"/>
        <v>72.278820122539969</v>
      </c>
      <c r="O200" s="37">
        <f t="shared" si="27"/>
        <v>467259.59567870141</v>
      </c>
      <c r="P200" s="58">
        <f>SUM((N200*1)+P199)</f>
        <v>211320.73371925924</v>
      </c>
      <c r="Q200" s="67">
        <f t="shared" si="24"/>
        <v>50.595174085777977</v>
      </c>
      <c r="R200" s="68">
        <f t="shared" si="26"/>
        <v>147924.51360348149</v>
      </c>
    </row>
    <row r="201" spans="2:18" x14ac:dyDescent="0.25">
      <c r="B201" s="3" t="s">
        <v>36</v>
      </c>
      <c r="C201" s="3">
        <v>193</v>
      </c>
      <c r="D201" s="3">
        <v>193</v>
      </c>
      <c r="E201" s="24">
        <v>12.5</v>
      </c>
      <c r="F201" s="54">
        <f t="shared" si="25"/>
        <v>-9.7222222222222363E-2</v>
      </c>
      <c r="G201" s="34">
        <f t="shared" ref="G201:G264" si="28">SUM(E201/3.6)</f>
        <v>3.4722222222222223</v>
      </c>
      <c r="H201" s="40">
        <f>SUM($T$8*F201)</f>
        <v>-139.41666666666686</v>
      </c>
      <c r="I201" s="43">
        <f>SUM($T$8*9.81*$U$8)</f>
        <v>211.01310000000001</v>
      </c>
      <c r="J201" s="45">
        <f>SUM((1/2)*$X$8*$V$8*$W$8*G201^2)</f>
        <v>7.3388641734182114</v>
      </c>
      <c r="K201" s="46">
        <f t="shared" ref="K201:K264" si="29">SUM(H201+I201+J201)</f>
        <v>78.935297506751368</v>
      </c>
      <c r="L201" s="48">
        <f t="shared" ref="L201:L264" si="30">SUM(K201*G201)</f>
        <v>274.08089412066448</v>
      </c>
      <c r="M201" s="51">
        <f t="shared" ref="M201:M264" si="31">IF(L201&gt;0, L201, 0)</f>
        <v>274.08089412066448</v>
      </c>
      <c r="N201" s="51">
        <f t="shared" ref="N201:N264" si="32">IF(L201&lt;0, -L201, 0)</f>
        <v>0</v>
      </c>
      <c r="O201" s="37">
        <f t="shared" si="27"/>
        <v>467533.67657282209</v>
      </c>
      <c r="P201" s="58">
        <f>SUM((N201*1)+P200)</f>
        <v>211320.73371925924</v>
      </c>
      <c r="Q201" s="67">
        <f t="shared" ref="Q201:Q264" si="33">SUM($T$16*MIN(N201,$U$16))</f>
        <v>0</v>
      </c>
      <c r="R201" s="68">
        <f t="shared" si="26"/>
        <v>147924.51360348149</v>
      </c>
    </row>
    <row r="202" spans="2:18" x14ac:dyDescent="0.25">
      <c r="B202" s="3" t="s">
        <v>36</v>
      </c>
      <c r="C202" s="3">
        <v>194</v>
      </c>
      <c r="D202" s="3">
        <v>194</v>
      </c>
      <c r="E202" s="24">
        <v>12.2</v>
      </c>
      <c r="F202" s="54">
        <f t="shared" ref="F202:F265" si="34">($E203-$E201)/2/3.6</f>
        <v>-6.9444444444444448E-2</v>
      </c>
      <c r="G202" s="34">
        <f t="shared" si="28"/>
        <v>3.3888888888888884</v>
      </c>
      <c r="H202" s="40">
        <f>SUM($T$8*F202)</f>
        <v>-99.583333333333343</v>
      </c>
      <c r="I202" s="43">
        <f>SUM($T$8*9.81*$U$8)</f>
        <v>211.01310000000001</v>
      </c>
      <c r="J202" s="45">
        <f>SUM((1/2)*$X$8*$V$8*$W$8*G202^2)</f>
        <v>6.9908258788580238</v>
      </c>
      <c r="K202" s="46">
        <f t="shared" si="29"/>
        <v>118.42059254552468</v>
      </c>
      <c r="L202" s="48">
        <f t="shared" si="30"/>
        <v>401.31423029316693</v>
      </c>
      <c r="M202" s="51">
        <f t="shared" si="31"/>
        <v>401.31423029316693</v>
      </c>
      <c r="N202" s="51">
        <f t="shared" si="32"/>
        <v>0</v>
      </c>
      <c r="O202" s="37">
        <f t="shared" si="27"/>
        <v>467934.99080311524</v>
      </c>
      <c r="P202" s="58">
        <f>SUM((N202*1)+P201)</f>
        <v>211320.73371925924</v>
      </c>
      <c r="Q202" s="67">
        <f t="shared" si="33"/>
        <v>0</v>
      </c>
      <c r="R202" s="68">
        <f t="shared" ref="R202:R265" si="35">SUM((Q202*1)+R201)</f>
        <v>147924.51360348149</v>
      </c>
    </row>
    <row r="203" spans="2:18" x14ac:dyDescent="0.25">
      <c r="B203" s="3" t="s">
        <v>36</v>
      </c>
      <c r="C203" s="3">
        <v>195</v>
      </c>
      <c r="D203" s="3">
        <v>195</v>
      </c>
      <c r="E203" s="24">
        <v>12</v>
      </c>
      <c r="F203" s="54">
        <f t="shared" si="34"/>
        <v>-2.7777777777777679E-2</v>
      </c>
      <c r="G203" s="34">
        <f t="shared" si="28"/>
        <v>3.333333333333333</v>
      </c>
      <c r="H203" s="40">
        <f>SUM($T$8*F203)</f>
        <v>-39.833333333333194</v>
      </c>
      <c r="I203" s="43">
        <f>SUM($T$8*9.81*$U$8)</f>
        <v>211.01310000000001</v>
      </c>
      <c r="J203" s="45">
        <f>SUM((1/2)*$X$8*$V$8*$W$8*G203^2)</f>
        <v>6.763497222222222</v>
      </c>
      <c r="K203" s="46">
        <f t="shared" si="29"/>
        <v>177.94326388888902</v>
      </c>
      <c r="L203" s="48">
        <f t="shared" si="30"/>
        <v>593.14421296296337</v>
      </c>
      <c r="M203" s="51">
        <f t="shared" si="31"/>
        <v>593.14421296296337</v>
      </c>
      <c r="N203" s="51">
        <f t="shared" si="32"/>
        <v>0</v>
      </c>
      <c r="O203" s="37">
        <f t="shared" si="27"/>
        <v>468528.13501607819</v>
      </c>
      <c r="P203" s="58">
        <f>SUM((N203*1)+P202)</f>
        <v>211320.73371925924</v>
      </c>
      <c r="Q203" s="67">
        <f t="shared" si="33"/>
        <v>0</v>
      </c>
      <c r="R203" s="68">
        <f t="shared" si="35"/>
        <v>147924.51360348149</v>
      </c>
    </row>
    <row r="204" spans="2:18" x14ac:dyDescent="0.25">
      <c r="B204" s="3" t="s">
        <v>36</v>
      </c>
      <c r="C204" s="3">
        <v>196</v>
      </c>
      <c r="D204" s="3">
        <v>196</v>
      </c>
      <c r="E204" s="24">
        <v>12</v>
      </c>
      <c r="F204" s="54">
        <f t="shared" si="34"/>
        <v>0</v>
      </c>
      <c r="G204" s="34">
        <f t="shared" si="28"/>
        <v>3.333333333333333</v>
      </c>
      <c r="H204" s="40">
        <f>SUM($T$8*F204)</f>
        <v>0</v>
      </c>
      <c r="I204" s="43">
        <f>SUM($T$8*9.81*$U$8)</f>
        <v>211.01310000000001</v>
      </c>
      <c r="J204" s="45">
        <f>SUM((1/2)*$X$8*$V$8*$W$8*G204^2)</f>
        <v>6.763497222222222</v>
      </c>
      <c r="K204" s="46">
        <f t="shared" si="29"/>
        <v>217.77659722222222</v>
      </c>
      <c r="L204" s="48">
        <f t="shared" si="30"/>
        <v>725.92199074074063</v>
      </c>
      <c r="M204" s="51">
        <f t="shared" si="31"/>
        <v>725.92199074074063</v>
      </c>
      <c r="N204" s="51">
        <f t="shared" si="32"/>
        <v>0</v>
      </c>
      <c r="O204" s="37">
        <f t="shared" si="27"/>
        <v>469254.05700681894</v>
      </c>
      <c r="P204" s="58">
        <f>SUM((N204*1)+P203)</f>
        <v>211320.73371925924</v>
      </c>
      <c r="Q204" s="67">
        <f t="shared" si="33"/>
        <v>0</v>
      </c>
      <c r="R204" s="68">
        <f t="shared" si="35"/>
        <v>147924.51360348149</v>
      </c>
    </row>
    <row r="205" spans="2:18" x14ac:dyDescent="0.25">
      <c r="B205" s="3" t="s">
        <v>36</v>
      </c>
      <c r="C205" s="3">
        <v>197</v>
      </c>
      <c r="D205" s="3">
        <v>197</v>
      </c>
      <c r="E205" s="24">
        <v>12</v>
      </c>
      <c r="F205" s="54">
        <f t="shared" si="34"/>
        <v>0</v>
      </c>
      <c r="G205" s="34">
        <f t="shared" si="28"/>
        <v>3.333333333333333</v>
      </c>
      <c r="H205" s="40">
        <f>SUM($T$8*F205)</f>
        <v>0</v>
      </c>
      <c r="I205" s="43">
        <f>SUM($T$8*9.81*$U$8)</f>
        <v>211.01310000000001</v>
      </c>
      <c r="J205" s="45">
        <f>SUM((1/2)*$X$8*$V$8*$W$8*G205^2)</f>
        <v>6.763497222222222</v>
      </c>
      <c r="K205" s="46">
        <f t="shared" si="29"/>
        <v>217.77659722222222</v>
      </c>
      <c r="L205" s="48">
        <f t="shared" si="30"/>
        <v>725.92199074074063</v>
      </c>
      <c r="M205" s="51">
        <f t="shared" si="31"/>
        <v>725.92199074074063</v>
      </c>
      <c r="N205" s="51">
        <f t="shared" si="32"/>
        <v>0</v>
      </c>
      <c r="O205" s="37">
        <f t="shared" si="27"/>
        <v>469979.97899755969</v>
      </c>
      <c r="P205" s="58">
        <f>SUM((N205*1)+P204)</f>
        <v>211320.73371925924</v>
      </c>
      <c r="Q205" s="67">
        <f t="shared" si="33"/>
        <v>0</v>
      </c>
      <c r="R205" s="68">
        <f t="shared" si="35"/>
        <v>147924.51360348149</v>
      </c>
    </row>
    <row r="206" spans="2:18" x14ac:dyDescent="0.25">
      <c r="B206" s="3" t="s">
        <v>36</v>
      </c>
      <c r="C206" s="3">
        <v>198</v>
      </c>
      <c r="D206" s="3">
        <v>198</v>
      </c>
      <c r="E206" s="24">
        <v>12</v>
      </c>
      <c r="F206" s="54">
        <f t="shared" si="34"/>
        <v>6.9444444444444448E-2</v>
      </c>
      <c r="G206" s="34">
        <f t="shared" si="28"/>
        <v>3.333333333333333</v>
      </c>
      <c r="H206" s="40">
        <f>SUM($T$8*F206)</f>
        <v>99.583333333333343</v>
      </c>
      <c r="I206" s="43">
        <f>SUM($T$8*9.81*$U$8)</f>
        <v>211.01310000000001</v>
      </c>
      <c r="J206" s="45">
        <f>SUM((1/2)*$X$8*$V$8*$W$8*G206^2)</f>
        <v>6.763497222222222</v>
      </c>
      <c r="K206" s="46">
        <f t="shared" si="29"/>
        <v>317.35993055555559</v>
      </c>
      <c r="L206" s="48">
        <f t="shared" si="30"/>
        <v>1057.8664351851853</v>
      </c>
      <c r="M206" s="51">
        <f t="shared" si="31"/>
        <v>1057.8664351851853</v>
      </c>
      <c r="N206" s="51">
        <f t="shared" si="32"/>
        <v>0</v>
      </c>
      <c r="O206" s="37">
        <f t="shared" si="27"/>
        <v>471037.84543274489</v>
      </c>
      <c r="P206" s="58">
        <f>SUM((N206*1)+P205)</f>
        <v>211320.73371925924</v>
      </c>
      <c r="Q206" s="67">
        <f t="shared" si="33"/>
        <v>0</v>
      </c>
      <c r="R206" s="68">
        <f t="shared" si="35"/>
        <v>147924.51360348149</v>
      </c>
    </row>
    <row r="207" spans="2:18" x14ac:dyDescent="0.25">
      <c r="B207" s="3" t="s">
        <v>36</v>
      </c>
      <c r="C207" s="3">
        <v>199</v>
      </c>
      <c r="D207" s="3">
        <v>199</v>
      </c>
      <c r="E207" s="24">
        <v>12.5</v>
      </c>
      <c r="F207" s="54">
        <f t="shared" si="34"/>
        <v>0.1388888888888889</v>
      </c>
      <c r="G207" s="34">
        <f t="shared" si="28"/>
        <v>3.4722222222222223</v>
      </c>
      <c r="H207" s="40">
        <f>SUM($T$8*F207)</f>
        <v>199.16666666666669</v>
      </c>
      <c r="I207" s="43">
        <f>SUM($T$8*9.81*$U$8)</f>
        <v>211.01310000000001</v>
      </c>
      <c r="J207" s="45">
        <f>SUM((1/2)*$X$8*$V$8*$W$8*G207^2)</f>
        <v>7.3388641734182114</v>
      </c>
      <c r="K207" s="46">
        <f t="shared" si="29"/>
        <v>417.51863084008488</v>
      </c>
      <c r="L207" s="48">
        <f t="shared" si="30"/>
        <v>1449.7174681947392</v>
      </c>
      <c r="M207" s="51">
        <f t="shared" si="31"/>
        <v>1449.7174681947392</v>
      </c>
      <c r="N207" s="51">
        <f t="shared" si="32"/>
        <v>0</v>
      </c>
      <c r="O207" s="37">
        <f t="shared" si="27"/>
        <v>472487.56290093961</v>
      </c>
      <c r="P207" s="58">
        <f>SUM((N207*1)+P206)</f>
        <v>211320.73371925924</v>
      </c>
      <c r="Q207" s="67">
        <f t="shared" si="33"/>
        <v>0</v>
      </c>
      <c r="R207" s="68">
        <f t="shared" si="35"/>
        <v>147924.51360348149</v>
      </c>
    </row>
    <row r="208" spans="2:18" x14ac:dyDescent="0.25">
      <c r="B208" s="3" t="s">
        <v>36</v>
      </c>
      <c r="C208" s="3">
        <v>200</v>
      </c>
      <c r="D208" s="3">
        <v>200</v>
      </c>
      <c r="E208" s="24">
        <v>13</v>
      </c>
      <c r="F208" s="54">
        <f t="shared" si="34"/>
        <v>0.20833333333333331</v>
      </c>
      <c r="G208" s="34">
        <f t="shared" si="28"/>
        <v>3.6111111111111112</v>
      </c>
      <c r="H208" s="40">
        <f>SUM($T$8*F208)</f>
        <v>298.75</v>
      </c>
      <c r="I208" s="43">
        <f>SUM($T$8*9.81*$U$8)</f>
        <v>211.01310000000001</v>
      </c>
      <c r="J208" s="45">
        <f>SUM((1/2)*$X$8*$V$8*$W$8*G208^2)</f>
        <v>7.9377154899691371</v>
      </c>
      <c r="K208" s="46">
        <f t="shared" si="29"/>
        <v>517.70081548996916</v>
      </c>
      <c r="L208" s="48">
        <f t="shared" si="30"/>
        <v>1869.475167047111</v>
      </c>
      <c r="M208" s="51">
        <f t="shared" si="31"/>
        <v>1869.475167047111</v>
      </c>
      <c r="N208" s="51">
        <f t="shared" si="32"/>
        <v>0</v>
      </c>
      <c r="O208" s="37">
        <f t="shared" si="27"/>
        <v>474357.03806798672</v>
      </c>
      <c r="P208" s="58">
        <f>SUM((N208*1)+P207)</f>
        <v>211320.73371925924</v>
      </c>
      <c r="Q208" s="67">
        <f t="shared" si="33"/>
        <v>0</v>
      </c>
      <c r="R208" s="68">
        <f t="shared" si="35"/>
        <v>147924.51360348149</v>
      </c>
    </row>
    <row r="209" spans="2:18" x14ac:dyDescent="0.25">
      <c r="B209" s="3" t="s">
        <v>36</v>
      </c>
      <c r="C209" s="3">
        <v>201</v>
      </c>
      <c r="D209" s="3">
        <v>201</v>
      </c>
      <c r="E209" s="24">
        <v>14</v>
      </c>
      <c r="F209" s="54">
        <f t="shared" si="34"/>
        <v>0.27777777777777779</v>
      </c>
      <c r="G209" s="34">
        <f t="shared" si="28"/>
        <v>3.8888888888888888</v>
      </c>
      <c r="H209" s="40">
        <f>SUM($T$8*F209)</f>
        <v>398.33333333333337</v>
      </c>
      <c r="I209" s="43">
        <f>SUM($T$8*9.81*$U$8)</f>
        <v>211.01310000000001</v>
      </c>
      <c r="J209" s="45">
        <f>SUM((1/2)*$X$8*$V$8*$W$8*G209^2)</f>
        <v>9.205871219135803</v>
      </c>
      <c r="K209" s="46">
        <f t="shared" si="29"/>
        <v>618.5523045524692</v>
      </c>
      <c r="L209" s="48">
        <f t="shared" si="30"/>
        <v>2405.4811843707134</v>
      </c>
      <c r="M209" s="51">
        <f t="shared" si="31"/>
        <v>2405.4811843707134</v>
      </c>
      <c r="N209" s="51">
        <f t="shared" si="32"/>
        <v>0</v>
      </c>
      <c r="O209" s="37">
        <f t="shared" si="27"/>
        <v>476762.51925235742</v>
      </c>
      <c r="P209" s="58">
        <f>SUM((N209*1)+P208)</f>
        <v>211320.73371925924</v>
      </c>
      <c r="Q209" s="67">
        <f t="shared" si="33"/>
        <v>0</v>
      </c>
      <c r="R209" s="68">
        <f t="shared" si="35"/>
        <v>147924.51360348149</v>
      </c>
    </row>
    <row r="210" spans="2:18" x14ac:dyDescent="0.25">
      <c r="B210" s="3" t="s">
        <v>36</v>
      </c>
      <c r="C210" s="3">
        <v>202</v>
      </c>
      <c r="D210" s="3">
        <v>202</v>
      </c>
      <c r="E210" s="24">
        <v>15</v>
      </c>
      <c r="F210" s="54">
        <f t="shared" si="34"/>
        <v>0.34722222222222221</v>
      </c>
      <c r="G210" s="34">
        <f t="shared" si="28"/>
        <v>4.166666666666667</v>
      </c>
      <c r="H210" s="40">
        <f>SUM($T$8*F210)</f>
        <v>497.91666666666663</v>
      </c>
      <c r="I210" s="43">
        <f>SUM($T$8*9.81*$U$8)</f>
        <v>211.01310000000001</v>
      </c>
      <c r="J210" s="45">
        <f>SUM((1/2)*$X$8*$V$8*$W$8*G210^2)</f>
        <v>10.567964409722226</v>
      </c>
      <c r="K210" s="46">
        <f t="shared" si="29"/>
        <v>719.49773107638885</v>
      </c>
      <c r="L210" s="48">
        <f t="shared" si="30"/>
        <v>2997.907212818287</v>
      </c>
      <c r="M210" s="51">
        <f t="shared" si="31"/>
        <v>2997.907212818287</v>
      </c>
      <c r="N210" s="51">
        <f t="shared" si="32"/>
        <v>0</v>
      </c>
      <c r="O210" s="37">
        <f t="shared" si="27"/>
        <v>479760.4264651757</v>
      </c>
      <c r="P210" s="58">
        <f>SUM((N210*1)+P209)</f>
        <v>211320.73371925924</v>
      </c>
      <c r="Q210" s="67">
        <f t="shared" si="33"/>
        <v>0</v>
      </c>
      <c r="R210" s="68">
        <f t="shared" si="35"/>
        <v>147924.51360348149</v>
      </c>
    </row>
    <row r="211" spans="2:18" x14ac:dyDescent="0.25">
      <c r="B211" s="3" t="s">
        <v>36</v>
      </c>
      <c r="C211" s="3">
        <v>203</v>
      </c>
      <c r="D211" s="3">
        <v>203</v>
      </c>
      <c r="E211" s="24">
        <v>16.5</v>
      </c>
      <c r="F211" s="54">
        <f t="shared" si="34"/>
        <v>0.55555555555555558</v>
      </c>
      <c r="G211" s="34">
        <f t="shared" si="28"/>
        <v>4.583333333333333</v>
      </c>
      <c r="H211" s="40">
        <f>SUM($T$8*F211)</f>
        <v>796.66666666666674</v>
      </c>
      <c r="I211" s="43">
        <f>SUM($T$8*9.81*$U$8)</f>
        <v>211.01310000000001</v>
      </c>
      <c r="J211" s="45">
        <f>SUM((1/2)*$X$8*$V$8*$W$8*G211^2)</f>
        <v>12.78723693576389</v>
      </c>
      <c r="K211" s="46">
        <f t="shared" si="29"/>
        <v>1020.4670036024306</v>
      </c>
      <c r="L211" s="48">
        <f t="shared" si="30"/>
        <v>4677.1404331778067</v>
      </c>
      <c r="M211" s="51">
        <f t="shared" si="31"/>
        <v>4677.1404331778067</v>
      </c>
      <c r="N211" s="51">
        <f t="shared" si="32"/>
        <v>0</v>
      </c>
      <c r="O211" s="37">
        <f t="shared" si="27"/>
        <v>484437.56689835351</v>
      </c>
      <c r="P211" s="58">
        <f>SUM((N211*1)+P210)</f>
        <v>211320.73371925924</v>
      </c>
      <c r="Q211" s="67">
        <f t="shared" si="33"/>
        <v>0</v>
      </c>
      <c r="R211" s="68">
        <f t="shared" si="35"/>
        <v>147924.51360348149</v>
      </c>
    </row>
    <row r="212" spans="2:18" x14ac:dyDescent="0.25">
      <c r="B212" s="3" t="s">
        <v>36</v>
      </c>
      <c r="C212" s="3">
        <v>204</v>
      </c>
      <c r="D212" s="3">
        <v>204</v>
      </c>
      <c r="E212" s="24">
        <v>19</v>
      </c>
      <c r="F212" s="54">
        <f t="shared" si="34"/>
        <v>0.65277777777777768</v>
      </c>
      <c r="G212" s="34">
        <f t="shared" si="28"/>
        <v>5.2777777777777777</v>
      </c>
      <c r="H212" s="40">
        <f>SUM($T$8*F212)</f>
        <v>936.08333333333314</v>
      </c>
      <c r="I212" s="43">
        <f>SUM($T$8*9.81*$U$8)</f>
        <v>211.01310000000001</v>
      </c>
      <c r="J212" s="45">
        <f>SUM((1/2)*$X$8*$V$8*$W$8*G212^2)</f>
        <v>16.955711786265432</v>
      </c>
      <c r="K212" s="46">
        <f t="shared" si="29"/>
        <v>1164.0521451195987</v>
      </c>
      <c r="L212" s="48">
        <f t="shared" si="30"/>
        <v>6143.6085436867706</v>
      </c>
      <c r="M212" s="51">
        <f t="shared" si="31"/>
        <v>6143.6085436867706</v>
      </c>
      <c r="N212" s="51">
        <f t="shared" si="32"/>
        <v>0</v>
      </c>
      <c r="O212" s="37">
        <f t="shared" si="27"/>
        <v>490581.17544204026</v>
      </c>
      <c r="P212" s="58">
        <f>SUM((N212*1)+P211)</f>
        <v>211320.73371925924</v>
      </c>
      <c r="Q212" s="67">
        <f t="shared" si="33"/>
        <v>0</v>
      </c>
      <c r="R212" s="68">
        <f t="shared" si="35"/>
        <v>147924.51360348149</v>
      </c>
    </row>
    <row r="213" spans="2:18" x14ac:dyDescent="0.25">
      <c r="B213" s="3" t="s">
        <v>36</v>
      </c>
      <c r="C213" s="3">
        <v>205</v>
      </c>
      <c r="D213" s="3">
        <v>205</v>
      </c>
      <c r="E213" s="24">
        <v>21.2</v>
      </c>
      <c r="F213" s="54">
        <f t="shared" si="34"/>
        <v>0.66666666666666674</v>
      </c>
      <c r="G213" s="34">
        <f t="shared" si="28"/>
        <v>5.8888888888888884</v>
      </c>
      <c r="H213" s="40">
        <f>SUM($T$8*F213)</f>
        <v>956.00000000000011</v>
      </c>
      <c r="I213" s="43">
        <f>SUM($T$8*9.81*$U$8)</f>
        <v>211.01310000000001</v>
      </c>
      <c r="J213" s="45">
        <f>SUM((1/2)*$X$8*$V$8*$W$8*G213^2)</f>
        <v>21.109626330246911</v>
      </c>
      <c r="K213" s="46">
        <f t="shared" si="29"/>
        <v>1188.1227263302471</v>
      </c>
      <c r="L213" s="48">
        <f t="shared" si="30"/>
        <v>6996.7227217225654</v>
      </c>
      <c r="M213" s="51">
        <f t="shared" si="31"/>
        <v>6996.7227217225654</v>
      </c>
      <c r="N213" s="51">
        <f t="shared" si="32"/>
        <v>0</v>
      </c>
      <c r="O213" s="37">
        <f t="shared" si="27"/>
        <v>497577.89816376282</v>
      </c>
      <c r="P213" s="58">
        <f>SUM((N213*1)+P212)</f>
        <v>211320.73371925924</v>
      </c>
      <c r="Q213" s="67">
        <f t="shared" si="33"/>
        <v>0</v>
      </c>
      <c r="R213" s="68">
        <f t="shared" si="35"/>
        <v>147924.51360348149</v>
      </c>
    </row>
    <row r="214" spans="2:18" x14ac:dyDescent="0.25">
      <c r="B214" s="3" t="s">
        <v>36</v>
      </c>
      <c r="C214" s="3">
        <v>206</v>
      </c>
      <c r="D214" s="3">
        <v>206</v>
      </c>
      <c r="E214" s="24">
        <v>23.8</v>
      </c>
      <c r="F214" s="54">
        <f t="shared" si="34"/>
        <v>0.79166666666666652</v>
      </c>
      <c r="G214" s="34">
        <f t="shared" si="28"/>
        <v>6.6111111111111107</v>
      </c>
      <c r="H214" s="40">
        <f>SUM($T$8*F214)</f>
        <v>1135.2499999999998</v>
      </c>
      <c r="I214" s="43">
        <f>SUM($T$8*9.81*$U$8)</f>
        <v>211.01310000000001</v>
      </c>
      <c r="J214" s="45">
        <f>SUM((1/2)*$X$8*$V$8*$W$8*G214^2)</f>
        <v>26.60496782330247</v>
      </c>
      <c r="K214" s="46">
        <f t="shared" si="29"/>
        <v>1372.8680678233022</v>
      </c>
      <c r="L214" s="48">
        <f t="shared" si="30"/>
        <v>9076.1833372762758</v>
      </c>
      <c r="M214" s="51">
        <f t="shared" si="31"/>
        <v>9076.1833372762758</v>
      </c>
      <c r="N214" s="51">
        <f t="shared" si="32"/>
        <v>0</v>
      </c>
      <c r="O214" s="37">
        <f t="shared" si="27"/>
        <v>506654.08150103909</v>
      </c>
      <c r="P214" s="58">
        <f>SUM((N214*1)+P213)</f>
        <v>211320.73371925924</v>
      </c>
      <c r="Q214" s="67">
        <f t="shared" si="33"/>
        <v>0</v>
      </c>
      <c r="R214" s="68">
        <f t="shared" si="35"/>
        <v>147924.51360348149</v>
      </c>
    </row>
    <row r="215" spans="2:18" x14ac:dyDescent="0.25">
      <c r="B215" s="3" t="s">
        <v>36</v>
      </c>
      <c r="C215" s="3">
        <v>207</v>
      </c>
      <c r="D215" s="3">
        <v>207</v>
      </c>
      <c r="E215" s="24">
        <v>26.9</v>
      </c>
      <c r="F215" s="54">
        <f t="shared" si="34"/>
        <v>0.80555555555555558</v>
      </c>
      <c r="G215" s="34">
        <f t="shared" si="28"/>
        <v>7.4722222222222214</v>
      </c>
      <c r="H215" s="40">
        <f>SUM($T$8*F215)</f>
        <v>1155.1666666666667</v>
      </c>
      <c r="I215" s="43">
        <f>SUM($T$8*9.81*$U$8)</f>
        <v>211.01310000000001</v>
      </c>
      <c r="J215" s="45">
        <f>SUM((1/2)*$X$8*$V$8*$W$8*G215^2)</f>
        <v>33.987043228973761</v>
      </c>
      <c r="K215" s="46">
        <f t="shared" si="29"/>
        <v>1400.1668098956404</v>
      </c>
      <c r="L215" s="48">
        <f t="shared" si="30"/>
        <v>10462.357551720201</v>
      </c>
      <c r="M215" s="51">
        <f t="shared" si="31"/>
        <v>10462.357551720201</v>
      </c>
      <c r="N215" s="51">
        <f t="shared" si="32"/>
        <v>0</v>
      </c>
      <c r="O215" s="37">
        <f t="shared" si="27"/>
        <v>517116.43905275932</v>
      </c>
      <c r="P215" s="58">
        <f>SUM((N215*1)+P214)</f>
        <v>211320.73371925924</v>
      </c>
      <c r="Q215" s="67">
        <f t="shared" si="33"/>
        <v>0</v>
      </c>
      <c r="R215" s="68">
        <f t="shared" si="35"/>
        <v>147924.51360348149</v>
      </c>
    </row>
    <row r="216" spans="2:18" x14ac:dyDescent="0.25">
      <c r="B216" s="3" t="s">
        <v>36</v>
      </c>
      <c r="C216" s="3">
        <v>208</v>
      </c>
      <c r="D216" s="3">
        <v>208</v>
      </c>
      <c r="E216" s="24">
        <v>29.6</v>
      </c>
      <c r="F216" s="54">
        <f t="shared" si="34"/>
        <v>0.70833333333333348</v>
      </c>
      <c r="G216" s="34">
        <f t="shared" si="28"/>
        <v>8.2222222222222232</v>
      </c>
      <c r="H216" s="40">
        <f>SUM($T$8*F216)</f>
        <v>1015.7500000000002</v>
      </c>
      <c r="I216" s="43">
        <f>SUM($T$8*9.81*$U$8)</f>
        <v>211.01310000000001</v>
      </c>
      <c r="J216" s="45">
        <f>SUM((1/2)*$X$8*$V$8*$W$8*G216^2)</f>
        <v>41.152123098765443</v>
      </c>
      <c r="K216" s="46">
        <f t="shared" si="29"/>
        <v>1267.9152230987656</v>
      </c>
      <c r="L216" s="48">
        <f t="shared" si="30"/>
        <v>10425.080723256518</v>
      </c>
      <c r="M216" s="51">
        <f t="shared" si="31"/>
        <v>10425.080723256518</v>
      </c>
      <c r="N216" s="51">
        <f t="shared" si="32"/>
        <v>0</v>
      </c>
      <c r="O216" s="37">
        <f t="shared" si="27"/>
        <v>527541.51977601589</v>
      </c>
      <c r="P216" s="58">
        <f>SUM((N216*1)+P215)</f>
        <v>211320.73371925924</v>
      </c>
      <c r="Q216" s="67">
        <f t="shared" si="33"/>
        <v>0</v>
      </c>
      <c r="R216" s="68">
        <f t="shared" si="35"/>
        <v>147924.51360348149</v>
      </c>
    </row>
    <row r="217" spans="2:18" x14ac:dyDescent="0.25">
      <c r="B217" s="3" t="s">
        <v>36</v>
      </c>
      <c r="C217" s="3">
        <v>209</v>
      </c>
      <c r="D217" s="3">
        <v>209</v>
      </c>
      <c r="E217" s="24">
        <v>32</v>
      </c>
      <c r="F217" s="54">
        <f t="shared" si="34"/>
        <v>0.7777777777777779</v>
      </c>
      <c r="G217" s="34">
        <f t="shared" si="28"/>
        <v>8.8888888888888893</v>
      </c>
      <c r="H217" s="40">
        <f>SUM($T$8*F217)</f>
        <v>1115.3333333333335</v>
      </c>
      <c r="I217" s="43">
        <f>SUM($T$8*9.81*$U$8)</f>
        <v>211.01310000000001</v>
      </c>
      <c r="J217" s="45">
        <f>SUM((1/2)*$X$8*$V$8*$W$8*G217^2)</f>
        <v>48.095980246913591</v>
      </c>
      <c r="K217" s="46">
        <f t="shared" si="29"/>
        <v>1374.4424135802471</v>
      </c>
      <c r="L217" s="48">
        <f t="shared" si="30"/>
        <v>12217.265898491087</v>
      </c>
      <c r="M217" s="51">
        <f t="shared" si="31"/>
        <v>12217.265898491087</v>
      </c>
      <c r="N217" s="51">
        <f t="shared" si="32"/>
        <v>0</v>
      </c>
      <c r="O217" s="37">
        <f t="shared" si="27"/>
        <v>539758.78567450703</v>
      </c>
      <c r="P217" s="58">
        <f>SUM((N217*1)+P216)</f>
        <v>211320.73371925924</v>
      </c>
      <c r="Q217" s="67">
        <f t="shared" si="33"/>
        <v>0</v>
      </c>
      <c r="R217" s="68">
        <f t="shared" si="35"/>
        <v>147924.51360348149</v>
      </c>
    </row>
    <row r="218" spans="2:18" x14ac:dyDescent="0.25">
      <c r="B218" s="3" t="s">
        <v>36</v>
      </c>
      <c r="C218" s="3">
        <v>210</v>
      </c>
      <c r="D218" s="3">
        <v>210</v>
      </c>
      <c r="E218" s="24">
        <v>35.200000000000003</v>
      </c>
      <c r="F218" s="54">
        <f t="shared" si="34"/>
        <v>0.76388888888888884</v>
      </c>
      <c r="G218" s="34">
        <f t="shared" si="28"/>
        <v>9.7777777777777786</v>
      </c>
      <c r="H218" s="40">
        <f>SUM($T$8*F218)</f>
        <v>1095.4166666666665</v>
      </c>
      <c r="I218" s="43">
        <f>SUM($T$8*9.81*$U$8)</f>
        <v>211.01310000000001</v>
      </c>
      <c r="J218" s="45">
        <f>SUM((1/2)*$X$8*$V$8*$W$8*G218^2)</f>
        <v>58.19613609876545</v>
      </c>
      <c r="K218" s="46">
        <f t="shared" si="29"/>
        <v>1364.6259027654321</v>
      </c>
      <c r="L218" s="48">
        <f t="shared" si="30"/>
        <v>13343.008827039781</v>
      </c>
      <c r="M218" s="51">
        <f t="shared" si="31"/>
        <v>13343.008827039781</v>
      </c>
      <c r="N218" s="51">
        <f t="shared" si="32"/>
        <v>0</v>
      </c>
      <c r="O218" s="37">
        <f t="shared" si="27"/>
        <v>553101.79450154677</v>
      </c>
      <c r="P218" s="58">
        <f>SUM((N218*1)+P217)</f>
        <v>211320.73371925924</v>
      </c>
      <c r="Q218" s="67">
        <f t="shared" si="33"/>
        <v>0</v>
      </c>
      <c r="R218" s="68">
        <f t="shared" si="35"/>
        <v>147924.51360348149</v>
      </c>
    </row>
    <row r="219" spans="2:18" x14ac:dyDescent="0.25">
      <c r="B219" s="3" t="s">
        <v>36</v>
      </c>
      <c r="C219" s="3">
        <v>211</v>
      </c>
      <c r="D219" s="3">
        <v>211</v>
      </c>
      <c r="E219" s="24">
        <v>37.5</v>
      </c>
      <c r="F219" s="54">
        <f t="shared" si="34"/>
        <v>0.55555555555555558</v>
      </c>
      <c r="G219" s="34">
        <f t="shared" si="28"/>
        <v>10.416666666666666</v>
      </c>
      <c r="H219" s="40">
        <f>SUM($T$8*F219)</f>
        <v>796.66666666666674</v>
      </c>
      <c r="I219" s="43">
        <f>SUM($T$8*9.81*$U$8)</f>
        <v>211.01310000000001</v>
      </c>
      <c r="J219" s="45">
        <f>SUM((1/2)*$X$8*$V$8*$W$8*G219^2)</f>
        <v>66.049777560763886</v>
      </c>
      <c r="K219" s="46">
        <f t="shared" si="29"/>
        <v>1073.7295442274306</v>
      </c>
      <c r="L219" s="48">
        <f t="shared" si="30"/>
        <v>11184.682752369068</v>
      </c>
      <c r="M219" s="51">
        <f t="shared" si="31"/>
        <v>11184.682752369068</v>
      </c>
      <c r="N219" s="51">
        <f t="shared" si="32"/>
        <v>0</v>
      </c>
      <c r="O219" s="37">
        <f t="shared" ref="O219:O282" si="36">SUM((M219*1)+O218)</f>
        <v>564286.47725391586</v>
      </c>
      <c r="P219" s="58">
        <f>SUM((N219*1)+P218)</f>
        <v>211320.73371925924</v>
      </c>
      <c r="Q219" s="67">
        <f t="shared" si="33"/>
        <v>0</v>
      </c>
      <c r="R219" s="68">
        <f t="shared" si="35"/>
        <v>147924.51360348149</v>
      </c>
    </row>
    <row r="220" spans="2:18" x14ac:dyDescent="0.25">
      <c r="B220" s="3" t="s">
        <v>36</v>
      </c>
      <c r="C220" s="3">
        <v>212</v>
      </c>
      <c r="D220" s="3">
        <v>212</v>
      </c>
      <c r="E220" s="24">
        <v>39.200000000000003</v>
      </c>
      <c r="F220" s="54">
        <f t="shared" si="34"/>
        <v>0.41666666666666663</v>
      </c>
      <c r="G220" s="34">
        <f t="shared" si="28"/>
        <v>10.888888888888889</v>
      </c>
      <c r="H220" s="40">
        <f>SUM($T$8*F220)</f>
        <v>597.5</v>
      </c>
      <c r="I220" s="43">
        <f>SUM($T$8*9.81*$U$8)</f>
        <v>211.01310000000001</v>
      </c>
      <c r="J220" s="45">
        <f>SUM((1/2)*$X$8*$V$8*$W$8*G220^2)</f>
        <v>72.174030358024709</v>
      </c>
      <c r="K220" s="46">
        <f t="shared" si="29"/>
        <v>880.68713035802466</v>
      </c>
      <c r="L220" s="48">
        <f t="shared" si="30"/>
        <v>9589.7043083429362</v>
      </c>
      <c r="M220" s="51">
        <f t="shared" si="31"/>
        <v>9589.7043083429362</v>
      </c>
      <c r="N220" s="51">
        <f t="shared" si="32"/>
        <v>0</v>
      </c>
      <c r="O220" s="37">
        <f t="shared" si="36"/>
        <v>573876.18156225875</v>
      </c>
      <c r="P220" s="58">
        <f>SUM((N220*1)+P219)</f>
        <v>211320.73371925924</v>
      </c>
      <c r="Q220" s="67">
        <f t="shared" si="33"/>
        <v>0</v>
      </c>
      <c r="R220" s="68">
        <f t="shared" si="35"/>
        <v>147924.51360348149</v>
      </c>
    </row>
    <row r="221" spans="2:18" x14ac:dyDescent="0.25">
      <c r="B221" s="3" t="s">
        <v>36</v>
      </c>
      <c r="C221" s="3">
        <v>213</v>
      </c>
      <c r="D221" s="3">
        <v>213</v>
      </c>
      <c r="E221" s="24">
        <v>40.5</v>
      </c>
      <c r="F221" s="54">
        <f t="shared" si="34"/>
        <v>0.33333333333333315</v>
      </c>
      <c r="G221" s="34">
        <f t="shared" si="28"/>
        <v>11.25</v>
      </c>
      <c r="H221" s="40">
        <f>SUM($T$8*F221)</f>
        <v>477.99999999999972</v>
      </c>
      <c r="I221" s="43">
        <f>SUM($T$8*9.81*$U$8)</f>
        <v>211.01310000000001</v>
      </c>
      <c r="J221" s="45">
        <f>SUM((1/2)*$X$8*$V$8*$W$8*G221^2)</f>
        <v>77.040460546875011</v>
      </c>
      <c r="K221" s="46">
        <f t="shared" si="29"/>
        <v>766.05356054687468</v>
      </c>
      <c r="L221" s="48">
        <f t="shared" si="30"/>
        <v>8618.1025561523402</v>
      </c>
      <c r="M221" s="51">
        <f t="shared" si="31"/>
        <v>8618.1025561523402</v>
      </c>
      <c r="N221" s="51">
        <f t="shared" si="32"/>
        <v>0</v>
      </c>
      <c r="O221" s="37">
        <f t="shared" si="36"/>
        <v>582494.28411841113</v>
      </c>
      <c r="P221" s="58">
        <f>SUM((N221*1)+P220)</f>
        <v>211320.73371925924</v>
      </c>
      <c r="Q221" s="67">
        <f t="shared" si="33"/>
        <v>0</v>
      </c>
      <c r="R221" s="68">
        <f t="shared" si="35"/>
        <v>147924.51360348149</v>
      </c>
    </row>
    <row r="222" spans="2:18" x14ac:dyDescent="0.25">
      <c r="B222" s="3" t="s">
        <v>36</v>
      </c>
      <c r="C222" s="3">
        <v>214</v>
      </c>
      <c r="D222" s="3">
        <v>214</v>
      </c>
      <c r="E222" s="24">
        <v>41.6</v>
      </c>
      <c r="F222" s="54">
        <f t="shared" si="34"/>
        <v>0.36111111111111133</v>
      </c>
      <c r="G222" s="34">
        <f t="shared" si="28"/>
        <v>11.555555555555555</v>
      </c>
      <c r="H222" s="40">
        <f>SUM($T$8*F222)</f>
        <v>517.8333333333336</v>
      </c>
      <c r="I222" s="43">
        <f>SUM($T$8*9.81*$U$8)</f>
        <v>211.01310000000001</v>
      </c>
      <c r="J222" s="45">
        <f>SUM((1/2)*$X$8*$V$8*$W$8*G222^2)</f>
        <v>81.282206617283961</v>
      </c>
      <c r="K222" s="46">
        <f t="shared" si="29"/>
        <v>810.12863995061753</v>
      </c>
      <c r="L222" s="48">
        <f t="shared" si="30"/>
        <v>9361.4865060960237</v>
      </c>
      <c r="M222" s="51">
        <f t="shared" si="31"/>
        <v>9361.4865060960237</v>
      </c>
      <c r="N222" s="51">
        <f t="shared" si="32"/>
        <v>0</v>
      </c>
      <c r="O222" s="37">
        <f t="shared" si="36"/>
        <v>591855.7706245071</v>
      </c>
      <c r="P222" s="58">
        <f>SUM((N222*1)+P221)</f>
        <v>211320.73371925924</v>
      </c>
      <c r="Q222" s="67">
        <f t="shared" si="33"/>
        <v>0</v>
      </c>
      <c r="R222" s="68">
        <f t="shared" si="35"/>
        <v>147924.51360348149</v>
      </c>
    </row>
    <row r="223" spans="2:18" x14ac:dyDescent="0.25">
      <c r="B223" s="3" t="s">
        <v>36</v>
      </c>
      <c r="C223" s="3">
        <v>215</v>
      </c>
      <c r="D223" s="3">
        <v>215</v>
      </c>
      <c r="E223" s="24">
        <v>43.1</v>
      </c>
      <c r="F223" s="54">
        <f t="shared" si="34"/>
        <v>0.47222222222222199</v>
      </c>
      <c r="G223" s="34">
        <f t="shared" si="28"/>
        <v>11.972222222222223</v>
      </c>
      <c r="H223" s="40">
        <f>SUM($T$8*F223)</f>
        <v>677.16666666666629</v>
      </c>
      <c r="I223" s="43">
        <f>SUM($T$8*9.81*$U$8)</f>
        <v>211.01310000000001</v>
      </c>
      <c r="J223" s="45">
        <f>SUM((1/2)*$X$8*$V$8*$W$8*G223^2)</f>
        <v>87.249583853973789</v>
      </c>
      <c r="K223" s="46">
        <f t="shared" si="29"/>
        <v>975.42935052064013</v>
      </c>
      <c r="L223" s="48">
        <f t="shared" si="30"/>
        <v>11678.056946510998</v>
      </c>
      <c r="M223" s="51">
        <f t="shared" si="31"/>
        <v>11678.056946510998</v>
      </c>
      <c r="N223" s="51">
        <f t="shared" si="32"/>
        <v>0</v>
      </c>
      <c r="O223" s="37">
        <f t="shared" si="36"/>
        <v>603533.82757101813</v>
      </c>
      <c r="P223" s="58">
        <f>SUM((N223*1)+P222)</f>
        <v>211320.73371925924</v>
      </c>
      <c r="Q223" s="67">
        <f t="shared" si="33"/>
        <v>0</v>
      </c>
      <c r="R223" s="68">
        <f t="shared" si="35"/>
        <v>147924.51360348149</v>
      </c>
    </row>
    <row r="224" spans="2:18" x14ac:dyDescent="0.25">
      <c r="B224" s="3" t="s">
        <v>36</v>
      </c>
      <c r="C224" s="3">
        <v>216</v>
      </c>
      <c r="D224" s="3">
        <v>216</v>
      </c>
      <c r="E224" s="24">
        <v>45</v>
      </c>
      <c r="F224" s="54">
        <f t="shared" si="34"/>
        <v>0.55555555555555558</v>
      </c>
      <c r="G224" s="34">
        <f t="shared" si="28"/>
        <v>12.5</v>
      </c>
      <c r="H224" s="40">
        <f>SUM($T$8*F224)</f>
        <v>796.66666666666674</v>
      </c>
      <c r="I224" s="43">
        <f>SUM($T$8*9.81*$U$8)</f>
        <v>211.01310000000001</v>
      </c>
      <c r="J224" s="45">
        <f>SUM((1/2)*$X$8*$V$8*$W$8*G224^2)</f>
        <v>95.111679687500015</v>
      </c>
      <c r="K224" s="46">
        <f t="shared" si="29"/>
        <v>1102.7914463541667</v>
      </c>
      <c r="L224" s="48">
        <f t="shared" si="30"/>
        <v>13784.893079427084</v>
      </c>
      <c r="M224" s="51">
        <f t="shared" si="31"/>
        <v>13784.893079427084</v>
      </c>
      <c r="N224" s="51">
        <f t="shared" si="32"/>
        <v>0</v>
      </c>
      <c r="O224" s="37">
        <f t="shared" si="36"/>
        <v>617318.7206504452</v>
      </c>
      <c r="P224" s="58">
        <f>SUM((N224*1)+P223)</f>
        <v>211320.73371925924</v>
      </c>
      <c r="Q224" s="67">
        <f t="shared" si="33"/>
        <v>0</v>
      </c>
      <c r="R224" s="68">
        <f t="shared" si="35"/>
        <v>147924.51360348149</v>
      </c>
    </row>
    <row r="225" spans="2:18" x14ac:dyDescent="0.25">
      <c r="B225" s="3" t="s">
        <v>36</v>
      </c>
      <c r="C225" s="3">
        <v>217</v>
      </c>
      <c r="D225" s="3">
        <v>217</v>
      </c>
      <c r="E225" s="24">
        <v>47.1</v>
      </c>
      <c r="F225" s="54">
        <f t="shared" si="34"/>
        <v>0.55555555555555558</v>
      </c>
      <c r="G225" s="34">
        <f t="shared" si="28"/>
        <v>13.083333333333334</v>
      </c>
      <c r="H225" s="40">
        <f>SUM($T$8*F225)</f>
        <v>796.66666666666674</v>
      </c>
      <c r="I225" s="43">
        <f>SUM($T$8*9.81*$U$8)</f>
        <v>211.01310000000001</v>
      </c>
      <c r="J225" s="45">
        <f>SUM((1/2)*$X$8*$V$8*$W$8*G225^2)</f>
        <v>104.19590189409723</v>
      </c>
      <c r="K225" s="46">
        <f t="shared" si="29"/>
        <v>1111.8756685607641</v>
      </c>
      <c r="L225" s="48">
        <f t="shared" si="30"/>
        <v>14547.03999700333</v>
      </c>
      <c r="M225" s="51">
        <f t="shared" si="31"/>
        <v>14547.03999700333</v>
      </c>
      <c r="N225" s="51">
        <f t="shared" si="32"/>
        <v>0</v>
      </c>
      <c r="O225" s="37">
        <f t="shared" si="36"/>
        <v>631865.76064744848</v>
      </c>
      <c r="P225" s="58">
        <f>SUM((N225*1)+P224)</f>
        <v>211320.73371925924</v>
      </c>
      <c r="Q225" s="67">
        <f t="shared" si="33"/>
        <v>0</v>
      </c>
      <c r="R225" s="68">
        <f t="shared" si="35"/>
        <v>147924.51360348149</v>
      </c>
    </row>
    <row r="226" spans="2:18" x14ac:dyDescent="0.25">
      <c r="B226" s="3" t="s">
        <v>36</v>
      </c>
      <c r="C226" s="3">
        <v>218</v>
      </c>
      <c r="D226" s="3">
        <v>218</v>
      </c>
      <c r="E226" s="24">
        <v>49</v>
      </c>
      <c r="F226" s="54">
        <f t="shared" si="34"/>
        <v>0.4861111111111111</v>
      </c>
      <c r="G226" s="34">
        <f t="shared" si="28"/>
        <v>13.611111111111111</v>
      </c>
      <c r="H226" s="40">
        <f>SUM($T$8*F226)</f>
        <v>697.08333333333337</v>
      </c>
      <c r="I226" s="43">
        <f>SUM($T$8*9.81*$U$8)</f>
        <v>211.01310000000001</v>
      </c>
      <c r="J226" s="45">
        <f>SUM((1/2)*$X$8*$V$8*$W$8*G226^2)</f>
        <v>112.77192243441358</v>
      </c>
      <c r="K226" s="46">
        <f t="shared" si="29"/>
        <v>1020.8683557677469</v>
      </c>
      <c r="L226" s="48">
        <f t="shared" si="30"/>
        <v>13895.152620172112</v>
      </c>
      <c r="M226" s="51">
        <f t="shared" si="31"/>
        <v>13895.152620172112</v>
      </c>
      <c r="N226" s="51">
        <f t="shared" si="32"/>
        <v>0</v>
      </c>
      <c r="O226" s="37">
        <f t="shared" si="36"/>
        <v>645760.91326762061</v>
      </c>
      <c r="P226" s="58">
        <f>SUM((N226*1)+P225)</f>
        <v>211320.73371925924</v>
      </c>
      <c r="Q226" s="67">
        <f t="shared" si="33"/>
        <v>0</v>
      </c>
      <c r="R226" s="68">
        <f t="shared" si="35"/>
        <v>147924.51360348149</v>
      </c>
    </row>
    <row r="227" spans="2:18" x14ac:dyDescent="0.25">
      <c r="B227" s="3" t="s">
        <v>36</v>
      </c>
      <c r="C227" s="3">
        <v>219</v>
      </c>
      <c r="D227" s="3">
        <v>219</v>
      </c>
      <c r="E227" s="24">
        <v>50.6</v>
      </c>
      <c r="F227" s="54">
        <f t="shared" si="34"/>
        <v>0.38888888888888851</v>
      </c>
      <c r="G227" s="34">
        <f t="shared" si="28"/>
        <v>14.055555555555555</v>
      </c>
      <c r="H227" s="40">
        <f>SUM($T$8*F227)</f>
        <v>557.66666666666617</v>
      </c>
      <c r="I227" s="43">
        <f>SUM($T$8*9.81*$U$8)</f>
        <v>211.01310000000001</v>
      </c>
      <c r="J227" s="45">
        <f>SUM((1/2)*$X$8*$V$8*$W$8*G227^2)</f>
        <v>120.25685936033952</v>
      </c>
      <c r="K227" s="46">
        <f t="shared" si="29"/>
        <v>888.93662602700567</v>
      </c>
      <c r="L227" s="48">
        <f t="shared" si="30"/>
        <v>12494.498132490691</v>
      </c>
      <c r="M227" s="51">
        <f t="shared" si="31"/>
        <v>12494.498132490691</v>
      </c>
      <c r="N227" s="51">
        <f t="shared" si="32"/>
        <v>0</v>
      </c>
      <c r="O227" s="37">
        <f t="shared" si="36"/>
        <v>658255.41140011128</v>
      </c>
      <c r="P227" s="58">
        <f>SUM((N227*1)+P226)</f>
        <v>211320.73371925924</v>
      </c>
      <c r="Q227" s="67">
        <f t="shared" si="33"/>
        <v>0</v>
      </c>
      <c r="R227" s="68">
        <f t="shared" si="35"/>
        <v>147924.51360348149</v>
      </c>
    </row>
    <row r="228" spans="2:18" x14ac:dyDescent="0.25">
      <c r="B228" s="3" t="s">
        <v>36</v>
      </c>
      <c r="C228" s="3">
        <v>220</v>
      </c>
      <c r="D228" s="3">
        <v>220</v>
      </c>
      <c r="E228" s="24">
        <v>51.8</v>
      </c>
      <c r="F228" s="54">
        <f t="shared" si="34"/>
        <v>0.29166666666666685</v>
      </c>
      <c r="G228" s="34">
        <f t="shared" si="28"/>
        <v>14.388888888888888</v>
      </c>
      <c r="H228" s="40">
        <f>SUM($T$8*F228)</f>
        <v>418.25000000000028</v>
      </c>
      <c r="I228" s="43">
        <f>SUM($T$8*9.81*$U$8)</f>
        <v>211.01310000000001</v>
      </c>
      <c r="J228" s="45">
        <f>SUM((1/2)*$X$8*$V$8*$W$8*G228^2)</f>
        <v>126.02837698996912</v>
      </c>
      <c r="K228" s="46">
        <f t="shared" si="29"/>
        <v>755.29147698996951</v>
      </c>
      <c r="L228" s="48">
        <f t="shared" si="30"/>
        <v>10867.805141133449</v>
      </c>
      <c r="M228" s="51">
        <f t="shared" si="31"/>
        <v>10867.805141133449</v>
      </c>
      <c r="N228" s="51">
        <f t="shared" si="32"/>
        <v>0</v>
      </c>
      <c r="O228" s="37">
        <f t="shared" si="36"/>
        <v>669123.21654124476</v>
      </c>
      <c r="P228" s="58">
        <f>SUM((N228*1)+P227)</f>
        <v>211320.73371925924</v>
      </c>
      <c r="Q228" s="67">
        <f t="shared" si="33"/>
        <v>0</v>
      </c>
      <c r="R228" s="68">
        <f t="shared" si="35"/>
        <v>147924.51360348149</v>
      </c>
    </row>
    <row r="229" spans="2:18" x14ac:dyDescent="0.25">
      <c r="B229" s="3" t="s">
        <v>36</v>
      </c>
      <c r="C229" s="3">
        <v>221</v>
      </c>
      <c r="D229" s="3">
        <v>221</v>
      </c>
      <c r="E229" s="24">
        <v>52.7</v>
      </c>
      <c r="F229" s="54">
        <f t="shared" si="34"/>
        <v>0.18055555555555614</v>
      </c>
      <c r="G229" s="34">
        <f t="shared" si="28"/>
        <v>14.638888888888889</v>
      </c>
      <c r="H229" s="40">
        <f>SUM($T$8*F229)</f>
        <v>258.91666666666748</v>
      </c>
      <c r="I229" s="43">
        <f>SUM($T$8*9.81*$U$8)</f>
        <v>211.01310000000001</v>
      </c>
      <c r="J229" s="45">
        <f>SUM((1/2)*$X$8*$V$8*$W$8*G229^2)</f>
        <v>130.44578611323305</v>
      </c>
      <c r="K229" s="46">
        <f t="shared" si="29"/>
        <v>600.37555277990054</v>
      </c>
      <c r="L229" s="48">
        <f t="shared" si="30"/>
        <v>8788.8310087502105</v>
      </c>
      <c r="M229" s="51">
        <f t="shared" si="31"/>
        <v>8788.8310087502105</v>
      </c>
      <c r="N229" s="51">
        <f t="shared" si="32"/>
        <v>0</v>
      </c>
      <c r="O229" s="37">
        <f t="shared" si="36"/>
        <v>677912.04754999501</v>
      </c>
      <c r="P229" s="58">
        <f>SUM((N229*1)+P228)</f>
        <v>211320.73371925924</v>
      </c>
      <c r="Q229" s="67">
        <f t="shared" si="33"/>
        <v>0</v>
      </c>
      <c r="R229" s="68">
        <f t="shared" si="35"/>
        <v>147924.51360348149</v>
      </c>
    </row>
    <row r="230" spans="2:18" x14ac:dyDescent="0.25">
      <c r="B230" s="3" t="s">
        <v>36</v>
      </c>
      <c r="C230" s="3">
        <v>222</v>
      </c>
      <c r="D230" s="3">
        <v>222</v>
      </c>
      <c r="E230" s="24">
        <v>53.1</v>
      </c>
      <c r="F230" s="54">
        <f t="shared" si="34"/>
        <v>0.11111111111111072</v>
      </c>
      <c r="G230" s="34">
        <f t="shared" si="28"/>
        <v>14.75</v>
      </c>
      <c r="H230" s="40">
        <f>SUM($T$8*F230)</f>
        <v>159.33333333333277</v>
      </c>
      <c r="I230" s="43">
        <f>SUM($T$8*9.81*$U$8)</f>
        <v>211.01310000000001</v>
      </c>
      <c r="J230" s="45">
        <f>SUM((1/2)*$X$8*$V$8*$W$8*G230^2)</f>
        <v>132.43350279687502</v>
      </c>
      <c r="K230" s="46">
        <f t="shared" si="29"/>
        <v>502.77993613020783</v>
      </c>
      <c r="L230" s="48">
        <f t="shared" si="30"/>
        <v>7416.0040579205652</v>
      </c>
      <c r="M230" s="51">
        <f t="shared" si="31"/>
        <v>7416.0040579205652</v>
      </c>
      <c r="N230" s="51">
        <f t="shared" si="32"/>
        <v>0</v>
      </c>
      <c r="O230" s="37">
        <f t="shared" si="36"/>
        <v>685328.05160791555</v>
      </c>
      <c r="P230" s="58">
        <f>SUM((N230*1)+P229)</f>
        <v>211320.73371925924</v>
      </c>
      <c r="Q230" s="67">
        <f t="shared" si="33"/>
        <v>0</v>
      </c>
      <c r="R230" s="68">
        <f t="shared" si="35"/>
        <v>147924.51360348149</v>
      </c>
    </row>
    <row r="231" spans="2:18" x14ac:dyDescent="0.25">
      <c r="B231" s="3" t="s">
        <v>36</v>
      </c>
      <c r="C231" s="3">
        <v>223</v>
      </c>
      <c r="D231" s="3">
        <v>223</v>
      </c>
      <c r="E231" s="24">
        <v>53.5</v>
      </c>
      <c r="F231" s="54">
        <f t="shared" si="34"/>
        <v>9.7222222222221627E-2</v>
      </c>
      <c r="G231" s="34">
        <f t="shared" si="28"/>
        <v>14.861111111111111</v>
      </c>
      <c r="H231" s="40">
        <f>SUM($T$8*F231)</f>
        <v>139.4166666666658</v>
      </c>
      <c r="I231" s="43">
        <f>SUM($T$8*9.81*$U$8)</f>
        <v>211.01310000000001</v>
      </c>
      <c r="J231" s="45">
        <f>SUM((1/2)*$X$8*$V$8*$W$8*G231^2)</f>
        <v>134.43624947434415</v>
      </c>
      <c r="K231" s="46">
        <f t="shared" si="29"/>
        <v>484.86601614100999</v>
      </c>
      <c r="L231" s="48">
        <f t="shared" si="30"/>
        <v>7205.6477398733432</v>
      </c>
      <c r="M231" s="51">
        <f t="shared" si="31"/>
        <v>7205.6477398733432</v>
      </c>
      <c r="N231" s="51">
        <f t="shared" si="32"/>
        <v>0</v>
      </c>
      <c r="O231" s="37">
        <f t="shared" si="36"/>
        <v>692533.69934778893</v>
      </c>
      <c r="P231" s="58">
        <f>SUM((N231*1)+P230)</f>
        <v>211320.73371925924</v>
      </c>
      <c r="Q231" s="67">
        <f t="shared" si="33"/>
        <v>0</v>
      </c>
      <c r="R231" s="68">
        <f t="shared" si="35"/>
        <v>147924.51360348149</v>
      </c>
    </row>
    <row r="232" spans="2:18" x14ac:dyDescent="0.25">
      <c r="B232" s="3" t="s">
        <v>36</v>
      </c>
      <c r="C232" s="3">
        <v>224</v>
      </c>
      <c r="D232" s="3">
        <v>224</v>
      </c>
      <c r="E232" s="24">
        <v>53.8</v>
      </c>
      <c r="F232" s="54">
        <f t="shared" si="34"/>
        <v>9.7222222222222612E-2</v>
      </c>
      <c r="G232" s="34">
        <f t="shared" si="28"/>
        <v>14.944444444444443</v>
      </c>
      <c r="H232" s="40">
        <f>SUM($T$8*F232)</f>
        <v>139.41666666666723</v>
      </c>
      <c r="I232" s="43">
        <f>SUM($T$8*9.81*$U$8)</f>
        <v>211.01310000000001</v>
      </c>
      <c r="J232" s="45">
        <f>SUM((1/2)*$X$8*$V$8*$W$8*G232^2)</f>
        <v>135.94817291589504</v>
      </c>
      <c r="K232" s="46">
        <f t="shared" si="29"/>
        <v>486.37793958256225</v>
      </c>
      <c r="L232" s="48">
        <f t="shared" si="30"/>
        <v>7268.6480970949569</v>
      </c>
      <c r="M232" s="51">
        <f t="shared" si="31"/>
        <v>7268.6480970949569</v>
      </c>
      <c r="N232" s="51">
        <f t="shared" si="32"/>
        <v>0</v>
      </c>
      <c r="O232" s="37">
        <f t="shared" si="36"/>
        <v>699802.3474448839</v>
      </c>
      <c r="P232" s="58">
        <f>SUM((N232*1)+P231)</f>
        <v>211320.73371925924</v>
      </c>
      <c r="Q232" s="67">
        <f t="shared" si="33"/>
        <v>0</v>
      </c>
      <c r="R232" s="68">
        <f t="shared" si="35"/>
        <v>147924.51360348149</v>
      </c>
    </row>
    <row r="233" spans="2:18" x14ac:dyDescent="0.25">
      <c r="B233" s="3" t="s">
        <v>36</v>
      </c>
      <c r="C233" s="3">
        <v>225</v>
      </c>
      <c r="D233" s="3">
        <v>225</v>
      </c>
      <c r="E233" s="24">
        <v>54.2</v>
      </c>
      <c r="F233" s="54">
        <f t="shared" si="34"/>
        <v>0.1388888888888889</v>
      </c>
      <c r="G233" s="34">
        <f t="shared" si="28"/>
        <v>15.055555555555555</v>
      </c>
      <c r="H233" s="40">
        <f>SUM($T$8*F233)</f>
        <v>199.16666666666669</v>
      </c>
      <c r="I233" s="43">
        <f>SUM($T$8*9.81*$U$8)</f>
        <v>211.01310000000001</v>
      </c>
      <c r="J233" s="45">
        <f>SUM((1/2)*$X$8*$V$8*$W$8*G233^2)</f>
        <v>137.97722208256175</v>
      </c>
      <c r="K233" s="46">
        <f t="shared" si="29"/>
        <v>548.1569887492285</v>
      </c>
      <c r="L233" s="48">
        <f t="shared" si="30"/>
        <v>8252.8079972800515</v>
      </c>
      <c r="M233" s="51">
        <f t="shared" si="31"/>
        <v>8252.8079972800515</v>
      </c>
      <c r="N233" s="51">
        <f t="shared" si="32"/>
        <v>0</v>
      </c>
      <c r="O233" s="37">
        <f t="shared" si="36"/>
        <v>708055.15544216393</v>
      </c>
      <c r="P233" s="58">
        <f>SUM((N233*1)+P232)</f>
        <v>211320.73371925924</v>
      </c>
      <c r="Q233" s="67">
        <f t="shared" si="33"/>
        <v>0</v>
      </c>
      <c r="R233" s="68">
        <f t="shared" si="35"/>
        <v>147924.51360348149</v>
      </c>
    </row>
    <row r="234" spans="2:18" x14ac:dyDescent="0.25">
      <c r="B234" s="3" t="s">
        <v>36</v>
      </c>
      <c r="C234" s="3">
        <v>226</v>
      </c>
      <c r="D234" s="3">
        <v>226</v>
      </c>
      <c r="E234" s="24">
        <v>54.8</v>
      </c>
      <c r="F234" s="54">
        <f t="shared" si="34"/>
        <v>0.15277777777777699</v>
      </c>
      <c r="G234" s="34">
        <f t="shared" si="28"/>
        <v>15.222222222222221</v>
      </c>
      <c r="H234" s="40">
        <f>SUM($T$8*F234)</f>
        <v>219.08333333333221</v>
      </c>
      <c r="I234" s="43">
        <f>SUM($T$8*9.81*$U$8)</f>
        <v>211.01310000000001</v>
      </c>
      <c r="J234" s="45">
        <f>SUM((1/2)*$X$8*$V$8*$W$8*G234^2)</f>
        <v>141.04897707098766</v>
      </c>
      <c r="K234" s="46">
        <f t="shared" si="29"/>
        <v>571.14541040431993</v>
      </c>
      <c r="L234" s="48">
        <f t="shared" si="30"/>
        <v>8694.1023583768692</v>
      </c>
      <c r="M234" s="51">
        <f t="shared" si="31"/>
        <v>8694.1023583768692</v>
      </c>
      <c r="N234" s="51">
        <f t="shared" si="32"/>
        <v>0</v>
      </c>
      <c r="O234" s="37">
        <f t="shared" si="36"/>
        <v>716749.25780054077</v>
      </c>
      <c r="P234" s="58">
        <f>SUM((N234*1)+P233)</f>
        <v>211320.73371925924</v>
      </c>
      <c r="Q234" s="67">
        <f t="shared" si="33"/>
        <v>0</v>
      </c>
      <c r="R234" s="68">
        <f t="shared" si="35"/>
        <v>147924.51360348149</v>
      </c>
    </row>
    <row r="235" spans="2:18" x14ac:dyDescent="0.25">
      <c r="B235" s="3" t="s">
        <v>36</v>
      </c>
      <c r="C235" s="3">
        <v>227</v>
      </c>
      <c r="D235" s="3">
        <v>227</v>
      </c>
      <c r="E235" s="24">
        <v>55.3</v>
      </c>
      <c r="F235" s="54">
        <f t="shared" si="34"/>
        <v>0.1388888888888889</v>
      </c>
      <c r="G235" s="34">
        <f t="shared" si="28"/>
        <v>15.361111111111111</v>
      </c>
      <c r="H235" s="40">
        <f>SUM($T$8*F235)</f>
        <v>199.16666666666669</v>
      </c>
      <c r="I235" s="43">
        <f>SUM($T$8*9.81*$U$8)</f>
        <v>211.01310000000001</v>
      </c>
      <c r="J235" s="45">
        <f>SUM((1/2)*$X$8*$V$8*$W$8*G235^2)</f>
        <v>143.63460569656635</v>
      </c>
      <c r="K235" s="46">
        <f t="shared" si="29"/>
        <v>553.81437236323302</v>
      </c>
      <c r="L235" s="48">
        <f t="shared" si="30"/>
        <v>8507.204108801885</v>
      </c>
      <c r="M235" s="51">
        <f t="shared" si="31"/>
        <v>8507.204108801885</v>
      </c>
      <c r="N235" s="51">
        <f t="shared" si="32"/>
        <v>0</v>
      </c>
      <c r="O235" s="37">
        <f t="shared" si="36"/>
        <v>725256.46190934267</v>
      </c>
      <c r="P235" s="58">
        <f>SUM((N235*1)+P234)</f>
        <v>211320.73371925924</v>
      </c>
      <c r="Q235" s="67">
        <f t="shared" si="33"/>
        <v>0</v>
      </c>
      <c r="R235" s="68">
        <f t="shared" si="35"/>
        <v>147924.51360348149</v>
      </c>
    </row>
    <row r="236" spans="2:18" x14ac:dyDescent="0.25">
      <c r="B236" s="3" t="s">
        <v>36</v>
      </c>
      <c r="C236" s="3">
        <v>228</v>
      </c>
      <c r="D236" s="3">
        <v>228</v>
      </c>
      <c r="E236" s="24">
        <v>55.8</v>
      </c>
      <c r="F236" s="54">
        <f t="shared" si="34"/>
        <v>0.12500000000000078</v>
      </c>
      <c r="G236" s="34">
        <f t="shared" si="28"/>
        <v>15.499999999999998</v>
      </c>
      <c r="H236" s="40">
        <f>SUM($T$8*F236)</f>
        <v>179.25000000000111</v>
      </c>
      <c r="I236" s="43">
        <f>SUM($T$8*9.81*$U$8)</f>
        <v>211.01310000000001</v>
      </c>
      <c r="J236" s="45">
        <f>SUM((1/2)*$X$8*$V$8*$W$8*G236^2)</f>
        <v>146.24371868749998</v>
      </c>
      <c r="K236" s="46">
        <f t="shared" si="29"/>
        <v>536.5068186875011</v>
      </c>
      <c r="L236" s="48">
        <f t="shared" si="30"/>
        <v>8315.8556896562659</v>
      </c>
      <c r="M236" s="51">
        <f t="shared" si="31"/>
        <v>8315.8556896562659</v>
      </c>
      <c r="N236" s="51">
        <f t="shared" si="32"/>
        <v>0</v>
      </c>
      <c r="O236" s="37">
        <f t="shared" si="36"/>
        <v>733572.3175989989</v>
      </c>
      <c r="P236" s="58">
        <f>SUM((N236*1)+P235)</f>
        <v>211320.73371925924</v>
      </c>
      <c r="Q236" s="67">
        <f t="shared" si="33"/>
        <v>0</v>
      </c>
      <c r="R236" s="68">
        <f t="shared" si="35"/>
        <v>147924.51360348149</v>
      </c>
    </row>
    <row r="237" spans="2:18" x14ac:dyDescent="0.25">
      <c r="B237" s="3" t="s">
        <v>36</v>
      </c>
      <c r="C237" s="3">
        <v>229</v>
      </c>
      <c r="D237" s="3">
        <v>229</v>
      </c>
      <c r="E237" s="24">
        <v>56.2</v>
      </c>
      <c r="F237" s="54">
        <f t="shared" si="34"/>
        <v>9.7222222222222612E-2</v>
      </c>
      <c r="G237" s="34">
        <f t="shared" si="28"/>
        <v>15.611111111111111</v>
      </c>
      <c r="H237" s="40">
        <f>SUM($T$8*F237)</f>
        <v>139.41666666666723</v>
      </c>
      <c r="I237" s="43">
        <f>SUM($T$8*9.81*$U$8)</f>
        <v>211.01310000000001</v>
      </c>
      <c r="J237" s="45">
        <f>SUM((1/2)*$X$8*$V$8*$W$8*G237^2)</f>
        <v>148.34791782330248</v>
      </c>
      <c r="K237" s="46">
        <f t="shared" si="29"/>
        <v>498.77768448996972</v>
      </c>
      <c r="L237" s="48">
        <f t="shared" si="30"/>
        <v>7786.4738523156384</v>
      </c>
      <c r="M237" s="51">
        <f t="shared" si="31"/>
        <v>7786.4738523156384</v>
      </c>
      <c r="N237" s="51">
        <f t="shared" si="32"/>
        <v>0</v>
      </c>
      <c r="O237" s="37">
        <f t="shared" si="36"/>
        <v>741358.79145131458</v>
      </c>
      <c r="P237" s="58">
        <f>SUM((N237*1)+P236)</f>
        <v>211320.73371925924</v>
      </c>
      <c r="Q237" s="67">
        <f t="shared" si="33"/>
        <v>0</v>
      </c>
      <c r="R237" s="68">
        <f t="shared" si="35"/>
        <v>147924.51360348149</v>
      </c>
    </row>
    <row r="238" spans="2:18" x14ac:dyDescent="0.25">
      <c r="B238" s="3" t="s">
        <v>36</v>
      </c>
      <c r="C238" s="3">
        <v>230</v>
      </c>
      <c r="D238" s="3">
        <v>230</v>
      </c>
      <c r="E238" s="24">
        <v>56.5</v>
      </c>
      <c r="F238" s="54">
        <f t="shared" si="34"/>
        <v>4.1666666666666269E-2</v>
      </c>
      <c r="G238" s="34">
        <f t="shared" si="28"/>
        <v>15.694444444444445</v>
      </c>
      <c r="H238" s="40">
        <f>SUM($T$8*F238)</f>
        <v>59.749999999999432</v>
      </c>
      <c r="I238" s="43">
        <f>SUM($T$8*9.81*$U$8)</f>
        <v>211.01310000000001</v>
      </c>
      <c r="J238" s="45">
        <f>SUM((1/2)*$X$8*$V$8*$W$8*G238^2)</f>
        <v>149.93593060860343</v>
      </c>
      <c r="K238" s="46">
        <f t="shared" si="29"/>
        <v>420.69903060860287</v>
      </c>
      <c r="L238" s="48">
        <f t="shared" si="30"/>
        <v>6602.637563718351</v>
      </c>
      <c r="M238" s="51">
        <f t="shared" si="31"/>
        <v>6602.637563718351</v>
      </c>
      <c r="N238" s="51">
        <f t="shared" si="32"/>
        <v>0</v>
      </c>
      <c r="O238" s="37">
        <f t="shared" si="36"/>
        <v>747961.42901503295</v>
      </c>
      <c r="P238" s="58">
        <f>SUM((N238*1)+P237)</f>
        <v>211320.73371925924</v>
      </c>
      <c r="Q238" s="67">
        <f t="shared" si="33"/>
        <v>0</v>
      </c>
      <c r="R238" s="68">
        <f t="shared" si="35"/>
        <v>147924.51360348149</v>
      </c>
    </row>
    <row r="239" spans="2:18" x14ac:dyDescent="0.25">
      <c r="B239" s="3" t="s">
        <v>36</v>
      </c>
      <c r="C239" s="3">
        <v>231</v>
      </c>
      <c r="D239" s="3">
        <v>231</v>
      </c>
      <c r="E239" s="24">
        <v>56.5</v>
      </c>
      <c r="F239" s="54">
        <f t="shared" si="34"/>
        <v>-4.1666666666666269E-2</v>
      </c>
      <c r="G239" s="34">
        <f t="shared" si="28"/>
        <v>15.694444444444445</v>
      </c>
      <c r="H239" s="40">
        <f>SUM($T$8*F239)</f>
        <v>-59.749999999999432</v>
      </c>
      <c r="I239" s="43">
        <f>SUM($T$8*9.81*$U$8)</f>
        <v>211.01310000000001</v>
      </c>
      <c r="J239" s="45">
        <f>SUM((1/2)*$X$8*$V$8*$W$8*G239^2)</f>
        <v>149.93593060860343</v>
      </c>
      <c r="K239" s="46">
        <f t="shared" si="29"/>
        <v>301.19903060860401</v>
      </c>
      <c r="L239" s="48">
        <f t="shared" si="30"/>
        <v>4727.1514526072569</v>
      </c>
      <c r="M239" s="51">
        <f t="shared" si="31"/>
        <v>4727.1514526072569</v>
      </c>
      <c r="N239" s="51">
        <f t="shared" si="32"/>
        <v>0</v>
      </c>
      <c r="O239" s="37">
        <f t="shared" si="36"/>
        <v>752688.58046764019</v>
      </c>
      <c r="P239" s="58">
        <f>SUM((N239*1)+P238)</f>
        <v>211320.73371925924</v>
      </c>
      <c r="Q239" s="67">
        <f t="shared" si="33"/>
        <v>0</v>
      </c>
      <c r="R239" s="68">
        <f t="shared" si="35"/>
        <v>147924.51360348149</v>
      </c>
    </row>
    <row r="240" spans="2:18" x14ac:dyDescent="0.25">
      <c r="B240" s="3" t="s">
        <v>36</v>
      </c>
      <c r="C240" s="3">
        <v>232</v>
      </c>
      <c r="D240" s="3">
        <v>232</v>
      </c>
      <c r="E240" s="24">
        <v>56.2</v>
      </c>
      <c r="F240" s="54">
        <f t="shared" si="34"/>
        <v>-0.2222222222222224</v>
      </c>
      <c r="G240" s="34">
        <f t="shared" si="28"/>
        <v>15.611111111111111</v>
      </c>
      <c r="H240" s="40">
        <f>SUM($T$8*F240)</f>
        <v>-318.66666666666691</v>
      </c>
      <c r="I240" s="43">
        <f>SUM($T$8*9.81*$U$8)</f>
        <v>211.01310000000001</v>
      </c>
      <c r="J240" s="45">
        <f>SUM((1/2)*$X$8*$V$8*$W$8*G240^2)</f>
        <v>148.34791782330248</v>
      </c>
      <c r="K240" s="46">
        <f t="shared" si="29"/>
        <v>40.694351156635577</v>
      </c>
      <c r="L240" s="48">
        <f t="shared" si="30"/>
        <v>635.28403750081088</v>
      </c>
      <c r="M240" s="51">
        <f t="shared" si="31"/>
        <v>635.28403750081088</v>
      </c>
      <c r="N240" s="51">
        <f t="shared" si="32"/>
        <v>0</v>
      </c>
      <c r="O240" s="37">
        <f t="shared" si="36"/>
        <v>753323.86450514104</v>
      </c>
      <c r="P240" s="58">
        <f>SUM((N240*1)+P239)</f>
        <v>211320.73371925924</v>
      </c>
      <c r="Q240" s="67">
        <f t="shared" si="33"/>
        <v>0</v>
      </c>
      <c r="R240" s="68">
        <f t="shared" si="35"/>
        <v>147924.51360348149</v>
      </c>
    </row>
    <row r="241" spans="2:18" x14ac:dyDescent="0.25">
      <c r="B241" s="3" t="s">
        <v>36</v>
      </c>
      <c r="C241" s="3">
        <v>233</v>
      </c>
      <c r="D241" s="3">
        <v>233</v>
      </c>
      <c r="E241" s="24">
        <v>54.9</v>
      </c>
      <c r="F241" s="54">
        <f t="shared" si="34"/>
        <v>-0.45833333333333393</v>
      </c>
      <c r="G241" s="34">
        <f t="shared" si="28"/>
        <v>15.25</v>
      </c>
      <c r="H241" s="40">
        <f>SUM($T$8*F241)</f>
        <v>-657.2500000000008</v>
      </c>
      <c r="I241" s="43">
        <f>SUM($T$8*9.81*$U$8)</f>
        <v>211.01310000000001</v>
      </c>
      <c r="J241" s="45">
        <f>SUM((1/2)*$X$8*$V$8*$W$8*G241^2)</f>
        <v>141.56422404687501</v>
      </c>
      <c r="K241" s="46">
        <f t="shared" si="29"/>
        <v>-304.6726759531258</v>
      </c>
      <c r="L241" s="48">
        <f t="shared" si="30"/>
        <v>-4646.2583082851688</v>
      </c>
      <c r="M241" s="51">
        <f t="shared" si="31"/>
        <v>0</v>
      </c>
      <c r="N241" s="51">
        <f t="shared" si="32"/>
        <v>4646.2583082851688</v>
      </c>
      <c r="O241" s="37">
        <f t="shared" si="36"/>
        <v>753323.86450514104</v>
      </c>
      <c r="P241" s="58">
        <f>SUM((N241*1)+P240)</f>
        <v>215966.99202754442</v>
      </c>
      <c r="Q241" s="67">
        <f t="shared" si="33"/>
        <v>3252.3808157996182</v>
      </c>
      <c r="R241" s="68">
        <f t="shared" si="35"/>
        <v>151176.8944192811</v>
      </c>
    </row>
    <row r="242" spans="2:18" x14ac:dyDescent="0.25">
      <c r="B242" s="3" t="s">
        <v>36</v>
      </c>
      <c r="C242" s="3">
        <v>234</v>
      </c>
      <c r="D242" s="3">
        <v>234</v>
      </c>
      <c r="E242" s="24">
        <v>52.9</v>
      </c>
      <c r="F242" s="54">
        <f t="shared" si="34"/>
        <v>-0.54166666666666641</v>
      </c>
      <c r="G242" s="34">
        <f t="shared" si="28"/>
        <v>14.694444444444443</v>
      </c>
      <c r="H242" s="40">
        <f>SUM($T$8*F242)</f>
        <v>-776.74999999999966</v>
      </c>
      <c r="I242" s="43">
        <f>SUM($T$8*9.81*$U$8)</f>
        <v>211.01310000000001</v>
      </c>
      <c r="J242" s="45">
        <f>SUM((1/2)*$X$8*$V$8*$W$8*G242^2)</f>
        <v>131.4377657058256</v>
      </c>
      <c r="K242" s="46">
        <f t="shared" si="29"/>
        <v>-434.29913429417405</v>
      </c>
      <c r="L242" s="48">
        <f t="shared" si="30"/>
        <v>-6381.7845011560566</v>
      </c>
      <c r="M242" s="51">
        <f t="shared" si="31"/>
        <v>0</v>
      </c>
      <c r="N242" s="51">
        <f t="shared" si="32"/>
        <v>6381.7845011560566</v>
      </c>
      <c r="O242" s="37">
        <f t="shared" si="36"/>
        <v>753323.86450514104</v>
      </c>
      <c r="P242" s="58">
        <f>SUM((N242*1)+P241)</f>
        <v>222348.77652870049</v>
      </c>
      <c r="Q242" s="67">
        <f t="shared" si="33"/>
        <v>4467.2491508092389</v>
      </c>
      <c r="R242" s="68">
        <f t="shared" si="35"/>
        <v>155644.14357009035</v>
      </c>
    </row>
    <row r="243" spans="2:18" x14ac:dyDescent="0.25">
      <c r="B243" s="3" t="s">
        <v>36</v>
      </c>
      <c r="C243" s="3">
        <v>235</v>
      </c>
      <c r="D243" s="3">
        <v>235</v>
      </c>
      <c r="E243" s="24">
        <v>51</v>
      </c>
      <c r="F243" s="54">
        <f t="shared" si="34"/>
        <v>-0.43055555555555575</v>
      </c>
      <c r="G243" s="34">
        <f t="shared" si="28"/>
        <v>14.166666666666666</v>
      </c>
      <c r="H243" s="40">
        <f>SUM($T$8*F243)</f>
        <v>-617.41666666666697</v>
      </c>
      <c r="I243" s="43">
        <f>SUM($T$8*9.81*$U$8)</f>
        <v>211.01310000000001</v>
      </c>
      <c r="J243" s="45">
        <f>SUM((1/2)*$X$8*$V$8*$W$8*G243^2)</f>
        <v>122.1656685763889</v>
      </c>
      <c r="K243" s="46">
        <f t="shared" si="29"/>
        <v>-284.23789809027807</v>
      </c>
      <c r="L243" s="48">
        <f t="shared" si="30"/>
        <v>-4026.7035562789392</v>
      </c>
      <c r="M243" s="51">
        <f t="shared" si="31"/>
        <v>0</v>
      </c>
      <c r="N243" s="51">
        <f t="shared" si="32"/>
        <v>4026.7035562789392</v>
      </c>
      <c r="O243" s="37">
        <f t="shared" si="36"/>
        <v>753323.86450514104</v>
      </c>
      <c r="P243" s="58">
        <f>SUM((N243*1)+P242)</f>
        <v>226375.48008497944</v>
      </c>
      <c r="Q243" s="67">
        <f t="shared" si="33"/>
        <v>2818.6924893952573</v>
      </c>
      <c r="R243" s="68">
        <f t="shared" si="35"/>
        <v>158462.83605948562</v>
      </c>
    </row>
    <row r="244" spans="2:18" x14ac:dyDescent="0.25">
      <c r="B244" s="3" t="s">
        <v>36</v>
      </c>
      <c r="C244" s="3">
        <v>236</v>
      </c>
      <c r="D244" s="3">
        <v>236</v>
      </c>
      <c r="E244" s="24">
        <v>49.8</v>
      </c>
      <c r="F244" s="54">
        <f t="shared" si="34"/>
        <v>-0.24999999999999961</v>
      </c>
      <c r="G244" s="34">
        <f t="shared" si="28"/>
        <v>13.833333333333332</v>
      </c>
      <c r="H244" s="40">
        <f>SUM($T$8*F244)</f>
        <v>-358.49999999999943</v>
      </c>
      <c r="I244" s="43">
        <f>SUM($T$8*9.81*$U$8)</f>
        <v>211.01310000000001</v>
      </c>
      <c r="J244" s="45">
        <f>SUM((1/2)*$X$8*$V$8*$W$8*G244^2)</f>
        <v>116.48433090972222</v>
      </c>
      <c r="K244" s="46">
        <f t="shared" si="29"/>
        <v>-31.002569090277206</v>
      </c>
      <c r="L244" s="48">
        <f t="shared" si="30"/>
        <v>-428.8688724155013</v>
      </c>
      <c r="M244" s="51">
        <f t="shared" si="31"/>
        <v>0</v>
      </c>
      <c r="N244" s="51">
        <f t="shared" si="32"/>
        <v>428.8688724155013</v>
      </c>
      <c r="O244" s="37">
        <f t="shared" si="36"/>
        <v>753323.86450514104</v>
      </c>
      <c r="P244" s="58">
        <f>SUM((N244*1)+P243)</f>
        <v>226804.34895739495</v>
      </c>
      <c r="Q244" s="67">
        <f t="shared" si="33"/>
        <v>300.20821069085088</v>
      </c>
      <c r="R244" s="68">
        <f t="shared" si="35"/>
        <v>158763.04427017647</v>
      </c>
    </row>
    <row r="245" spans="2:18" x14ac:dyDescent="0.25">
      <c r="B245" s="3" t="s">
        <v>36</v>
      </c>
      <c r="C245" s="3">
        <v>237</v>
      </c>
      <c r="D245" s="3">
        <v>237</v>
      </c>
      <c r="E245" s="24">
        <v>49.2</v>
      </c>
      <c r="F245" s="54">
        <f t="shared" si="34"/>
        <v>-0.19444444444444425</v>
      </c>
      <c r="G245" s="34">
        <f t="shared" si="28"/>
        <v>13.666666666666668</v>
      </c>
      <c r="H245" s="40">
        <f>SUM($T$8*F245)</f>
        <v>-278.83333333333309</v>
      </c>
      <c r="I245" s="43">
        <f>SUM($T$8*9.81*$U$8)</f>
        <v>211.01310000000001</v>
      </c>
      <c r="J245" s="45">
        <f>SUM((1/2)*$X$8*$V$8*$W$8*G245^2)</f>
        <v>113.69438830555558</v>
      </c>
      <c r="K245" s="46">
        <f t="shared" si="29"/>
        <v>45.874154972222499</v>
      </c>
      <c r="L245" s="48">
        <f t="shared" si="30"/>
        <v>626.94678462037416</v>
      </c>
      <c r="M245" s="51">
        <f t="shared" si="31"/>
        <v>626.94678462037416</v>
      </c>
      <c r="N245" s="51">
        <f t="shared" si="32"/>
        <v>0</v>
      </c>
      <c r="O245" s="37">
        <f t="shared" si="36"/>
        <v>753950.81128976145</v>
      </c>
      <c r="P245" s="58">
        <f>SUM((N245*1)+P244)</f>
        <v>226804.34895739495</v>
      </c>
      <c r="Q245" s="67">
        <f t="shared" si="33"/>
        <v>0</v>
      </c>
      <c r="R245" s="68">
        <f t="shared" si="35"/>
        <v>158763.04427017647</v>
      </c>
    </row>
    <row r="246" spans="2:18" x14ac:dyDescent="0.25">
      <c r="B246" s="3" t="s">
        <v>36</v>
      </c>
      <c r="C246" s="3">
        <v>238</v>
      </c>
      <c r="D246" s="3">
        <v>238</v>
      </c>
      <c r="E246" s="24">
        <v>48.4</v>
      </c>
      <c r="F246" s="54">
        <f t="shared" si="34"/>
        <v>-0.31944444444444503</v>
      </c>
      <c r="G246" s="34">
        <f t="shared" si="28"/>
        <v>13.444444444444443</v>
      </c>
      <c r="H246" s="40">
        <f>SUM($T$8*F246)</f>
        <v>-458.08333333333417</v>
      </c>
      <c r="I246" s="43">
        <f>SUM($T$8*9.81*$U$8)</f>
        <v>211.01310000000001</v>
      </c>
      <c r="J246" s="45">
        <f>SUM((1/2)*$X$8*$V$8*$W$8*G246^2)</f>
        <v>110.02706981172838</v>
      </c>
      <c r="K246" s="46">
        <f t="shared" si="29"/>
        <v>-137.04316352160578</v>
      </c>
      <c r="L246" s="48">
        <f t="shared" si="30"/>
        <v>-1842.4691984571441</v>
      </c>
      <c r="M246" s="51">
        <f t="shared" si="31"/>
        <v>0</v>
      </c>
      <c r="N246" s="51">
        <f t="shared" si="32"/>
        <v>1842.4691984571441</v>
      </c>
      <c r="O246" s="37">
        <f t="shared" si="36"/>
        <v>753950.81128976145</v>
      </c>
      <c r="P246" s="58">
        <f>SUM((N246*1)+P245)</f>
        <v>228646.81815585209</v>
      </c>
      <c r="Q246" s="67">
        <f t="shared" si="33"/>
        <v>1289.7284389200008</v>
      </c>
      <c r="R246" s="68">
        <f t="shared" si="35"/>
        <v>160052.77270909646</v>
      </c>
    </row>
    <row r="247" spans="2:18" x14ac:dyDescent="0.25">
      <c r="B247" s="3" t="s">
        <v>36</v>
      </c>
      <c r="C247" s="3">
        <v>239</v>
      </c>
      <c r="D247" s="3">
        <v>239</v>
      </c>
      <c r="E247" s="24">
        <v>46.9</v>
      </c>
      <c r="F247" s="54">
        <f t="shared" si="34"/>
        <v>-0.56944444444444464</v>
      </c>
      <c r="G247" s="34">
        <f t="shared" si="28"/>
        <v>13.027777777777777</v>
      </c>
      <c r="H247" s="40">
        <f>SUM($T$8*F247)</f>
        <v>-816.5833333333336</v>
      </c>
      <c r="I247" s="43">
        <f>SUM($T$8*9.81*$U$8)</f>
        <v>211.01310000000001</v>
      </c>
      <c r="J247" s="45">
        <f>SUM((1/2)*$X$8*$V$8*$W$8*G247^2)</f>
        <v>103.31288975675155</v>
      </c>
      <c r="K247" s="46">
        <f t="shared" si="29"/>
        <v>-502.25734357658206</v>
      </c>
      <c r="L247" s="48">
        <f t="shared" si="30"/>
        <v>-6543.2970593726932</v>
      </c>
      <c r="M247" s="51">
        <f t="shared" si="31"/>
        <v>0</v>
      </c>
      <c r="N247" s="51">
        <f t="shared" si="32"/>
        <v>6543.2970593726932</v>
      </c>
      <c r="O247" s="37">
        <f t="shared" si="36"/>
        <v>753950.81128976145</v>
      </c>
      <c r="P247" s="58">
        <f>SUM((N247*1)+P246)</f>
        <v>235190.1152152248</v>
      </c>
      <c r="Q247" s="67">
        <f t="shared" si="33"/>
        <v>4580.3079415608845</v>
      </c>
      <c r="R247" s="68">
        <f t="shared" si="35"/>
        <v>164633.08065065736</v>
      </c>
    </row>
    <row r="248" spans="2:18" x14ac:dyDescent="0.25">
      <c r="B248" s="3" t="s">
        <v>36</v>
      </c>
      <c r="C248" s="3">
        <v>240</v>
      </c>
      <c r="D248" s="3">
        <v>240</v>
      </c>
      <c r="E248" s="24">
        <v>44.3</v>
      </c>
      <c r="F248" s="54">
        <f t="shared" si="34"/>
        <v>-0.74999999999999978</v>
      </c>
      <c r="G248" s="34">
        <f t="shared" si="28"/>
        <v>12.305555555555554</v>
      </c>
      <c r="H248" s="40">
        <f>SUM($T$8*F248)</f>
        <v>-1075.4999999999998</v>
      </c>
      <c r="I248" s="43">
        <f>SUM($T$8*9.81*$U$8)</f>
        <v>211.01310000000001</v>
      </c>
      <c r="J248" s="45">
        <f>SUM((1/2)*$X$8*$V$8*$W$8*G248^2)</f>
        <v>92.175664330825597</v>
      </c>
      <c r="K248" s="46">
        <f t="shared" si="29"/>
        <v>-772.31123566917415</v>
      </c>
      <c r="L248" s="48">
        <f t="shared" si="30"/>
        <v>-9503.7188167067798</v>
      </c>
      <c r="M248" s="51">
        <f t="shared" si="31"/>
        <v>0</v>
      </c>
      <c r="N248" s="51">
        <f t="shared" si="32"/>
        <v>9503.7188167067798</v>
      </c>
      <c r="O248" s="37">
        <f t="shared" si="36"/>
        <v>753950.81128976145</v>
      </c>
      <c r="P248" s="58">
        <f>SUM((N248*1)+P247)</f>
        <v>244693.83403193159</v>
      </c>
      <c r="Q248" s="67">
        <f t="shared" si="33"/>
        <v>6652.6031716947455</v>
      </c>
      <c r="R248" s="68">
        <f t="shared" si="35"/>
        <v>171285.68382235209</v>
      </c>
    </row>
    <row r="249" spans="2:18" x14ac:dyDescent="0.25">
      <c r="B249" s="3" t="s">
        <v>36</v>
      </c>
      <c r="C249" s="3">
        <v>241</v>
      </c>
      <c r="D249" s="3">
        <v>241</v>
      </c>
      <c r="E249" s="24">
        <v>41.5</v>
      </c>
      <c r="F249" s="54">
        <f t="shared" si="34"/>
        <v>-0.6666666666666663</v>
      </c>
      <c r="G249" s="34">
        <f t="shared" si="28"/>
        <v>11.527777777777777</v>
      </c>
      <c r="H249" s="40">
        <f>SUM($T$8*F249)</f>
        <v>-955.99999999999943</v>
      </c>
      <c r="I249" s="43">
        <f>SUM($T$8*9.81*$U$8)</f>
        <v>211.01310000000001</v>
      </c>
      <c r="J249" s="45">
        <f>SUM((1/2)*$X$8*$V$8*$W$8*G249^2)</f>
        <v>80.891896465084869</v>
      </c>
      <c r="K249" s="46">
        <f t="shared" si="29"/>
        <v>-664.09500353491455</v>
      </c>
      <c r="L249" s="48">
        <f t="shared" si="30"/>
        <v>-7655.5396240830423</v>
      </c>
      <c r="M249" s="51">
        <f t="shared" si="31"/>
        <v>0</v>
      </c>
      <c r="N249" s="51">
        <f t="shared" si="32"/>
        <v>7655.5396240830423</v>
      </c>
      <c r="O249" s="37">
        <f t="shared" si="36"/>
        <v>753950.81128976145</v>
      </c>
      <c r="P249" s="58">
        <f>SUM((N249*1)+P248)</f>
        <v>252349.37365601462</v>
      </c>
      <c r="Q249" s="67">
        <f t="shared" si="33"/>
        <v>5358.8777368581295</v>
      </c>
      <c r="R249" s="68">
        <f t="shared" si="35"/>
        <v>176644.56155921021</v>
      </c>
    </row>
    <row r="250" spans="2:18" x14ac:dyDescent="0.25">
      <c r="B250" s="3" t="s">
        <v>36</v>
      </c>
      <c r="C250" s="3">
        <v>242</v>
      </c>
      <c r="D250" s="3">
        <v>242</v>
      </c>
      <c r="E250" s="24">
        <v>39.5</v>
      </c>
      <c r="F250" s="54">
        <f t="shared" si="34"/>
        <v>-0.625</v>
      </c>
      <c r="G250" s="34">
        <f t="shared" si="28"/>
        <v>10.972222222222221</v>
      </c>
      <c r="H250" s="40">
        <f>SUM($T$8*F250)</f>
        <v>-896.25</v>
      </c>
      <c r="I250" s="43">
        <f>SUM($T$8*9.81*$U$8)</f>
        <v>211.01310000000001</v>
      </c>
      <c r="J250" s="45">
        <f>SUM((1/2)*$X$8*$V$8*$W$8*G250^2)</f>
        <v>73.282962090084865</v>
      </c>
      <c r="K250" s="46">
        <f t="shared" si="29"/>
        <v>-611.95393790991511</v>
      </c>
      <c r="L250" s="48">
        <f t="shared" si="30"/>
        <v>-6714.4945965115685</v>
      </c>
      <c r="M250" s="51">
        <f t="shared" si="31"/>
        <v>0</v>
      </c>
      <c r="N250" s="51">
        <f t="shared" si="32"/>
        <v>6714.4945965115685</v>
      </c>
      <c r="O250" s="37">
        <f t="shared" si="36"/>
        <v>753950.81128976145</v>
      </c>
      <c r="P250" s="58">
        <f>SUM((N250*1)+P249)</f>
        <v>259063.86825252618</v>
      </c>
      <c r="Q250" s="67">
        <f t="shared" si="33"/>
        <v>4700.1462175580973</v>
      </c>
      <c r="R250" s="68">
        <f t="shared" si="35"/>
        <v>181344.70777676831</v>
      </c>
    </row>
    <row r="251" spans="2:18" x14ac:dyDescent="0.25">
      <c r="B251" s="3" t="s">
        <v>36</v>
      </c>
      <c r="C251" s="3">
        <v>243</v>
      </c>
      <c r="D251" s="3">
        <v>243</v>
      </c>
      <c r="E251" s="24">
        <v>37</v>
      </c>
      <c r="F251" s="54">
        <f t="shared" si="34"/>
        <v>-0.68055555555555536</v>
      </c>
      <c r="G251" s="34">
        <f t="shared" si="28"/>
        <v>10.277777777777777</v>
      </c>
      <c r="H251" s="40">
        <f>SUM($T$8*F251)</f>
        <v>-975.9166666666664</v>
      </c>
      <c r="I251" s="43">
        <f>SUM($T$8*9.81*$U$8)</f>
        <v>211.01310000000001</v>
      </c>
      <c r="J251" s="45">
        <f>SUM((1/2)*$X$8*$V$8*$W$8*G251^2)</f>
        <v>64.300192341820988</v>
      </c>
      <c r="K251" s="46">
        <f t="shared" si="29"/>
        <v>-700.60337432484539</v>
      </c>
      <c r="L251" s="48">
        <f t="shared" si="30"/>
        <v>-7200.645791672021</v>
      </c>
      <c r="M251" s="51">
        <f t="shared" si="31"/>
        <v>0</v>
      </c>
      <c r="N251" s="51">
        <f t="shared" si="32"/>
        <v>7200.645791672021</v>
      </c>
      <c r="O251" s="37">
        <f t="shared" si="36"/>
        <v>753950.81128976145</v>
      </c>
      <c r="P251" s="58">
        <f>SUM((N251*1)+P250)</f>
        <v>266264.51404419821</v>
      </c>
      <c r="Q251" s="67">
        <f t="shared" si="33"/>
        <v>5040.4520541704142</v>
      </c>
      <c r="R251" s="68">
        <f t="shared" si="35"/>
        <v>186385.15983093873</v>
      </c>
    </row>
    <row r="252" spans="2:18" x14ac:dyDescent="0.25">
      <c r="B252" s="3" t="s">
        <v>36</v>
      </c>
      <c r="C252" s="3">
        <v>244</v>
      </c>
      <c r="D252" s="3">
        <v>244</v>
      </c>
      <c r="E252" s="24">
        <v>34.6</v>
      </c>
      <c r="F252" s="54">
        <f t="shared" si="34"/>
        <v>-0.65277777777777812</v>
      </c>
      <c r="G252" s="34">
        <f t="shared" si="28"/>
        <v>9.6111111111111107</v>
      </c>
      <c r="H252" s="40">
        <f>SUM($T$8*F252)</f>
        <v>-936.08333333333383</v>
      </c>
      <c r="I252" s="43">
        <f>SUM($T$8*9.81*$U$8)</f>
        <v>211.01310000000001</v>
      </c>
      <c r="J252" s="45">
        <f>SUM((1/2)*$X$8*$V$8*$W$8*G252^2)</f>
        <v>56.22908565663581</v>
      </c>
      <c r="K252" s="46">
        <f t="shared" si="29"/>
        <v>-668.84114767669803</v>
      </c>
      <c r="L252" s="48">
        <f t="shared" si="30"/>
        <v>-6428.3065860038196</v>
      </c>
      <c r="M252" s="51">
        <f t="shared" si="31"/>
        <v>0</v>
      </c>
      <c r="N252" s="51">
        <f t="shared" si="32"/>
        <v>6428.3065860038196</v>
      </c>
      <c r="O252" s="37">
        <f t="shared" si="36"/>
        <v>753950.81128976145</v>
      </c>
      <c r="P252" s="58">
        <f>SUM((N252*1)+P251)</f>
        <v>272692.82063020201</v>
      </c>
      <c r="Q252" s="67">
        <f t="shared" si="33"/>
        <v>4499.8146102026731</v>
      </c>
      <c r="R252" s="68">
        <f t="shared" si="35"/>
        <v>190884.97444114141</v>
      </c>
    </row>
    <row r="253" spans="2:18" x14ac:dyDescent="0.25">
      <c r="B253" s="3" t="s">
        <v>36</v>
      </c>
      <c r="C253" s="3">
        <v>245</v>
      </c>
      <c r="D253" s="3">
        <v>245</v>
      </c>
      <c r="E253" s="24">
        <v>32.299999999999997</v>
      </c>
      <c r="F253" s="54">
        <f t="shared" si="34"/>
        <v>-0.7777777777777779</v>
      </c>
      <c r="G253" s="34">
        <f t="shared" si="28"/>
        <v>8.9722222222222214</v>
      </c>
      <c r="H253" s="40">
        <f>SUM($T$8*F253)</f>
        <v>-1115.3333333333335</v>
      </c>
      <c r="I253" s="43">
        <f>SUM($T$8*9.81*$U$8)</f>
        <v>211.01310000000001</v>
      </c>
      <c r="J253" s="45">
        <f>SUM((1/2)*$X$8*$V$8*$W$8*G253^2)</f>
        <v>49.002007062307094</v>
      </c>
      <c r="K253" s="46">
        <f t="shared" si="29"/>
        <v>-855.31822627102633</v>
      </c>
      <c r="L253" s="48">
        <f t="shared" si="30"/>
        <v>-7674.1051968205966</v>
      </c>
      <c r="M253" s="51">
        <f t="shared" si="31"/>
        <v>0</v>
      </c>
      <c r="N253" s="51">
        <f t="shared" si="32"/>
        <v>7674.1051968205966</v>
      </c>
      <c r="O253" s="37">
        <f t="shared" si="36"/>
        <v>753950.81128976145</v>
      </c>
      <c r="P253" s="58">
        <f>SUM((N253*1)+P252)</f>
        <v>280366.92582702258</v>
      </c>
      <c r="Q253" s="67">
        <f t="shared" si="33"/>
        <v>5371.8736377744171</v>
      </c>
      <c r="R253" s="68">
        <f t="shared" si="35"/>
        <v>196256.84807891582</v>
      </c>
    </row>
    <row r="254" spans="2:18" x14ac:dyDescent="0.25">
      <c r="B254" s="3" t="s">
        <v>36</v>
      </c>
      <c r="C254" s="3">
        <v>246</v>
      </c>
      <c r="D254" s="3">
        <v>246</v>
      </c>
      <c r="E254" s="24">
        <v>29</v>
      </c>
      <c r="F254" s="54">
        <f t="shared" si="34"/>
        <v>-0.99999999999999933</v>
      </c>
      <c r="G254" s="34">
        <f t="shared" si="28"/>
        <v>8.0555555555555554</v>
      </c>
      <c r="H254" s="40">
        <f>SUM($T$8*F254)</f>
        <v>-1433.9999999999991</v>
      </c>
      <c r="I254" s="43">
        <f>SUM($T$8*9.81*$U$8)</f>
        <v>211.01310000000001</v>
      </c>
      <c r="J254" s="45">
        <f>SUM((1/2)*$X$8*$V$8*$W$8*G254^2)</f>
        <v>39.500702527006176</v>
      </c>
      <c r="K254" s="46">
        <f t="shared" si="29"/>
        <v>-1183.4861974729929</v>
      </c>
      <c r="L254" s="48">
        <f t="shared" si="30"/>
        <v>-9533.6388129768875</v>
      </c>
      <c r="M254" s="51">
        <f t="shared" si="31"/>
        <v>0</v>
      </c>
      <c r="N254" s="51">
        <f t="shared" si="32"/>
        <v>9533.6388129768875</v>
      </c>
      <c r="O254" s="37">
        <f t="shared" si="36"/>
        <v>753950.81128976145</v>
      </c>
      <c r="P254" s="58">
        <f>SUM((N254*1)+P253)</f>
        <v>289900.56463999947</v>
      </c>
      <c r="Q254" s="67">
        <f t="shared" si="33"/>
        <v>6673.5471690838212</v>
      </c>
      <c r="R254" s="68">
        <f t="shared" si="35"/>
        <v>202930.39524799964</v>
      </c>
    </row>
    <row r="255" spans="2:18" x14ac:dyDescent="0.25">
      <c r="B255" s="3" t="s">
        <v>36</v>
      </c>
      <c r="C255" s="3">
        <v>247</v>
      </c>
      <c r="D255" s="3">
        <v>247</v>
      </c>
      <c r="E255" s="24">
        <v>25.1</v>
      </c>
      <c r="F255" s="54">
        <f t="shared" si="34"/>
        <v>-0.94444444444444453</v>
      </c>
      <c r="G255" s="34">
        <f t="shared" si="28"/>
        <v>6.9722222222222223</v>
      </c>
      <c r="H255" s="40">
        <f>SUM($T$8*F255)</f>
        <v>-1354.3333333333335</v>
      </c>
      <c r="I255" s="43">
        <f>SUM($T$8*9.81*$U$8)</f>
        <v>211.01310000000001</v>
      </c>
      <c r="J255" s="45">
        <f>SUM((1/2)*$X$8*$V$8*$W$8*G255^2)</f>
        <v>29.590770034529328</v>
      </c>
      <c r="K255" s="46">
        <f t="shared" si="29"/>
        <v>-1113.7294632988041</v>
      </c>
      <c r="L255" s="48">
        <f t="shared" si="30"/>
        <v>-7765.1693135555515</v>
      </c>
      <c r="M255" s="51">
        <f t="shared" si="31"/>
        <v>0</v>
      </c>
      <c r="N255" s="51">
        <f t="shared" si="32"/>
        <v>7765.1693135555515</v>
      </c>
      <c r="O255" s="37">
        <f t="shared" si="36"/>
        <v>753950.81128976145</v>
      </c>
      <c r="P255" s="58">
        <f>SUM((N255*1)+P254)</f>
        <v>297665.733953555</v>
      </c>
      <c r="Q255" s="67">
        <f t="shared" si="33"/>
        <v>5435.6185194888858</v>
      </c>
      <c r="R255" s="68">
        <f t="shared" si="35"/>
        <v>208366.01376748853</v>
      </c>
    </row>
    <row r="256" spans="2:18" x14ac:dyDescent="0.25">
      <c r="B256" s="3" t="s">
        <v>36</v>
      </c>
      <c r="C256" s="3">
        <v>248</v>
      </c>
      <c r="D256" s="3">
        <v>248</v>
      </c>
      <c r="E256" s="24">
        <v>22.2</v>
      </c>
      <c r="F256" s="54">
        <f t="shared" si="34"/>
        <v>-0.5833333333333337</v>
      </c>
      <c r="G256" s="34">
        <f t="shared" si="28"/>
        <v>6.1666666666666661</v>
      </c>
      <c r="H256" s="40">
        <f>SUM($T$8*F256)</f>
        <v>-836.50000000000057</v>
      </c>
      <c r="I256" s="43">
        <f>SUM($T$8*9.81*$U$8)</f>
        <v>211.01310000000001</v>
      </c>
      <c r="J256" s="45">
        <f>SUM((1/2)*$X$8*$V$8*$W$8*G256^2)</f>
        <v>23.148069243055556</v>
      </c>
      <c r="K256" s="46">
        <f t="shared" si="29"/>
        <v>-602.33883075694496</v>
      </c>
      <c r="L256" s="48">
        <f t="shared" si="30"/>
        <v>-3714.4227896678267</v>
      </c>
      <c r="M256" s="51">
        <f t="shared" si="31"/>
        <v>0</v>
      </c>
      <c r="N256" s="51">
        <f t="shared" si="32"/>
        <v>3714.4227896678267</v>
      </c>
      <c r="O256" s="37">
        <f t="shared" si="36"/>
        <v>753950.81128976145</v>
      </c>
      <c r="P256" s="58">
        <f>SUM((N256*1)+P255)</f>
        <v>301380.15674322285</v>
      </c>
      <c r="Q256" s="67">
        <f t="shared" si="33"/>
        <v>2600.0959527674786</v>
      </c>
      <c r="R256" s="68">
        <f t="shared" si="35"/>
        <v>210966.109720256</v>
      </c>
    </row>
    <row r="257" spans="2:18" x14ac:dyDescent="0.25">
      <c r="B257" s="3" t="s">
        <v>36</v>
      </c>
      <c r="C257" s="3">
        <v>249</v>
      </c>
      <c r="D257" s="3">
        <v>249</v>
      </c>
      <c r="E257" s="24">
        <v>20.9</v>
      </c>
      <c r="F257" s="54">
        <f t="shared" si="34"/>
        <v>-0.25000000000000011</v>
      </c>
      <c r="G257" s="34">
        <f t="shared" si="28"/>
        <v>5.8055555555555554</v>
      </c>
      <c r="H257" s="40">
        <f>SUM($T$8*F257)</f>
        <v>-358.50000000000017</v>
      </c>
      <c r="I257" s="43">
        <f>SUM($T$8*9.81*$U$8)</f>
        <v>211.01310000000001</v>
      </c>
      <c r="J257" s="45">
        <f>SUM((1/2)*$X$8*$V$8*$W$8*G257^2)</f>
        <v>20.516411261381176</v>
      </c>
      <c r="K257" s="46">
        <f t="shared" si="29"/>
        <v>-126.97048873861898</v>
      </c>
      <c r="L257" s="48">
        <f t="shared" si="30"/>
        <v>-737.13422628809349</v>
      </c>
      <c r="M257" s="51">
        <f t="shared" si="31"/>
        <v>0</v>
      </c>
      <c r="N257" s="51">
        <f t="shared" si="32"/>
        <v>737.13422628809349</v>
      </c>
      <c r="O257" s="37">
        <f t="shared" si="36"/>
        <v>753950.81128976145</v>
      </c>
      <c r="P257" s="58">
        <f>SUM((N257*1)+P256)</f>
        <v>302117.29096951091</v>
      </c>
      <c r="Q257" s="67">
        <f t="shared" si="33"/>
        <v>515.9939584016654</v>
      </c>
      <c r="R257" s="68">
        <f t="shared" si="35"/>
        <v>211482.10367865767</v>
      </c>
    </row>
    <row r="258" spans="2:18" x14ac:dyDescent="0.25">
      <c r="B258" s="3" t="s">
        <v>36</v>
      </c>
      <c r="C258" s="3">
        <v>250</v>
      </c>
      <c r="D258" s="3">
        <v>250</v>
      </c>
      <c r="E258" s="24">
        <v>20.399999999999999</v>
      </c>
      <c r="F258" s="54">
        <f t="shared" si="34"/>
        <v>-0.19444444444444425</v>
      </c>
      <c r="G258" s="34">
        <f t="shared" si="28"/>
        <v>5.6666666666666661</v>
      </c>
      <c r="H258" s="40">
        <f>SUM($T$8*F258)</f>
        <v>-278.83333333333309</v>
      </c>
      <c r="I258" s="43">
        <f>SUM($T$8*9.81*$U$8)</f>
        <v>211.01310000000001</v>
      </c>
      <c r="J258" s="45">
        <f>SUM((1/2)*$X$8*$V$8*$W$8*G258^2)</f>
        <v>19.546506972222222</v>
      </c>
      <c r="K258" s="46">
        <f t="shared" si="29"/>
        <v>-48.27372636111086</v>
      </c>
      <c r="L258" s="48">
        <f t="shared" si="30"/>
        <v>-273.55111604629485</v>
      </c>
      <c r="M258" s="51">
        <f t="shared" si="31"/>
        <v>0</v>
      </c>
      <c r="N258" s="51">
        <f t="shared" si="32"/>
        <v>273.55111604629485</v>
      </c>
      <c r="O258" s="37">
        <f t="shared" si="36"/>
        <v>753950.81128976145</v>
      </c>
      <c r="P258" s="58">
        <f>SUM((N258*1)+P257)</f>
        <v>302390.84208555723</v>
      </c>
      <c r="Q258" s="67">
        <f t="shared" si="33"/>
        <v>191.4857812324064</v>
      </c>
      <c r="R258" s="68">
        <f t="shared" si="35"/>
        <v>211673.58945989009</v>
      </c>
    </row>
    <row r="259" spans="2:18" x14ac:dyDescent="0.25">
      <c r="B259" s="3" t="s">
        <v>36</v>
      </c>
      <c r="C259" s="3">
        <v>251</v>
      </c>
      <c r="D259" s="3">
        <v>251</v>
      </c>
      <c r="E259" s="24">
        <v>19.5</v>
      </c>
      <c r="F259" s="54">
        <f t="shared" si="34"/>
        <v>-0.27777777777777779</v>
      </c>
      <c r="G259" s="34">
        <f t="shared" si="28"/>
        <v>5.416666666666667</v>
      </c>
      <c r="H259" s="40">
        <f>SUM($T$8*F259)</f>
        <v>-398.33333333333337</v>
      </c>
      <c r="I259" s="43">
        <f>SUM($T$8*9.81*$U$8)</f>
        <v>211.01310000000001</v>
      </c>
      <c r="J259" s="45">
        <f>SUM((1/2)*$X$8*$V$8*$W$8*G259^2)</f>
        <v>17.85985985243056</v>
      </c>
      <c r="K259" s="46">
        <f t="shared" si="29"/>
        <v>-169.4603734809028</v>
      </c>
      <c r="L259" s="48">
        <f t="shared" si="30"/>
        <v>-917.91035635489027</v>
      </c>
      <c r="M259" s="51">
        <f t="shared" si="31"/>
        <v>0</v>
      </c>
      <c r="N259" s="51">
        <f t="shared" si="32"/>
        <v>917.91035635489027</v>
      </c>
      <c r="O259" s="37">
        <f t="shared" si="36"/>
        <v>753950.81128976145</v>
      </c>
      <c r="P259" s="58">
        <f>SUM((N259*1)+P258)</f>
        <v>303308.75244191213</v>
      </c>
      <c r="Q259" s="67">
        <f t="shared" si="33"/>
        <v>642.53724944842315</v>
      </c>
      <c r="R259" s="68">
        <f t="shared" si="35"/>
        <v>212316.12670933851</v>
      </c>
    </row>
    <row r="260" spans="2:18" x14ac:dyDescent="0.25">
      <c r="B260" s="3" t="s">
        <v>36</v>
      </c>
      <c r="C260" s="3">
        <v>252</v>
      </c>
      <c r="D260" s="3">
        <v>252</v>
      </c>
      <c r="E260" s="24">
        <v>18.399999999999999</v>
      </c>
      <c r="F260" s="54">
        <f t="shared" si="34"/>
        <v>-0.23611111111111099</v>
      </c>
      <c r="G260" s="34">
        <f t="shared" si="28"/>
        <v>5.1111111111111107</v>
      </c>
      <c r="H260" s="40">
        <f>SUM($T$8*F260)</f>
        <v>-338.58333333333314</v>
      </c>
      <c r="I260" s="43">
        <f>SUM($T$8*9.81*$U$8)</f>
        <v>211.01310000000001</v>
      </c>
      <c r="J260" s="45">
        <f>SUM((1/2)*$X$8*$V$8*$W$8*G260^2)</f>
        <v>15.901733469135802</v>
      </c>
      <c r="K260" s="46">
        <f t="shared" si="29"/>
        <v>-111.66849986419733</v>
      </c>
      <c r="L260" s="48">
        <f t="shared" si="30"/>
        <v>-570.7501104170085</v>
      </c>
      <c r="M260" s="51">
        <f t="shared" si="31"/>
        <v>0</v>
      </c>
      <c r="N260" s="51">
        <f t="shared" si="32"/>
        <v>570.7501104170085</v>
      </c>
      <c r="O260" s="37">
        <f t="shared" si="36"/>
        <v>753950.81128976145</v>
      </c>
      <c r="P260" s="58">
        <f>SUM((N260*1)+P259)</f>
        <v>303879.50255232916</v>
      </c>
      <c r="Q260" s="67">
        <f t="shared" si="33"/>
        <v>399.52507729190592</v>
      </c>
      <c r="R260" s="68">
        <f t="shared" si="35"/>
        <v>212715.65178663042</v>
      </c>
    </row>
    <row r="261" spans="2:18" x14ac:dyDescent="0.25">
      <c r="B261" s="3" t="s">
        <v>36</v>
      </c>
      <c r="C261" s="3">
        <v>253</v>
      </c>
      <c r="D261" s="3">
        <v>253</v>
      </c>
      <c r="E261" s="24">
        <v>17.8</v>
      </c>
      <c r="F261" s="54">
        <f t="shared" si="34"/>
        <v>-8.3333333333333037E-2</v>
      </c>
      <c r="G261" s="34">
        <f t="shared" si="28"/>
        <v>4.9444444444444446</v>
      </c>
      <c r="H261" s="40">
        <f>SUM($T$8*F261)</f>
        <v>-119.49999999999957</v>
      </c>
      <c r="I261" s="43">
        <f>SUM($T$8*9.81*$U$8)</f>
        <v>211.01310000000001</v>
      </c>
      <c r="J261" s="45">
        <f>SUM((1/2)*$X$8*$V$8*$W$8*G261^2)</f>
        <v>14.881572638117287</v>
      </c>
      <c r="K261" s="46">
        <f t="shared" si="29"/>
        <v>106.39467263811773</v>
      </c>
      <c r="L261" s="48">
        <f t="shared" si="30"/>
        <v>526.06254804402658</v>
      </c>
      <c r="M261" s="51">
        <f t="shared" si="31"/>
        <v>526.06254804402658</v>
      </c>
      <c r="N261" s="51">
        <f t="shared" si="32"/>
        <v>0</v>
      </c>
      <c r="O261" s="37">
        <f t="shared" si="36"/>
        <v>754476.87383780547</v>
      </c>
      <c r="P261" s="58">
        <f>SUM((N261*1)+P260)</f>
        <v>303879.50255232916</v>
      </c>
      <c r="Q261" s="67">
        <f t="shared" si="33"/>
        <v>0</v>
      </c>
      <c r="R261" s="68">
        <f t="shared" si="35"/>
        <v>212715.65178663042</v>
      </c>
    </row>
    <row r="262" spans="2:18" x14ac:dyDescent="0.25">
      <c r="B262" s="3" t="s">
        <v>36</v>
      </c>
      <c r="C262" s="3">
        <v>254</v>
      </c>
      <c r="D262" s="3">
        <v>254</v>
      </c>
      <c r="E262" s="24">
        <v>17.8</v>
      </c>
      <c r="F262" s="54">
        <f t="shared" si="34"/>
        <v>-5.5555555555555851E-2</v>
      </c>
      <c r="G262" s="34">
        <f t="shared" si="28"/>
        <v>4.9444444444444446</v>
      </c>
      <c r="H262" s="40">
        <f>SUM($T$8*F262)</f>
        <v>-79.666666666667084</v>
      </c>
      <c r="I262" s="43">
        <f>SUM($T$8*9.81*$U$8)</f>
        <v>211.01310000000001</v>
      </c>
      <c r="J262" s="45">
        <f>SUM((1/2)*$X$8*$V$8*$W$8*G262^2)</f>
        <v>14.881572638117287</v>
      </c>
      <c r="K262" s="46">
        <f t="shared" si="29"/>
        <v>146.22800597145022</v>
      </c>
      <c r="L262" s="48">
        <f t="shared" si="30"/>
        <v>723.01625174772607</v>
      </c>
      <c r="M262" s="51">
        <f t="shared" si="31"/>
        <v>723.01625174772607</v>
      </c>
      <c r="N262" s="51">
        <f t="shared" si="32"/>
        <v>0</v>
      </c>
      <c r="O262" s="37">
        <f t="shared" si="36"/>
        <v>755199.8900895532</v>
      </c>
      <c r="P262" s="58">
        <f>SUM((N262*1)+P261)</f>
        <v>303879.50255232916</v>
      </c>
      <c r="Q262" s="67">
        <f t="shared" si="33"/>
        <v>0</v>
      </c>
      <c r="R262" s="68">
        <f t="shared" si="35"/>
        <v>212715.65178663042</v>
      </c>
    </row>
    <row r="263" spans="2:18" x14ac:dyDescent="0.25">
      <c r="B263" s="3" t="s">
        <v>36</v>
      </c>
      <c r="C263" s="3">
        <v>255</v>
      </c>
      <c r="D263" s="3">
        <v>255</v>
      </c>
      <c r="E263" s="24">
        <v>17.399999999999999</v>
      </c>
      <c r="F263" s="54">
        <f t="shared" si="34"/>
        <v>-0.29166666666666685</v>
      </c>
      <c r="G263" s="34">
        <f t="shared" si="28"/>
        <v>4.833333333333333</v>
      </c>
      <c r="H263" s="40">
        <f>SUM($T$8*F263)</f>
        <v>-418.25000000000028</v>
      </c>
      <c r="I263" s="43">
        <f>SUM($T$8*9.81*$U$8)</f>
        <v>211.01310000000001</v>
      </c>
      <c r="J263" s="45">
        <f>SUM((1/2)*$X$8*$V$8*$W$8*G263^2)</f>
        <v>14.220252909722221</v>
      </c>
      <c r="K263" s="46">
        <f t="shared" si="29"/>
        <v>-193.01664709027804</v>
      </c>
      <c r="L263" s="48">
        <f t="shared" si="30"/>
        <v>-932.91379426967717</v>
      </c>
      <c r="M263" s="51">
        <f t="shared" si="31"/>
        <v>0</v>
      </c>
      <c r="N263" s="51">
        <f t="shared" si="32"/>
        <v>932.91379426967717</v>
      </c>
      <c r="O263" s="37">
        <f t="shared" si="36"/>
        <v>755199.8900895532</v>
      </c>
      <c r="P263" s="58">
        <f>SUM((N263*1)+P262)</f>
        <v>304812.41634659882</v>
      </c>
      <c r="Q263" s="67">
        <f t="shared" si="33"/>
        <v>653.03965598877403</v>
      </c>
      <c r="R263" s="68">
        <f t="shared" si="35"/>
        <v>213368.69144261919</v>
      </c>
    </row>
    <row r="264" spans="2:18" x14ac:dyDescent="0.25">
      <c r="B264" s="3" t="s">
        <v>36</v>
      </c>
      <c r="C264" s="3">
        <v>256</v>
      </c>
      <c r="D264" s="3">
        <v>256</v>
      </c>
      <c r="E264" s="24">
        <v>15.7</v>
      </c>
      <c r="F264" s="54">
        <f t="shared" si="34"/>
        <v>-0.40277777777777757</v>
      </c>
      <c r="G264" s="34">
        <f t="shared" si="28"/>
        <v>4.3611111111111107</v>
      </c>
      <c r="H264" s="40">
        <f>SUM($T$8*F264)</f>
        <v>-577.58333333333303</v>
      </c>
      <c r="I264" s="43">
        <f>SUM($T$8*9.81*$U$8)</f>
        <v>211.01310000000001</v>
      </c>
      <c r="J264" s="45">
        <f>SUM((1/2)*$X$8*$V$8*$W$8*G264^2)</f>
        <v>11.57732243267747</v>
      </c>
      <c r="K264" s="46">
        <f t="shared" si="29"/>
        <v>-354.99291090065554</v>
      </c>
      <c r="L264" s="48">
        <f t="shared" si="30"/>
        <v>-1548.1635280945254</v>
      </c>
      <c r="M264" s="51">
        <f t="shared" si="31"/>
        <v>0</v>
      </c>
      <c r="N264" s="51">
        <f t="shared" si="32"/>
        <v>1548.1635280945254</v>
      </c>
      <c r="O264" s="37">
        <f t="shared" si="36"/>
        <v>755199.8900895532</v>
      </c>
      <c r="P264" s="58">
        <f>SUM((N264*1)+P263)</f>
        <v>306360.57987469336</v>
      </c>
      <c r="Q264" s="67">
        <f t="shared" si="33"/>
        <v>1083.7144696661678</v>
      </c>
      <c r="R264" s="68">
        <f t="shared" si="35"/>
        <v>214452.40591228535</v>
      </c>
    </row>
    <row r="265" spans="2:18" x14ac:dyDescent="0.25">
      <c r="B265" s="3" t="s">
        <v>36</v>
      </c>
      <c r="C265" s="3">
        <v>257</v>
      </c>
      <c r="D265" s="3">
        <v>257</v>
      </c>
      <c r="E265" s="24">
        <v>14.5</v>
      </c>
      <c r="F265" s="54">
        <f t="shared" si="34"/>
        <v>-4.1666666666666519E-2</v>
      </c>
      <c r="G265" s="34">
        <f t="shared" ref="G265:G328" si="37">SUM(E265/3.6)</f>
        <v>4.0277777777777777</v>
      </c>
      <c r="H265" s="40">
        <f>SUM($T$8*F265)</f>
        <v>-59.749999999999787</v>
      </c>
      <c r="I265" s="43">
        <f>SUM($T$8*9.81*$U$8)</f>
        <v>211.01310000000001</v>
      </c>
      <c r="J265" s="45">
        <f>SUM((1/2)*$X$8*$V$8*$W$8*G265^2)</f>
        <v>9.875175631751544</v>
      </c>
      <c r="K265" s="46">
        <f t="shared" ref="K265:K328" si="38">SUM(H265+I265+J265)</f>
        <v>161.13827563175178</v>
      </c>
      <c r="L265" s="48">
        <f t="shared" ref="L265:L328" si="39">SUM(K265*G265)</f>
        <v>649.02916573900018</v>
      </c>
      <c r="M265" s="51">
        <f t="shared" ref="M265:M328" si="40">IF(L265&gt;0, L265, 0)</f>
        <v>649.02916573900018</v>
      </c>
      <c r="N265" s="51">
        <f t="shared" ref="N265:N328" si="41">IF(L265&lt;0, -L265, 0)</f>
        <v>0</v>
      </c>
      <c r="O265" s="37">
        <f t="shared" si="36"/>
        <v>755848.91925529216</v>
      </c>
      <c r="P265" s="58">
        <f>SUM((N265*1)+P264)</f>
        <v>306360.57987469336</v>
      </c>
      <c r="Q265" s="67">
        <f t="shared" ref="Q265:Q328" si="42">SUM($T$16*MIN(N265,$U$16))</f>
        <v>0</v>
      </c>
      <c r="R265" s="68">
        <f t="shared" si="35"/>
        <v>214452.40591228535</v>
      </c>
    </row>
    <row r="266" spans="2:18" x14ac:dyDescent="0.25">
      <c r="B266" s="3" t="s">
        <v>36</v>
      </c>
      <c r="C266" s="3">
        <v>258</v>
      </c>
      <c r="D266" s="3">
        <v>258</v>
      </c>
      <c r="E266" s="24">
        <v>15.4</v>
      </c>
      <c r="F266" s="54">
        <f t="shared" ref="F266:F329" si="43">($E267-$E265)/2/3.6</f>
        <v>0.47222222222222199</v>
      </c>
      <c r="G266" s="34">
        <f t="shared" si="37"/>
        <v>4.2777777777777777</v>
      </c>
      <c r="H266" s="40">
        <f>SUM($T$8*F266)</f>
        <v>677.16666666666629</v>
      </c>
      <c r="I266" s="43">
        <f>SUM($T$8*9.81*$U$8)</f>
        <v>211.01310000000001</v>
      </c>
      <c r="J266" s="45">
        <f>SUM((1/2)*$X$8*$V$8*$W$8*G266^2)</f>
        <v>11.139104175154323</v>
      </c>
      <c r="K266" s="46">
        <f t="shared" si="38"/>
        <v>899.31887084182063</v>
      </c>
      <c r="L266" s="48">
        <f t="shared" si="39"/>
        <v>3847.0862808233437</v>
      </c>
      <c r="M266" s="51">
        <f t="shared" si="40"/>
        <v>3847.0862808233437</v>
      </c>
      <c r="N266" s="51">
        <f t="shared" si="41"/>
        <v>0</v>
      </c>
      <c r="O266" s="37">
        <f t="shared" si="36"/>
        <v>759696.0055361155</v>
      </c>
      <c r="P266" s="58">
        <f>SUM((N266*1)+P265)</f>
        <v>306360.57987469336</v>
      </c>
      <c r="Q266" s="67">
        <f t="shared" si="42"/>
        <v>0</v>
      </c>
      <c r="R266" s="68">
        <f t="shared" ref="R266:R329" si="44">SUM((Q266*1)+R265)</f>
        <v>214452.40591228535</v>
      </c>
    </row>
    <row r="267" spans="2:18" x14ac:dyDescent="0.25">
      <c r="B267" s="3" t="s">
        <v>36</v>
      </c>
      <c r="C267" s="3">
        <v>259</v>
      </c>
      <c r="D267" s="3">
        <v>259</v>
      </c>
      <c r="E267" s="24">
        <v>17.899999999999999</v>
      </c>
      <c r="F267" s="54">
        <f t="shared" si="43"/>
        <v>0.72222222222222232</v>
      </c>
      <c r="G267" s="34">
        <f t="shared" si="37"/>
        <v>4.9722222222222214</v>
      </c>
      <c r="H267" s="40">
        <f>SUM($T$8*F267)</f>
        <v>1035.6666666666667</v>
      </c>
      <c r="I267" s="43">
        <f>SUM($T$8*9.81*$U$8)</f>
        <v>211.01310000000001</v>
      </c>
      <c r="J267" s="45">
        <f>SUM((1/2)*$X$8*$V$8*$W$8*G267^2)</f>
        <v>15.049251006751541</v>
      </c>
      <c r="K267" s="46">
        <f t="shared" si="38"/>
        <v>1261.7290176734182</v>
      </c>
      <c r="L267" s="48">
        <f t="shared" si="39"/>
        <v>6273.5970600983837</v>
      </c>
      <c r="M267" s="51">
        <f t="shared" si="40"/>
        <v>6273.5970600983837</v>
      </c>
      <c r="N267" s="51">
        <f t="shared" si="41"/>
        <v>0</v>
      </c>
      <c r="O267" s="37">
        <f t="shared" si="36"/>
        <v>765969.60259621392</v>
      </c>
      <c r="P267" s="58">
        <f>SUM((N267*1)+P266)</f>
        <v>306360.57987469336</v>
      </c>
      <c r="Q267" s="67">
        <f t="shared" si="42"/>
        <v>0</v>
      </c>
      <c r="R267" s="68">
        <f t="shared" si="44"/>
        <v>214452.40591228535</v>
      </c>
    </row>
    <row r="268" spans="2:18" x14ac:dyDescent="0.25">
      <c r="B268" s="3" t="s">
        <v>36</v>
      </c>
      <c r="C268" s="3">
        <v>260</v>
      </c>
      <c r="D268" s="3">
        <v>260</v>
      </c>
      <c r="E268" s="24">
        <v>20.6</v>
      </c>
      <c r="F268" s="54">
        <f t="shared" si="43"/>
        <v>0.73611111111111116</v>
      </c>
      <c r="G268" s="34">
        <f t="shared" si="37"/>
        <v>5.7222222222222223</v>
      </c>
      <c r="H268" s="40">
        <f>SUM($T$8*F268)</f>
        <v>1055.5833333333335</v>
      </c>
      <c r="I268" s="43">
        <f>SUM($T$8*9.81*$U$8)</f>
        <v>211.01310000000001</v>
      </c>
      <c r="J268" s="45">
        <f>SUM((1/2)*$X$8*$V$8*$W$8*G268^2)</f>
        <v>19.931650564043213</v>
      </c>
      <c r="K268" s="46">
        <f t="shared" si="38"/>
        <v>1286.5280838973767</v>
      </c>
      <c r="L268" s="48">
        <f t="shared" si="39"/>
        <v>7361.7995911905446</v>
      </c>
      <c r="M268" s="51">
        <f t="shared" si="40"/>
        <v>7361.7995911905446</v>
      </c>
      <c r="N268" s="51">
        <f t="shared" si="41"/>
        <v>0</v>
      </c>
      <c r="O268" s="37">
        <f t="shared" si="36"/>
        <v>773331.40218740446</v>
      </c>
      <c r="P268" s="58">
        <f>SUM((N268*1)+P267)</f>
        <v>306360.57987469336</v>
      </c>
      <c r="Q268" s="67">
        <f t="shared" si="42"/>
        <v>0</v>
      </c>
      <c r="R268" s="68">
        <f t="shared" si="44"/>
        <v>214452.40591228535</v>
      </c>
    </row>
    <row r="269" spans="2:18" x14ac:dyDescent="0.25">
      <c r="B269" s="3" t="s">
        <v>36</v>
      </c>
      <c r="C269" s="3">
        <v>261</v>
      </c>
      <c r="D269" s="3">
        <v>261</v>
      </c>
      <c r="E269" s="24">
        <v>23.2</v>
      </c>
      <c r="F269" s="54">
        <f t="shared" si="43"/>
        <v>0.70833333333333304</v>
      </c>
      <c r="G269" s="34">
        <f t="shared" si="37"/>
        <v>6.4444444444444438</v>
      </c>
      <c r="H269" s="40">
        <f>SUM($T$8*F269)</f>
        <v>1015.7499999999995</v>
      </c>
      <c r="I269" s="43">
        <f>SUM($T$8*9.81*$U$8)</f>
        <v>211.01310000000001</v>
      </c>
      <c r="J269" s="45">
        <f>SUM((1/2)*$X$8*$V$8*$W$8*G269^2)</f>
        <v>25.280449617283946</v>
      </c>
      <c r="K269" s="46">
        <f t="shared" si="38"/>
        <v>1252.0435496172836</v>
      </c>
      <c r="L269" s="48">
        <f t="shared" si="39"/>
        <v>8068.7250975336046</v>
      </c>
      <c r="M269" s="51">
        <f t="shared" si="40"/>
        <v>8068.7250975336046</v>
      </c>
      <c r="N269" s="51">
        <f t="shared" si="41"/>
        <v>0</v>
      </c>
      <c r="O269" s="37">
        <f t="shared" si="36"/>
        <v>781400.127284938</v>
      </c>
      <c r="P269" s="58">
        <f>SUM((N269*1)+P268)</f>
        <v>306360.57987469336</v>
      </c>
      <c r="Q269" s="67">
        <f t="shared" si="42"/>
        <v>0</v>
      </c>
      <c r="R269" s="68">
        <f t="shared" si="44"/>
        <v>214452.40591228535</v>
      </c>
    </row>
    <row r="270" spans="2:18" x14ac:dyDescent="0.25">
      <c r="B270" s="3" t="s">
        <v>36</v>
      </c>
      <c r="C270" s="3">
        <v>262</v>
      </c>
      <c r="D270" s="3">
        <v>262</v>
      </c>
      <c r="E270" s="24">
        <v>25.7</v>
      </c>
      <c r="F270" s="54">
        <f t="shared" si="43"/>
        <v>0.76388888888888884</v>
      </c>
      <c r="G270" s="34">
        <f t="shared" si="37"/>
        <v>7.1388888888888884</v>
      </c>
      <c r="H270" s="40">
        <f>SUM($T$8*F270)</f>
        <v>1095.4166666666665</v>
      </c>
      <c r="I270" s="43">
        <f>SUM($T$8*9.81*$U$8)</f>
        <v>211.01310000000001</v>
      </c>
      <c r="J270" s="45">
        <f>SUM((1/2)*$X$8*$V$8*$W$8*G270^2)</f>
        <v>31.022376946566357</v>
      </c>
      <c r="K270" s="46">
        <f t="shared" si="38"/>
        <v>1337.4521436132329</v>
      </c>
      <c r="L270" s="48">
        <f t="shared" si="39"/>
        <v>9547.9222474611342</v>
      </c>
      <c r="M270" s="51">
        <f t="shared" si="40"/>
        <v>9547.9222474611342</v>
      </c>
      <c r="N270" s="51">
        <f t="shared" si="41"/>
        <v>0</v>
      </c>
      <c r="O270" s="37">
        <f t="shared" si="36"/>
        <v>790948.04953239916</v>
      </c>
      <c r="P270" s="58">
        <f>SUM((N270*1)+P269)</f>
        <v>306360.57987469336</v>
      </c>
      <c r="Q270" s="67">
        <f t="shared" si="42"/>
        <v>0</v>
      </c>
      <c r="R270" s="68">
        <f t="shared" si="44"/>
        <v>214452.40591228535</v>
      </c>
    </row>
    <row r="271" spans="2:18" x14ac:dyDescent="0.25">
      <c r="B271" s="3" t="s">
        <v>36</v>
      </c>
      <c r="C271" s="3">
        <v>263</v>
      </c>
      <c r="D271" s="3">
        <v>263</v>
      </c>
      <c r="E271" s="24">
        <v>28.7</v>
      </c>
      <c r="F271" s="54">
        <f t="shared" si="43"/>
        <v>0.94444444444444453</v>
      </c>
      <c r="G271" s="34">
        <f t="shared" si="37"/>
        <v>7.9722222222222214</v>
      </c>
      <c r="H271" s="40">
        <f>SUM($T$8*F271)</f>
        <v>1354.3333333333335</v>
      </c>
      <c r="I271" s="43">
        <f>SUM($T$8*9.81*$U$8)</f>
        <v>211.01310000000001</v>
      </c>
      <c r="J271" s="45">
        <f>SUM((1/2)*$X$8*$V$8*$W$8*G271^2)</f>
        <v>38.68767379841821</v>
      </c>
      <c r="K271" s="46">
        <f t="shared" si="38"/>
        <v>1604.0341071317519</v>
      </c>
      <c r="L271" s="48">
        <f t="shared" si="39"/>
        <v>12787.716354078131</v>
      </c>
      <c r="M271" s="51">
        <f t="shared" si="40"/>
        <v>12787.716354078131</v>
      </c>
      <c r="N271" s="51">
        <f t="shared" si="41"/>
        <v>0</v>
      </c>
      <c r="O271" s="37">
        <f t="shared" si="36"/>
        <v>803735.76588647731</v>
      </c>
      <c r="P271" s="58">
        <f>SUM((N271*1)+P270)</f>
        <v>306360.57987469336</v>
      </c>
      <c r="Q271" s="67">
        <f t="shared" si="42"/>
        <v>0</v>
      </c>
      <c r="R271" s="68">
        <f t="shared" si="44"/>
        <v>214452.40591228535</v>
      </c>
    </row>
    <row r="272" spans="2:18" x14ac:dyDescent="0.25">
      <c r="B272" s="3" t="s">
        <v>36</v>
      </c>
      <c r="C272" s="3">
        <v>264</v>
      </c>
      <c r="D272" s="3">
        <v>264</v>
      </c>
      <c r="E272" s="24">
        <v>32.5</v>
      </c>
      <c r="F272" s="54">
        <f t="shared" si="43"/>
        <v>1.0277777777777781</v>
      </c>
      <c r="G272" s="34">
        <f t="shared" si="37"/>
        <v>9.0277777777777768</v>
      </c>
      <c r="H272" s="40">
        <f>SUM($T$8*F272)</f>
        <v>1473.8333333333339</v>
      </c>
      <c r="I272" s="43">
        <f>SUM($T$8*9.81*$U$8)</f>
        <v>211.01310000000001</v>
      </c>
      <c r="J272" s="45">
        <f>SUM((1/2)*$X$8*$V$8*$W$8*G272^2)</f>
        <v>49.610721812307091</v>
      </c>
      <c r="K272" s="46">
        <f t="shared" si="38"/>
        <v>1734.4571551456411</v>
      </c>
      <c r="L272" s="48">
        <f t="shared" si="39"/>
        <v>15658.29376173148</v>
      </c>
      <c r="M272" s="51">
        <f t="shared" si="40"/>
        <v>15658.29376173148</v>
      </c>
      <c r="N272" s="51">
        <f t="shared" si="41"/>
        <v>0</v>
      </c>
      <c r="O272" s="37">
        <f t="shared" si="36"/>
        <v>819394.05964820879</v>
      </c>
      <c r="P272" s="58">
        <f>SUM((N272*1)+P271)</f>
        <v>306360.57987469336</v>
      </c>
      <c r="Q272" s="67">
        <f t="shared" si="42"/>
        <v>0</v>
      </c>
      <c r="R272" s="68">
        <f t="shared" si="44"/>
        <v>214452.40591228535</v>
      </c>
    </row>
    <row r="273" spans="2:18" x14ac:dyDescent="0.25">
      <c r="B273" s="3" t="s">
        <v>36</v>
      </c>
      <c r="C273" s="3">
        <v>265</v>
      </c>
      <c r="D273" s="3">
        <v>265</v>
      </c>
      <c r="E273" s="24">
        <v>36.1</v>
      </c>
      <c r="F273" s="54">
        <f t="shared" si="43"/>
        <v>0.90277777777777779</v>
      </c>
      <c r="G273" s="34">
        <f t="shared" si="37"/>
        <v>10.027777777777779</v>
      </c>
      <c r="H273" s="40">
        <f>SUM($T$8*F273)</f>
        <v>1294.5833333333333</v>
      </c>
      <c r="I273" s="43">
        <f>SUM($T$8*9.81*$U$8)</f>
        <v>211.01310000000001</v>
      </c>
      <c r="J273" s="45">
        <f>SUM((1/2)*$X$8*$V$8*$W$8*G273^2)</f>
        <v>61.210119548418227</v>
      </c>
      <c r="K273" s="46">
        <f t="shared" si="38"/>
        <v>1566.8065528817515</v>
      </c>
      <c r="L273" s="48">
        <f t="shared" si="39"/>
        <v>15711.587933064231</v>
      </c>
      <c r="M273" s="51">
        <f t="shared" si="40"/>
        <v>15711.587933064231</v>
      </c>
      <c r="N273" s="51">
        <f t="shared" si="41"/>
        <v>0</v>
      </c>
      <c r="O273" s="37">
        <f t="shared" si="36"/>
        <v>835105.64758127299</v>
      </c>
      <c r="P273" s="58">
        <f>SUM((N273*1)+P272)</f>
        <v>306360.57987469336</v>
      </c>
      <c r="Q273" s="67">
        <f t="shared" si="42"/>
        <v>0</v>
      </c>
      <c r="R273" s="68">
        <f t="shared" si="44"/>
        <v>214452.40591228535</v>
      </c>
    </row>
    <row r="274" spans="2:18" x14ac:dyDescent="0.25">
      <c r="B274" s="3" t="s">
        <v>36</v>
      </c>
      <c r="C274" s="3">
        <v>266</v>
      </c>
      <c r="D274" s="3">
        <v>266</v>
      </c>
      <c r="E274" s="24">
        <v>39</v>
      </c>
      <c r="F274" s="54">
        <f t="shared" si="43"/>
        <v>0.65277777777777712</v>
      </c>
      <c r="G274" s="34">
        <f t="shared" si="37"/>
        <v>10.833333333333334</v>
      </c>
      <c r="H274" s="40">
        <f>SUM($T$8*F274)</f>
        <v>936.08333333333235</v>
      </c>
      <c r="I274" s="43">
        <f>SUM($T$8*9.81*$U$8)</f>
        <v>211.01310000000001</v>
      </c>
      <c r="J274" s="45">
        <f>SUM((1/2)*$X$8*$V$8*$W$8*G274^2)</f>
        <v>71.43943940972224</v>
      </c>
      <c r="K274" s="46">
        <f t="shared" si="38"/>
        <v>1218.5358727430544</v>
      </c>
      <c r="L274" s="48">
        <f t="shared" si="39"/>
        <v>13200.805288049756</v>
      </c>
      <c r="M274" s="51">
        <f t="shared" si="40"/>
        <v>13200.805288049756</v>
      </c>
      <c r="N274" s="51">
        <f t="shared" si="41"/>
        <v>0</v>
      </c>
      <c r="O274" s="37">
        <f t="shared" si="36"/>
        <v>848306.45286932273</v>
      </c>
      <c r="P274" s="58">
        <f>SUM((N274*1)+P273)</f>
        <v>306360.57987469336</v>
      </c>
      <c r="Q274" s="67">
        <f t="shared" si="42"/>
        <v>0</v>
      </c>
      <c r="R274" s="68">
        <f t="shared" si="44"/>
        <v>214452.40591228535</v>
      </c>
    </row>
    <row r="275" spans="2:18" x14ac:dyDescent="0.25">
      <c r="B275" s="3" t="s">
        <v>36</v>
      </c>
      <c r="C275" s="3">
        <v>267</v>
      </c>
      <c r="D275" s="3">
        <v>267</v>
      </c>
      <c r="E275" s="24">
        <v>40.799999999999997</v>
      </c>
      <c r="F275" s="54">
        <f t="shared" si="43"/>
        <v>0.54166666666666641</v>
      </c>
      <c r="G275" s="34">
        <f t="shared" si="37"/>
        <v>11.333333333333332</v>
      </c>
      <c r="H275" s="40">
        <f>SUM($T$8*F275)</f>
        <v>776.74999999999966</v>
      </c>
      <c r="I275" s="43">
        <f>SUM($T$8*9.81*$U$8)</f>
        <v>211.01310000000001</v>
      </c>
      <c r="J275" s="45">
        <f>SUM((1/2)*$X$8*$V$8*$W$8*G275^2)</f>
        <v>78.186027888888887</v>
      </c>
      <c r="K275" s="46">
        <f t="shared" si="38"/>
        <v>1065.9491278888886</v>
      </c>
      <c r="L275" s="48">
        <f t="shared" si="39"/>
        <v>12080.756782740737</v>
      </c>
      <c r="M275" s="51">
        <f t="shared" si="40"/>
        <v>12080.756782740737</v>
      </c>
      <c r="N275" s="51">
        <f t="shared" si="41"/>
        <v>0</v>
      </c>
      <c r="O275" s="37">
        <f t="shared" si="36"/>
        <v>860387.20965206344</v>
      </c>
      <c r="P275" s="58">
        <f>SUM((N275*1)+P274)</f>
        <v>306360.57987469336</v>
      </c>
      <c r="Q275" s="67">
        <f t="shared" si="42"/>
        <v>0</v>
      </c>
      <c r="R275" s="68">
        <f t="shared" si="44"/>
        <v>214452.40591228535</v>
      </c>
    </row>
    <row r="276" spans="2:18" x14ac:dyDescent="0.25">
      <c r="B276" s="3" t="s">
        <v>36</v>
      </c>
      <c r="C276" s="3">
        <v>268</v>
      </c>
      <c r="D276" s="3">
        <v>268</v>
      </c>
      <c r="E276" s="24">
        <v>42.9</v>
      </c>
      <c r="F276" s="54">
        <f t="shared" si="43"/>
        <v>0.50000000000000022</v>
      </c>
      <c r="G276" s="34">
        <f t="shared" si="37"/>
        <v>11.916666666666666</v>
      </c>
      <c r="H276" s="40">
        <f>SUM($T$8*F276)</f>
        <v>717.00000000000034</v>
      </c>
      <c r="I276" s="43">
        <f>SUM($T$8*9.81*$U$8)</f>
        <v>211.01310000000001</v>
      </c>
      <c r="J276" s="45">
        <f>SUM((1/2)*$X$8*$V$8*$W$8*G276^2)</f>
        <v>86.441721685763895</v>
      </c>
      <c r="K276" s="46">
        <f t="shared" si="38"/>
        <v>1014.4548216857643</v>
      </c>
      <c r="L276" s="48">
        <f t="shared" si="39"/>
        <v>12088.919958422024</v>
      </c>
      <c r="M276" s="51">
        <f t="shared" si="40"/>
        <v>12088.919958422024</v>
      </c>
      <c r="N276" s="51">
        <f t="shared" si="41"/>
        <v>0</v>
      </c>
      <c r="O276" s="37">
        <f t="shared" si="36"/>
        <v>872476.12961048551</v>
      </c>
      <c r="P276" s="58">
        <f>SUM((N276*1)+P275)</f>
        <v>306360.57987469336</v>
      </c>
      <c r="Q276" s="67">
        <f t="shared" si="42"/>
        <v>0</v>
      </c>
      <c r="R276" s="68">
        <f t="shared" si="44"/>
        <v>214452.40591228535</v>
      </c>
    </row>
    <row r="277" spans="2:18" x14ac:dyDescent="0.25">
      <c r="B277" s="3" t="s">
        <v>36</v>
      </c>
      <c r="C277" s="3">
        <v>269</v>
      </c>
      <c r="D277" s="3">
        <v>269</v>
      </c>
      <c r="E277" s="24">
        <v>44.4</v>
      </c>
      <c r="F277" s="54">
        <f t="shared" si="43"/>
        <v>0.41666666666666663</v>
      </c>
      <c r="G277" s="34">
        <f t="shared" si="37"/>
        <v>12.333333333333332</v>
      </c>
      <c r="H277" s="40">
        <f>SUM($T$8*F277)</f>
        <v>597.5</v>
      </c>
      <c r="I277" s="43">
        <f>SUM($T$8*9.81*$U$8)</f>
        <v>211.01310000000001</v>
      </c>
      <c r="J277" s="45">
        <f>SUM((1/2)*$X$8*$V$8*$W$8*G277^2)</f>
        <v>92.592276972222223</v>
      </c>
      <c r="K277" s="46">
        <f t="shared" si="38"/>
        <v>901.10537697222219</v>
      </c>
      <c r="L277" s="48">
        <f t="shared" si="39"/>
        <v>11113.632982657406</v>
      </c>
      <c r="M277" s="51">
        <f t="shared" si="40"/>
        <v>11113.632982657406</v>
      </c>
      <c r="N277" s="51">
        <f t="shared" si="41"/>
        <v>0</v>
      </c>
      <c r="O277" s="37">
        <f t="shared" si="36"/>
        <v>883589.76259314292</v>
      </c>
      <c r="P277" s="58">
        <f>SUM((N277*1)+P276)</f>
        <v>306360.57987469336</v>
      </c>
      <c r="Q277" s="67">
        <f t="shared" si="42"/>
        <v>0</v>
      </c>
      <c r="R277" s="68">
        <f t="shared" si="44"/>
        <v>214452.40591228535</v>
      </c>
    </row>
    <row r="278" spans="2:18" x14ac:dyDescent="0.25">
      <c r="B278" s="3" t="s">
        <v>36</v>
      </c>
      <c r="C278" s="3">
        <v>270</v>
      </c>
      <c r="D278" s="3">
        <v>270</v>
      </c>
      <c r="E278" s="24">
        <v>45.9</v>
      </c>
      <c r="F278" s="54">
        <f t="shared" si="43"/>
        <v>0.2222222222222224</v>
      </c>
      <c r="G278" s="34">
        <f t="shared" si="37"/>
        <v>12.75</v>
      </c>
      <c r="H278" s="40">
        <f>SUM($T$8*F278)</f>
        <v>318.66666666666691</v>
      </c>
      <c r="I278" s="43">
        <f>SUM($T$8*9.81*$U$8)</f>
        <v>211.01310000000001</v>
      </c>
      <c r="J278" s="45">
        <f>SUM((1/2)*$X$8*$V$8*$W$8*G278^2)</f>
        <v>98.954191546875009</v>
      </c>
      <c r="K278" s="46">
        <f t="shared" si="38"/>
        <v>628.63395821354186</v>
      </c>
      <c r="L278" s="48">
        <f t="shared" si="39"/>
        <v>8015.0829672226591</v>
      </c>
      <c r="M278" s="51">
        <f t="shared" si="40"/>
        <v>8015.0829672226591</v>
      </c>
      <c r="N278" s="51">
        <f t="shared" si="41"/>
        <v>0</v>
      </c>
      <c r="O278" s="37">
        <f t="shared" si="36"/>
        <v>891604.84556036559</v>
      </c>
      <c r="P278" s="58">
        <f>SUM((N278*1)+P277)</f>
        <v>306360.57987469336</v>
      </c>
      <c r="Q278" s="67">
        <f t="shared" si="42"/>
        <v>0</v>
      </c>
      <c r="R278" s="68">
        <f t="shared" si="44"/>
        <v>214452.40591228535</v>
      </c>
    </row>
    <row r="279" spans="2:18" x14ac:dyDescent="0.25">
      <c r="B279" s="3" t="s">
        <v>36</v>
      </c>
      <c r="C279" s="3">
        <v>271</v>
      </c>
      <c r="D279" s="3">
        <v>271</v>
      </c>
      <c r="E279" s="24">
        <v>46</v>
      </c>
      <c r="F279" s="54">
        <f t="shared" si="43"/>
        <v>-4.1666666666666269E-2</v>
      </c>
      <c r="G279" s="34">
        <f t="shared" si="37"/>
        <v>12.777777777777777</v>
      </c>
      <c r="H279" s="40">
        <f>SUM($T$8*F279)</f>
        <v>-59.749999999999432</v>
      </c>
      <c r="I279" s="43">
        <f>SUM($T$8*9.81*$U$8)</f>
        <v>211.01310000000001</v>
      </c>
      <c r="J279" s="45">
        <f>SUM((1/2)*$X$8*$V$8*$W$8*G279^2)</f>
        <v>99.385834182098776</v>
      </c>
      <c r="K279" s="46">
        <f t="shared" si="38"/>
        <v>250.64893418209937</v>
      </c>
      <c r="L279" s="48">
        <f t="shared" si="39"/>
        <v>3202.7363812157137</v>
      </c>
      <c r="M279" s="51">
        <f t="shared" si="40"/>
        <v>3202.7363812157137</v>
      </c>
      <c r="N279" s="51">
        <f t="shared" si="41"/>
        <v>0</v>
      </c>
      <c r="O279" s="37">
        <f t="shared" si="36"/>
        <v>894807.58194158133</v>
      </c>
      <c r="P279" s="58">
        <f>SUM((N279*1)+P278)</f>
        <v>306360.57987469336</v>
      </c>
      <c r="Q279" s="67">
        <f t="shared" si="42"/>
        <v>0</v>
      </c>
      <c r="R279" s="68">
        <f t="shared" si="44"/>
        <v>214452.40591228535</v>
      </c>
    </row>
    <row r="280" spans="2:18" x14ac:dyDescent="0.25">
      <c r="B280" s="3" t="s">
        <v>36</v>
      </c>
      <c r="C280" s="3">
        <v>272</v>
      </c>
      <c r="D280" s="3">
        <v>272</v>
      </c>
      <c r="E280" s="24">
        <v>45.6</v>
      </c>
      <c r="F280" s="54">
        <f t="shared" si="43"/>
        <v>-9.7222222222222612E-2</v>
      </c>
      <c r="G280" s="34">
        <f t="shared" si="37"/>
        <v>12.666666666666666</v>
      </c>
      <c r="H280" s="40">
        <f>SUM($T$8*F280)</f>
        <v>-139.41666666666723</v>
      </c>
      <c r="I280" s="43">
        <f>SUM($T$8*9.81*$U$8)</f>
        <v>211.01310000000001</v>
      </c>
      <c r="J280" s="45">
        <f>SUM((1/2)*$X$8*$V$8*$W$8*G280^2)</f>
        <v>97.664899888888897</v>
      </c>
      <c r="K280" s="46">
        <f t="shared" si="38"/>
        <v>169.26133322222168</v>
      </c>
      <c r="L280" s="48">
        <f t="shared" si="39"/>
        <v>2143.9768874814745</v>
      </c>
      <c r="M280" s="51">
        <f t="shared" si="40"/>
        <v>2143.9768874814745</v>
      </c>
      <c r="N280" s="51">
        <f t="shared" si="41"/>
        <v>0</v>
      </c>
      <c r="O280" s="37">
        <f t="shared" si="36"/>
        <v>896951.55882906285</v>
      </c>
      <c r="P280" s="58">
        <f>SUM((N280*1)+P279)</f>
        <v>306360.57987469336</v>
      </c>
      <c r="Q280" s="67">
        <f t="shared" si="42"/>
        <v>0</v>
      </c>
      <c r="R280" s="68">
        <f t="shared" si="44"/>
        <v>214452.40591228535</v>
      </c>
    </row>
    <row r="281" spans="2:18" x14ac:dyDescent="0.25">
      <c r="B281" s="3" t="s">
        <v>36</v>
      </c>
      <c r="C281" s="3">
        <v>273</v>
      </c>
      <c r="D281" s="3">
        <v>273</v>
      </c>
      <c r="E281" s="24">
        <v>45.3</v>
      </c>
      <c r="F281" s="54">
        <f t="shared" si="43"/>
        <v>-0.26388888888888867</v>
      </c>
      <c r="G281" s="34">
        <f t="shared" si="37"/>
        <v>12.583333333333332</v>
      </c>
      <c r="H281" s="40">
        <f>SUM($T$8*F281)</f>
        <v>-378.41666666666634</v>
      </c>
      <c r="I281" s="43">
        <f>SUM($T$8*9.81*$U$8)</f>
        <v>211.01310000000001</v>
      </c>
      <c r="J281" s="45">
        <f>SUM((1/2)*$X$8*$V$8*$W$8*G281^2)</f>
        <v>96.384062602430546</v>
      </c>
      <c r="K281" s="46">
        <f t="shared" si="38"/>
        <v>-71.01950406423579</v>
      </c>
      <c r="L281" s="48">
        <f t="shared" si="39"/>
        <v>-893.66209280830026</v>
      </c>
      <c r="M281" s="51">
        <f t="shared" si="40"/>
        <v>0</v>
      </c>
      <c r="N281" s="51">
        <f t="shared" si="41"/>
        <v>893.66209280830026</v>
      </c>
      <c r="O281" s="37">
        <f t="shared" si="36"/>
        <v>896951.55882906285</v>
      </c>
      <c r="P281" s="58">
        <f>SUM((N281*1)+P280)</f>
        <v>307254.24196750164</v>
      </c>
      <c r="Q281" s="67">
        <f t="shared" si="42"/>
        <v>625.56346496581011</v>
      </c>
      <c r="R281" s="68">
        <f t="shared" si="44"/>
        <v>215077.96937725117</v>
      </c>
    </row>
    <row r="282" spans="2:18" x14ac:dyDescent="0.25">
      <c r="B282" s="3" t="s">
        <v>36</v>
      </c>
      <c r="C282" s="3">
        <v>274</v>
      </c>
      <c r="D282" s="3">
        <v>274</v>
      </c>
      <c r="E282" s="24">
        <v>43.7</v>
      </c>
      <c r="F282" s="54">
        <f t="shared" si="43"/>
        <v>-0.625</v>
      </c>
      <c r="G282" s="34">
        <f t="shared" si="37"/>
        <v>12.138888888888889</v>
      </c>
      <c r="H282" s="40">
        <f>SUM($T$8*F282)</f>
        <v>-896.25</v>
      </c>
      <c r="I282" s="43">
        <f>SUM($T$8*9.81*$U$8)</f>
        <v>211.01310000000001</v>
      </c>
      <c r="J282" s="45">
        <f>SUM((1/2)*$X$8*$V$8*$W$8*G282^2)</f>
        <v>89.695715349344155</v>
      </c>
      <c r="K282" s="46">
        <f t="shared" si="38"/>
        <v>-595.54118465065585</v>
      </c>
      <c r="L282" s="48">
        <f t="shared" si="39"/>
        <v>-7229.2082692315726</v>
      </c>
      <c r="M282" s="51">
        <f t="shared" si="40"/>
        <v>0</v>
      </c>
      <c r="N282" s="51">
        <f t="shared" si="41"/>
        <v>7229.2082692315726</v>
      </c>
      <c r="O282" s="37">
        <f t="shared" si="36"/>
        <v>896951.55882906285</v>
      </c>
      <c r="P282" s="58">
        <f>SUM((N282*1)+P281)</f>
        <v>314483.45023673319</v>
      </c>
      <c r="Q282" s="67">
        <f t="shared" si="42"/>
        <v>5060.4457884621006</v>
      </c>
      <c r="R282" s="68">
        <f t="shared" si="44"/>
        <v>220138.41516571326</v>
      </c>
    </row>
    <row r="283" spans="2:18" x14ac:dyDescent="0.25">
      <c r="B283" s="3" t="s">
        <v>36</v>
      </c>
      <c r="C283" s="3">
        <v>275</v>
      </c>
      <c r="D283" s="3">
        <v>275</v>
      </c>
      <c r="E283" s="24">
        <v>40.799999999999997</v>
      </c>
      <c r="F283" s="54">
        <f t="shared" si="43"/>
        <v>-0.79166666666666707</v>
      </c>
      <c r="G283" s="34">
        <f t="shared" si="37"/>
        <v>11.333333333333332</v>
      </c>
      <c r="H283" s="40">
        <f>SUM($T$8*F283)</f>
        <v>-1135.2500000000007</v>
      </c>
      <c r="I283" s="43">
        <f>SUM($T$8*9.81*$U$8)</f>
        <v>211.01310000000001</v>
      </c>
      <c r="J283" s="45">
        <f>SUM((1/2)*$X$8*$V$8*$W$8*G283^2)</f>
        <v>78.186027888888887</v>
      </c>
      <c r="K283" s="46">
        <f t="shared" si="38"/>
        <v>-846.05087211111174</v>
      </c>
      <c r="L283" s="48">
        <f t="shared" si="39"/>
        <v>-9588.5765505925992</v>
      </c>
      <c r="M283" s="51">
        <f t="shared" si="40"/>
        <v>0</v>
      </c>
      <c r="N283" s="51">
        <f t="shared" si="41"/>
        <v>9588.5765505925992</v>
      </c>
      <c r="O283" s="37">
        <f t="shared" ref="O283:O346" si="45">SUM((M283*1)+O282)</f>
        <v>896951.55882906285</v>
      </c>
      <c r="P283" s="58">
        <f>SUM((N283*1)+P282)</f>
        <v>324072.0267873258</v>
      </c>
      <c r="Q283" s="67">
        <f t="shared" si="42"/>
        <v>6712.0035854148191</v>
      </c>
      <c r="R283" s="68">
        <f t="shared" si="44"/>
        <v>226850.41875112808</v>
      </c>
    </row>
    <row r="284" spans="2:18" x14ac:dyDescent="0.25">
      <c r="B284" s="3" t="s">
        <v>36</v>
      </c>
      <c r="C284" s="3">
        <v>276</v>
      </c>
      <c r="D284" s="3">
        <v>276</v>
      </c>
      <c r="E284" s="24">
        <v>38</v>
      </c>
      <c r="F284" s="54">
        <f t="shared" si="43"/>
        <v>-0.88888888888888862</v>
      </c>
      <c r="G284" s="34">
        <f t="shared" si="37"/>
        <v>10.555555555555555</v>
      </c>
      <c r="H284" s="40">
        <f>SUM($T$8*F284)</f>
        <v>-1274.6666666666663</v>
      </c>
      <c r="I284" s="43">
        <f>SUM($T$8*9.81*$U$8)</f>
        <v>211.01310000000001</v>
      </c>
      <c r="J284" s="45">
        <f>SUM((1/2)*$X$8*$V$8*$W$8*G284^2)</f>
        <v>67.822847145061729</v>
      </c>
      <c r="K284" s="46">
        <f t="shared" si="38"/>
        <v>-995.83071952160469</v>
      </c>
      <c r="L284" s="48">
        <f t="shared" si="39"/>
        <v>-10511.54648383916</v>
      </c>
      <c r="M284" s="51">
        <f t="shared" si="40"/>
        <v>0</v>
      </c>
      <c r="N284" s="51">
        <f t="shared" si="41"/>
        <v>10511.54648383916</v>
      </c>
      <c r="O284" s="37">
        <f t="shared" si="45"/>
        <v>896951.55882906285</v>
      </c>
      <c r="P284" s="58">
        <f>SUM((N284*1)+P283)</f>
        <v>334583.57327116496</v>
      </c>
      <c r="Q284" s="67">
        <f t="shared" si="42"/>
        <v>7358.0825386874112</v>
      </c>
      <c r="R284" s="68">
        <f t="shared" si="44"/>
        <v>234208.5012898155</v>
      </c>
    </row>
    <row r="285" spans="2:18" x14ac:dyDescent="0.25">
      <c r="B285" s="3" t="s">
        <v>36</v>
      </c>
      <c r="C285" s="3">
        <v>277</v>
      </c>
      <c r="D285" s="3">
        <v>277</v>
      </c>
      <c r="E285" s="24">
        <v>34.4</v>
      </c>
      <c r="F285" s="54">
        <f t="shared" si="43"/>
        <v>-0.98611111111111127</v>
      </c>
      <c r="G285" s="34">
        <f t="shared" si="37"/>
        <v>9.5555555555555554</v>
      </c>
      <c r="H285" s="40">
        <f>SUM($T$8*F285)</f>
        <v>-1414.0833333333335</v>
      </c>
      <c r="I285" s="43">
        <f>SUM($T$8*9.81*$U$8)</f>
        <v>211.01310000000001</v>
      </c>
      <c r="J285" s="45">
        <f>SUM((1/2)*$X$8*$V$8*$W$8*G285^2)</f>
        <v>55.580917172839506</v>
      </c>
      <c r="K285" s="46">
        <f t="shared" si="38"/>
        <v>-1147.4893161604939</v>
      </c>
      <c r="L285" s="48">
        <f t="shared" si="39"/>
        <v>-10964.897909978052</v>
      </c>
      <c r="M285" s="51">
        <f t="shared" si="40"/>
        <v>0</v>
      </c>
      <c r="N285" s="51">
        <f t="shared" si="41"/>
        <v>10964.897909978052</v>
      </c>
      <c r="O285" s="37">
        <f t="shared" si="45"/>
        <v>896951.55882906285</v>
      </c>
      <c r="P285" s="58">
        <f>SUM((N285*1)+P284)</f>
        <v>345548.47118114302</v>
      </c>
      <c r="Q285" s="67">
        <f t="shared" si="42"/>
        <v>7675.4285369846357</v>
      </c>
      <c r="R285" s="68">
        <f t="shared" si="44"/>
        <v>241883.92982680013</v>
      </c>
    </row>
    <row r="286" spans="2:18" x14ac:dyDescent="0.25">
      <c r="B286" s="3" t="s">
        <v>36</v>
      </c>
      <c r="C286" s="3">
        <v>278</v>
      </c>
      <c r="D286" s="3">
        <v>278</v>
      </c>
      <c r="E286" s="24">
        <v>30.9</v>
      </c>
      <c r="F286" s="54">
        <f t="shared" si="43"/>
        <v>-1.2361111111111109</v>
      </c>
      <c r="G286" s="34">
        <f t="shared" si="37"/>
        <v>8.5833333333333321</v>
      </c>
      <c r="H286" s="40">
        <f>SUM($T$8*F286)</f>
        <v>-1772.583333333333</v>
      </c>
      <c r="I286" s="43">
        <f>SUM($T$8*9.81*$U$8)</f>
        <v>211.01310000000001</v>
      </c>
      <c r="J286" s="45">
        <f>SUM((1/2)*$X$8*$V$8*$W$8*G286^2)</f>
        <v>44.846213769097211</v>
      </c>
      <c r="K286" s="46">
        <f t="shared" si="38"/>
        <v>-1516.7240195642357</v>
      </c>
      <c r="L286" s="48">
        <f t="shared" si="39"/>
        <v>-13018.547834593022</v>
      </c>
      <c r="M286" s="51">
        <f t="shared" si="40"/>
        <v>0</v>
      </c>
      <c r="N286" s="51">
        <f t="shared" si="41"/>
        <v>13018.547834593022</v>
      </c>
      <c r="O286" s="37">
        <f t="shared" si="45"/>
        <v>896951.55882906285</v>
      </c>
      <c r="P286" s="58">
        <f>SUM((N286*1)+P285)</f>
        <v>358567.01901573606</v>
      </c>
      <c r="Q286" s="67">
        <f t="shared" si="42"/>
        <v>9112.9834842151158</v>
      </c>
      <c r="R286" s="68">
        <f t="shared" si="44"/>
        <v>250996.91331101523</v>
      </c>
    </row>
    <row r="287" spans="2:18" x14ac:dyDescent="0.25">
      <c r="B287" s="3" t="s">
        <v>36</v>
      </c>
      <c r="C287" s="3">
        <v>279</v>
      </c>
      <c r="D287" s="3">
        <v>279</v>
      </c>
      <c r="E287" s="24">
        <v>25.5</v>
      </c>
      <c r="F287" s="54">
        <f t="shared" si="43"/>
        <v>-1.3194444444444444</v>
      </c>
      <c r="G287" s="34">
        <f t="shared" si="37"/>
        <v>7.083333333333333</v>
      </c>
      <c r="H287" s="40">
        <f>SUM($T$8*F287)</f>
        <v>-1892.0833333333333</v>
      </c>
      <c r="I287" s="43">
        <f>SUM($T$8*9.81*$U$8)</f>
        <v>211.01310000000001</v>
      </c>
      <c r="J287" s="45">
        <f>SUM((1/2)*$X$8*$V$8*$W$8*G287^2)</f>
        <v>30.541417144097224</v>
      </c>
      <c r="K287" s="46">
        <f t="shared" si="38"/>
        <v>-1650.5288161892361</v>
      </c>
      <c r="L287" s="48">
        <f t="shared" si="39"/>
        <v>-11691.245781340422</v>
      </c>
      <c r="M287" s="51">
        <f t="shared" si="40"/>
        <v>0</v>
      </c>
      <c r="N287" s="51">
        <f t="shared" si="41"/>
        <v>11691.245781340422</v>
      </c>
      <c r="O287" s="37">
        <f t="shared" si="45"/>
        <v>896951.55882906285</v>
      </c>
      <c r="P287" s="58">
        <f>SUM((N287*1)+P286)</f>
        <v>370258.26479707647</v>
      </c>
      <c r="Q287" s="67">
        <f t="shared" si="42"/>
        <v>8183.8720469382943</v>
      </c>
      <c r="R287" s="68">
        <f t="shared" si="44"/>
        <v>259180.78535795351</v>
      </c>
    </row>
    <row r="288" spans="2:18" x14ac:dyDescent="0.25">
      <c r="B288" s="3" t="s">
        <v>36</v>
      </c>
      <c r="C288" s="3">
        <v>280</v>
      </c>
      <c r="D288" s="3">
        <v>280</v>
      </c>
      <c r="E288" s="24">
        <v>21.4</v>
      </c>
      <c r="F288" s="54">
        <f t="shared" si="43"/>
        <v>-0.73611111111111116</v>
      </c>
      <c r="G288" s="34">
        <f t="shared" si="37"/>
        <v>5.9444444444444438</v>
      </c>
      <c r="H288" s="40">
        <f>SUM($T$8*F288)</f>
        <v>-1055.5833333333335</v>
      </c>
      <c r="I288" s="43">
        <f>SUM($T$8*9.81*$U$8)</f>
        <v>211.01310000000001</v>
      </c>
      <c r="J288" s="45">
        <f>SUM((1/2)*$X$8*$V$8*$W$8*G288^2)</f>
        <v>21.509799915895059</v>
      </c>
      <c r="K288" s="46">
        <f t="shared" si="38"/>
        <v>-823.06043341743839</v>
      </c>
      <c r="L288" s="48">
        <f t="shared" si="39"/>
        <v>-4892.6370208703274</v>
      </c>
      <c r="M288" s="51">
        <f t="shared" si="40"/>
        <v>0</v>
      </c>
      <c r="N288" s="51">
        <f t="shared" si="41"/>
        <v>4892.6370208703274</v>
      </c>
      <c r="O288" s="37">
        <f t="shared" si="45"/>
        <v>896951.55882906285</v>
      </c>
      <c r="P288" s="58">
        <f>SUM((N288*1)+P287)</f>
        <v>375150.90181794681</v>
      </c>
      <c r="Q288" s="67">
        <f t="shared" si="42"/>
        <v>3424.8459146092291</v>
      </c>
      <c r="R288" s="68">
        <f t="shared" si="44"/>
        <v>262605.63127256272</v>
      </c>
    </row>
    <row r="289" spans="2:18" x14ac:dyDescent="0.25">
      <c r="B289" s="3" t="s">
        <v>36</v>
      </c>
      <c r="C289" s="3">
        <v>281</v>
      </c>
      <c r="D289" s="3">
        <v>281</v>
      </c>
      <c r="E289" s="24">
        <v>20.2</v>
      </c>
      <c r="F289" s="54">
        <f t="shared" si="43"/>
        <v>0.20833333333333331</v>
      </c>
      <c r="G289" s="34">
        <f t="shared" si="37"/>
        <v>5.6111111111111107</v>
      </c>
      <c r="H289" s="40">
        <f>SUM($T$8*F289)</f>
        <v>298.75</v>
      </c>
      <c r="I289" s="43">
        <f>SUM($T$8*9.81*$U$8)</f>
        <v>211.01310000000001</v>
      </c>
      <c r="J289" s="45">
        <f>SUM((1/2)*$X$8*$V$8*$W$8*G289^2)</f>
        <v>19.165120878858023</v>
      </c>
      <c r="K289" s="46">
        <f t="shared" si="38"/>
        <v>528.92822087885804</v>
      </c>
      <c r="L289" s="48">
        <f t="shared" si="39"/>
        <v>2967.8750171535921</v>
      </c>
      <c r="M289" s="51">
        <f t="shared" si="40"/>
        <v>2967.8750171535921</v>
      </c>
      <c r="N289" s="51">
        <f t="shared" si="41"/>
        <v>0</v>
      </c>
      <c r="O289" s="37">
        <f t="shared" si="45"/>
        <v>899919.43384621642</v>
      </c>
      <c r="P289" s="58">
        <f>SUM((N289*1)+P288)</f>
        <v>375150.90181794681</v>
      </c>
      <c r="Q289" s="67">
        <f t="shared" si="42"/>
        <v>0</v>
      </c>
      <c r="R289" s="68">
        <f t="shared" si="44"/>
        <v>262605.63127256272</v>
      </c>
    </row>
    <row r="290" spans="2:18" x14ac:dyDescent="0.25">
      <c r="B290" s="3" t="s">
        <v>36</v>
      </c>
      <c r="C290" s="3">
        <v>282</v>
      </c>
      <c r="D290" s="3">
        <v>282</v>
      </c>
      <c r="E290" s="24">
        <v>22.9</v>
      </c>
      <c r="F290" s="54">
        <f t="shared" si="43"/>
        <v>0.88888888888888917</v>
      </c>
      <c r="G290" s="34">
        <f t="shared" si="37"/>
        <v>6.3611111111111107</v>
      </c>
      <c r="H290" s="40">
        <f>SUM($T$8*F290)</f>
        <v>1274.666666666667</v>
      </c>
      <c r="I290" s="43">
        <f>SUM($T$8*9.81*$U$8)</f>
        <v>211.01310000000001</v>
      </c>
      <c r="J290" s="45">
        <f>SUM((1/2)*$X$8*$V$8*$W$8*G290^2)</f>
        <v>24.630872071566358</v>
      </c>
      <c r="K290" s="46">
        <f t="shared" si="38"/>
        <v>1510.3106387382334</v>
      </c>
      <c r="L290" s="48">
        <f t="shared" si="39"/>
        <v>9607.2537853070953</v>
      </c>
      <c r="M290" s="51">
        <f t="shared" si="40"/>
        <v>9607.2537853070953</v>
      </c>
      <c r="N290" s="51">
        <f t="shared" si="41"/>
        <v>0</v>
      </c>
      <c r="O290" s="37">
        <f t="shared" si="45"/>
        <v>909526.68763152347</v>
      </c>
      <c r="P290" s="58">
        <f>SUM((N290*1)+P289)</f>
        <v>375150.90181794681</v>
      </c>
      <c r="Q290" s="67">
        <f t="shared" si="42"/>
        <v>0</v>
      </c>
      <c r="R290" s="68">
        <f t="shared" si="44"/>
        <v>262605.63127256272</v>
      </c>
    </row>
    <row r="291" spans="2:18" x14ac:dyDescent="0.25">
      <c r="B291" s="3" t="s">
        <v>36</v>
      </c>
      <c r="C291" s="3">
        <v>283</v>
      </c>
      <c r="D291" s="3">
        <v>283</v>
      </c>
      <c r="E291" s="24">
        <v>26.6</v>
      </c>
      <c r="F291" s="54">
        <f t="shared" si="43"/>
        <v>1.0138888888888891</v>
      </c>
      <c r="G291" s="34">
        <f t="shared" si="37"/>
        <v>7.3888888888888893</v>
      </c>
      <c r="H291" s="40">
        <f>SUM($T$8*F291)</f>
        <v>1453.916666666667</v>
      </c>
      <c r="I291" s="43">
        <f>SUM($T$8*9.81*$U$8)</f>
        <v>211.01310000000001</v>
      </c>
      <c r="J291" s="45">
        <f>SUM((1/2)*$X$8*$V$8*$W$8*G291^2)</f>
        <v>33.233195101080256</v>
      </c>
      <c r="K291" s="46">
        <f t="shared" si="38"/>
        <v>1698.1629617677474</v>
      </c>
      <c r="L291" s="48">
        <f t="shared" si="39"/>
        <v>12547.537439728358</v>
      </c>
      <c r="M291" s="51">
        <f t="shared" si="40"/>
        <v>12547.537439728358</v>
      </c>
      <c r="N291" s="51">
        <f t="shared" si="41"/>
        <v>0</v>
      </c>
      <c r="O291" s="37">
        <f t="shared" si="45"/>
        <v>922074.22507125186</v>
      </c>
      <c r="P291" s="58">
        <f>SUM((N291*1)+P290)</f>
        <v>375150.90181794681</v>
      </c>
      <c r="Q291" s="67">
        <f t="shared" si="42"/>
        <v>0</v>
      </c>
      <c r="R291" s="68">
        <f t="shared" si="44"/>
        <v>262605.63127256272</v>
      </c>
    </row>
    <row r="292" spans="2:18" x14ac:dyDescent="0.25">
      <c r="B292" s="3" t="s">
        <v>36</v>
      </c>
      <c r="C292" s="3">
        <v>284</v>
      </c>
      <c r="D292" s="3">
        <v>284</v>
      </c>
      <c r="E292" s="24">
        <v>30.2</v>
      </c>
      <c r="F292" s="54">
        <f t="shared" si="43"/>
        <v>1.0416666666666667</v>
      </c>
      <c r="G292" s="34">
        <f t="shared" si="37"/>
        <v>8.3888888888888893</v>
      </c>
      <c r="H292" s="40">
        <f>SUM($T$8*F292)</f>
        <v>1493.75</v>
      </c>
      <c r="I292" s="43">
        <f>SUM($T$8*9.81*$U$8)</f>
        <v>211.01310000000001</v>
      </c>
      <c r="J292" s="45">
        <f>SUM((1/2)*$X$8*$V$8*$W$8*G292^2)</f>
        <v>42.837361156635815</v>
      </c>
      <c r="K292" s="46">
        <f t="shared" si="38"/>
        <v>1747.6004611566359</v>
      </c>
      <c r="L292" s="48">
        <f t="shared" si="39"/>
        <v>14660.426090814002</v>
      </c>
      <c r="M292" s="51">
        <f t="shared" si="40"/>
        <v>14660.426090814002</v>
      </c>
      <c r="N292" s="51">
        <f t="shared" si="41"/>
        <v>0</v>
      </c>
      <c r="O292" s="37">
        <f t="shared" si="45"/>
        <v>936734.65116206591</v>
      </c>
      <c r="P292" s="58">
        <f>SUM((N292*1)+P291)</f>
        <v>375150.90181794681</v>
      </c>
      <c r="Q292" s="67">
        <f t="shared" si="42"/>
        <v>0</v>
      </c>
      <c r="R292" s="68">
        <f t="shared" si="44"/>
        <v>262605.63127256272</v>
      </c>
    </row>
    <row r="293" spans="2:18" x14ac:dyDescent="0.25">
      <c r="B293" s="3" t="s">
        <v>36</v>
      </c>
      <c r="C293" s="3">
        <v>285</v>
      </c>
      <c r="D293" s="3">
        <v>285</v>
      </c>
      <c r="E293" s="24">
        <v>34.1</v>
      </c>
      <c r="F293" s="54">
        <f t="shared" si="43"/>
        <v>0.99999999999999989</v>
      </c>
      <c r="G293" s="34">
        <f t="shared" si="37"/>
        <v>9.4722222222222232</v>
      </c>
      <c r="H293" s="40">
        <f>SUM($T$8*F293)</f>
        <v>1433.9999999999998</v>
      </c>
      <c r="I293" s="43">
        <f>SUM($T$8*9.81*$U$8)</f>
        <v>211.01310000000001</v>
      </c>
      <c r="J293" s="45">
        <f>SUM((1/2)*$X$8*$V$8*$W$8*G293^2)</f>
        <v>54.615709756751556</v>
      </c>
      <c r="K293" s="46">
        <f t="shared" si="38"/>
        <v>1699.6288097567513</v>
      </c>
      <c r="L293" s="48">
        <f t="shared" si="39"/>
        <v>16099.261781307006</v>
      </c>
      <c r="M293" s="51">
        <f t="shared" si="40"/>
        <v>16099.261781307006</v>
      </c>
      <c r="N293" s="51">
        <f t="shared" si="41"/>
        <v>0</v>
      </c>
      <c r="O293" s="37">
        <f t="shared" si="45"/>
        <v>952833.91294337297</v>
      </c>
      <c r="P293" s="58">
        <f>SUM((N293*1)+P292)</f>
        <v>375150.90181794681</v>
      </c>
      <c r="Q293" s="67">
        <f t="shared" si="42"/>
        <v>0</v>
      </c>
      <c r="R293" s="68">
        <f t="shared" si="44"/>
        <v>262605.63127256272</v>
      </c>
    </row>
    <row r="294" spans="2:18" x14ac:dyDescent="0.25">
      <c r="B294" s="3" t="s">
        <v>36</v>
      </c>
      <c r="C294" s="3">
        <v>286</v>
      </c>
      <c r="D294" s="3">
        <v>286</v>
      </c>
      <c r="E294" s="24">
        <v>37.4</v>
      </c>
      <c r="F294" s="54">
        <f t="shared" si="43"/>
        <v>0.91666666666666685</v>
      </c>
      <c r="G294" s="34">
        <f t="shared" si="37"/>
        <v>10.388888888888888</v>
      </c>
      <c r="H294" s="40">
        <f>SUM($T$8*F294)</f>
        <v>1314.5000000000002</v>
      </c>
      <c r="I294" s="43">
        <f>SUM($T$8*9.81*$U$8)</f>
        <v>211.01310000000001</v>
      </c>
      <c r="J294" s="45">
        <f>SUM((1/2)*$X$8*$V$8*$W$8*G294^2)</f>
        <v>65.69798176774691</v>
      </c>
      <c r="K294" s="46">
        <f t="shared" si="38"/>
        <v>1591.2110817677471</v>
      </c>
      <c r="L294" s="48">
        <f t="shared" si="39"/>
        <v>16530.915127253815</v>
      </c>
      <c r="M294" s="51">
        <f t="shared" si="40"/>
        <v>16530.915127253815</v>
      </c>
      <c r="N294" s="51">
        <f t="shared" si="41"/>
        <v>0</v>
      </c>
      <c r="O294" s="37">
        <f t="shared" si="45"/>
        <v>969364.82807062683</v>
      </c>
      <c r="P294" s="58">
        <f>SUM((N294*1)+P293)</f>
        <v>375150.90181794681</v>
      </c>
      <c r="Q294" s="67">
        <f t="shared" si="42"/>
        <v>0</v>
      </c>
      <c r="R294" s="68">
        <f t="shared" si="44"/>
        <v>262605.63127256272</v>
      </c>
    </row>
    <row r="295" spans="2:18" x14ac:dyDescent="0.25">
      <c r="B295" s="3" t="s">
        <v>36</v>
      </c>
      <c r="C295" s="3">
        <v>287</v>
      </c>
      <c r="D295" s="3">
        <v>287</v>
      </c>
      <c r="E295" s="24">
        <v>40.700000000000003</v>
      </c>
      <c r="F295" s="54">
        <f t="shared" si="43"/>
        <v>0.91666666666666685</v>
      </c>
      <c r="G295" s="34">
        <f t="shared" si="37"/>
        <v>11.305555555555555</v>
      </c>
      <c r="H295" s="40">
        <f>SUM($T$8*F295)</f>
        <v>1314.5000000000002</v>
      </c>
      <c r="I295" s="43">
        <f>SUM($T$8*9.81*$U$8)</f>
        <v>211.01310000000001</v>
      </c>
      <c r="J295" s="45">
        <f>SUM((1/2)*$X$8*$V$8*$W$8*G295^2)</f>
        <v>77.803232733603409</v>
      </c>
      <c r="K295" s="46">
        <f t="shared" si="38"/>
        <v>1603.3163327336035</v>
      </c>
      <c r="L295" s="48">
        <f t="shared" si="39"/>
        <v>18126.38187284935</v>
      </c>
      <c r="M295" s="51">
        <f t="shared" si="40"/>
        <v>18126.38187284935</v>
      </c>
      <c r="N295" s="51">
        <f t="shared" si="41"/>
        <v>0</v>
      </c>
      <c r="O295" s="37">
        <f t="shared" si="45"/>
        <v>987491.20994347613</v>
      </c>
      <c r="P295" s="58">
        <f>SUM((N295*1)+P294)</f>
        <v>375150.90181794681</v>
      </c>
      <c r="Q295" s="67">
        <f t="shared" si="42"/>
        <v>0</v>
      </c>
      <c r="R295" s="68">
        <f t="shared" si="44"/>
        <v>262605.63127256272</v>
      </c>
    </row>
    <row r="296" spans="2:18" x14ac:dyDescent="0.25">
      <c r="B296" s="3" t="s">
        <v>36</v>
      </c>
      <c r="C296" s="3">
        <v>288</v>
      </c>
      <c r="D296" s="3">
        <v>288</v>
      </c>
      <c r="E296" s="24">
        <v>44</v>
      </c>
      <c r="F296" s="54">
        <f t="shared" si="43"/>
        <v>0.91666666666666585</v>
      </c>
      <c r="G296" s="34">
        <f t="shared" si="37"/>
        <v>12.222222222222221</v>
      </c>
      <c r="H296" s="40">
        <f>SUM($T$8*F296)</f>
        <v>1314.4999999999989</v>
      </c>
      <c r="I296" s="43">
        <f>SUM($T$8*9.81*$U$8)</f>
        <v>211.01310000000001</v>
      </c>
      <c r="J296" s="45">
        <f>SUM((1/2)*$X$8*$V$8*$W$8*G296^2)</f>
        <v>90.931462654320995</v>
      </c>
      <c r="K296" s="46">
        <f t="shared" si="38"/>
        <v>1616.4445626543197</v>
      </c>
      <c r="L296" s="48">
        <f t="shared" si="39"/>
        <v>19756.544654663907</v>
      </c>
      <c r="M296" s="51">
        <f t="shared" si="40"/>
        <v>19756.544654663907</v>
      </c>
      <c r="N296" s="51">
        <f t="shared" si="41"/>
        <v>0</v>
      </c>
      <c r="O296" s="37">
        <f t="shared" si="45"/>
        <v>1007247.75459814</v>
      </c>
      <c r="P296" s="58">
        <f>SUM((N296*1)+P295)</f>
        <v>375150.90181794681</v>
      </c>
      <c r="Q296" s="67">
        <f t="shared" si="42"/>
        <v>0</v>
      </c>
      <c r="R296" s="68">
        <f t="shared" si="44"/>
        <v>262605.63127256272</v>
      </c>
    </row>
    <row r="297" spans="2:18" x14ac:dyDescent="0.25">
      <c r="B297" s="3" t="s">
        <v>36</v>
      </c>
      <c r="C297" s="3">
        <v>289</v>
      </c>
      <c r="D297" s="3">
        <v>289</v>
      </c>
      <c r="E297" s="24">
        <v>47.3</v>
      </c>
      <c r="F297" s="54">
        <f t="shared" si="43"/>
        <v>0.72222222222222265</v>
      </c>
      <c r="G297" s="34">
        <f t="shared" si="37"/>
        <v>13.138888888888888</v>
      </c>
      <c r="H297" s="40">
        <f>SUM($T$8*F297)</f>
        <v>1035.6666666666672</v>
      </c>
      <c r="I297" s="43">
        <f>SUM($T$8*9.81*$U$8)</f>
        <v>211.01310000000001</v>
      </c>
      <c r="J297" s="45">
        <f>SUM((1/2)*$X$8*$V$8*$W$8*G297^2)</f>
        <v>105.08267152989968</v>
      </c>
      <c r="K297" s="46">
        <f t="shared" si="38"/>
        <v>1351.7624381965668</v>
      </c>
      <c r="L297" s="48">
        <f t="shared" si="39"/>
        <v>17760.656479638223</v>
      </c>
      <c r="M297" s="51">
        <f t="shared" si="40"/>
        <v>17760.656479638223</v>
      </c>
      <c r="N297" s="51">
        <f t="shared" si="41"/>
        <v>0</v>
      </c>
      <c r="O297" s="37">
        <f t="shared" si="45"/>
        <v>1025008.4110777782</v>
      </c>
      <c r="P297" s="58">
        <f>SUM((N297*1)+P296)</f>
        <v>375150.90181794681</v>
      </c>
      <c r="Q297" s="67">
        <f t="shared" si="42"/>
        <v>0</v>
      </c>
      <c r="R297" s="68">
        <f t="shared" si="44"/>
        <v>262605.63127256272</v>
      </c>
    </row>
    <row r="298" spans="2:18" x14ac:dyDescent="0.25">
      <c r="B298" s="3" t="s">
        <v>36</v>
      </c>
      <c r="C298" s="3">
        <v>290</v>
      </c>
      <c r="D298" s="3">
        <v>290</v>
      </c>
      <c r="E298" s="24">
        <v>49.2</v>
      </c>
      <c r="F298" s="54">
        <f t="shared" si="43"/>
        <v>0.34722222222222221</v>
      </c>
      <c r="G298" s="34">
        <f t="shared" si="37"/>
        <v>13.666666666666668</v>
      </c>
      <c r="H298" s="40">
        <f>SUM($T$8*F298)</f>
        <v>497.91666666666663</v>
      </c>
      <c r="I298" s="43">
        <f>SUM($T$8*9.81*$U$8)</f>
        <v>211.01310000000001</v>
      </c>
      <c r="J298" s="45">
        <f>SUM((1/2)*$X$8*$V$8*$W$8*G298^2)</f>
        <v>113.69438830555558</v>
      </c>
      <c r="K298" s="46">
        <f t="shared" si="38"/>
        <v>822.62415497222219</v>
      </c>
      <c r="L298" s="48">
        <f t="shared" si="39"/>
        <v>11242.530117953704</v>
      </c>
      <c r="M298" s="51">
        <f t="shared" si="40"/>
        <v>11242.530117953704</v>
      </c>
      <c r="N298" s="51">
        <f t="shared" si="41"/>
        <v>0</v>
      </c>
      <c r="O298" s="37">
        <f t="shared" si="45"/>
        <v>1036250.9411957319</v>
      </c>
      <c r="P298" s="58">
        <f>SUM((N298*1)+P297)</f>
        <v>375150.90181794681</v>
      </c>
      <c r="Q298" s="67">
        <f t="shared" si="42"/>
        <v>0</v>
      </c>
      <c r="R298" s="68">
        <f t="shared" si="44"/>
        <v>262605.63127256272</v>
      </c>
    </row>
    <row r="299" spans="2:18" x14ac:dyDescent="0.25">
      <c r="B299" s="3" t="s">
        <v>36</v>
      </c>
      <c r="C299" s="3">
        <v>291</v>
      </c>
      <c r="D299" s="3">
        <v>291</v>
      </c>
      <c r="E299" s="24">
        <v>49.8</v>
      </c>
      <c r="F299" s="54">
        <f t="shared" si="43"/>
        <v>0</v>
      </c>
      <c r="G299" s="34">
        <f t="shared" si="37"/>
        <v>13.833333333333332</v>
      </c>
      <c r="H299" s="40">
        <f>SUM($T$8*F299)</f>
        <v>0</v>
      </c>
      <c r="I299" s="43">
        <f>SUM($T$8*9.81*$U$8)</f>
        <v>211.01310000000001</v>
      </c>
      <c r="J299" s="45">
        <f>SUM((1/2)*$X$8*$V$8*$W$8*G299^2)</f>
        <v>116.48433090972222</v>
      </c>
      <c r="K299" s="46">
        <f t="shared" si="38"/>
        <v>327.4974309097222</v>
      </c>
      <c r="L299" s="48">
        <f t="shared" si="39"/>
        <v>4530.3811275844901</v>
      </c>
      <c r="M299" s="51">
        <f t="shared" si="40"/>
        <v>4530.3811275844901</v>
      </c>
      <c r="N299" s="51">
        <f t="shared" si="41"/>
        <v>0</v>
      </c>
      <c r="O299" s="37">
        <f t="shared" si="45"/>
        <v>1040781.3223233164</v>
      </c>
      <c r="P299" s="58">
        <f>SUM((N299*1)+P298)</f>
        <v>375150.90181794681</v>
      </c>
      <c r="Q299" s="67">
        <f t="shared" si="42"/>
        <v>0</v>
      </c>
      <c r="R299" s="68">
        <f t="shared" si="44"/>
        <v>262605.63127256272</v>
      </c>
    </row>
    <row r="300" spans="2:18" x14ac:dyDescent="0.25">
      <c r="B300" s="3" t="s">
        <v>36</v>
      </c>
      <c r="C300" s="3">
        <v>292</v>
      </c>
      <c r="D300" s="3">
        <v>292</v>
      </c>
      <c r="E300" s="24">
        <v>49.2</v>
      </c>
      <c r="F300" s="54">
        <f t="shared" si="43"/>
        <v>-0.23611111111111052</v>
      </c>
      <c r="G300" s="34">
        <f t="shared" si="37"/>
        <v>13.666666666666668</v>
      </c>
      <c r="H300" s="40">
        <f>SUM($T$8*F300)</f>
        <v>-338.58333333333246</v>
      </c>
      <c r="I300" s="43">
        <f>SUM($T$8*9.81*$U$8)</f>
        <v>211.01310000000001</v>
      </c>
      <c r="J300" s="45">
        <f>SUM((1/2)*$X$8*$V$8*$W$8*G300^2)</f>
        <v>113.69438830555558</v>
      </c>
      <c r="K300" s="46">
        <f t="shared" si="38"/>
        <v>-13.875845027776876</v>
      </c>
      <c r="L300" s="48">
        <f t="shared" si="39"/>
        <v>-189.63654871295066</v>
      </c>
      <c r="M300" s="51">
        <f t="shared" si="40"/>
        <v>0</v>
      </c>
      <c r="N300" s="51">
        <f t="shared" si="41"/>
        <v>189.63654871295066</v>
      </c>
      <c r="O300" s="37">
        <f t="shared" si="45"/>
        <v>1040781.3223233164</v>
      </c>
      <c r="P300" s="58">
        <f>SUM((N300*1)+P299)</f>
        <v>375340.53836665978</v>
      </c>
      <c r="Q300" s="67">
        <f t="shared" si="42"/>
        <v>132.74558409906544</v>
      </c>
      <c r="R300" s="68">
        <f t="shared" si="44"/>
        <v>262738.37685666181</v>
      </c>
    </row>
    <row r="301" spans="2:18" x14ac:dyDescent="0.25">
      <c r="B301" s="3" t="s">
        <v>36</v>
      </c>
      <c r="C301" s="3">
        <v>293</v>
      </c>
      <c r="D301" s="3">
        <v>293</v>
      </c>
      <c r="E301" s="24">
        <v>48.1</v>
      </c>
      <c r="F301" s="54">
        <f t="shared" si="43"/>
        <v>-0.26388888888888967</v>
      </c>
      <c r="G301" s="34">
        <f t="shared" si="37"/>
        <v>13.361111111111111</v>
      </c>
      <c r="H301" s="40">
        <f>SUM($T$8*F301)</f>
        <v>-378.41666666666777</v>
      </c>
      <c r="I301" s="43">
        <f>SUM($T$8*9.81*$U$8)</f>
        <v>211.01310000000001</v>
      </c>
      <c r="J301" s="45">
        <f>SUM((1/2)*$X$8*$V$8*$W$8*G301^2)</f>
        <v>108.66732505767747</v>
      </c>
      <c r="K301" s="46">
        <f t="shared" si="38"/>
        <v>-58.736241608990284</v>
      </c>
      <c r="L301" s="48">
        <f t="shared" si="39"/>
        <v>-784.78145038678679</v>
      </c>
      <c r="M301" s="51">
        <f t="shared" si="40"/>
        <v>0</v>
      </c>
      <c r="N301" s="51">
        <f t="shared" si="41"/>
        <v>784.78145038678679</v>
      </c>
      <c r="O301" s="37">
        <f t="shared" si="45"/>
        <v>1040781.3223233164</v>
      </c>
      <c r="P301" s="58">
        <f>SUM((N301*1)+P300)</f>
        <v>376125.31981704658</v>
      </c>
      <c r="Q301" s="67">
        <f t="shared" si="42"/>
        <v>549.34701527075072</v>
      </c>
      <c r="R301" s="68">
        <f t="shared" si="44"/>
        <v>263287.72387193254</v>
      </c>
    </row>
    <row r="302" spans="2:18" x14ac:dyDescent="0.25">
      <c r="B302" s="3" t="s">
        <v>36</v>
      </c>
      <c r="C302" s="3">
        <v>294</v>
      </c>
      <c r="D302" s="3">
        <v>294</v>
      </c>
      <c r="E302" s="24">
        <v>47.3</v>
      </c>
      <c r="F302" s="54">
        <f t="shared" si="43"/>
        <v>-0.18055555555555614</v>
      </c>
      <c r="G302" s="34">
        <f t="shared" si="37"/>
        <v>13.138888888888888</v>
      </c>
      <c r="H302" s="40">
        <f>SUM($T$8*F302)</f>
        <v>-258.91666666666748</v>
      </c>
      <c r="I302" s="43">
        <f>SUM($T$8*9.81*$U$8)</f>
        <v>211.01310000000001</v>
      </c>
      <c r="J302" s="45">
        <f>SUM((1/2)*$X$8*$V$8*$W$8*G302^2)</f>
        <v>105.08267152989968</v>
      </c>
      <c r="K302" s="46">
        <f t="shared" si="38"/>
        <v>57.179104863232212</v>
      </c>
      <c r="L302" s="48">
        <f t="shared" si="39"/>
        <v>751.26990556413421</v>
      </c>
      <c r="M302" s="51">
        <f t="shared" si="40"/>
        <v>751.26990556413421</v>
      </c>
      <c r="N302" s="51">
        <f t="shared" si="41"/>
        <v>0</v>
      </c>
      <c r="O302" s="37">
        <f t="shared" si="45"/>
        <v>1041532.5922288805</v>
      </c>
      <c r="P302" s="58">
        <f>SUM((N302*1)+P301)</f>
        <v>376125.31981704658</v>
      </c>
      <c r="Q302" s="67">
        <f t="shared" si="42"/>
        <v>0</v>
      </c>
      <c r="R302" s="68">
        <f t="shared" si="44"/>
        <v>263287.72387193254</v>
      </c>
    </row>
    <row r="303" spans="2:18" x14ac:dyDescent="0.25">
      <c r="B303" s="3" t="s">
        <v>36</v>
      </c>
      <c r="C303" s="3">
        <v>295</v>
      </c>
      <c r="D303" s="3">
        <v>295</v>
      </c>
      <c r="E303" s="24">
        <v>46.8</v>
      </c>
      <c r="F303" s="54">
        <f t="shared" si="43"/>
        <v>-8.3333333333332538E-2</v>
      </c>
      <c r="G303" s="34">
        <f t="shared" si="37"/>
        <v>12.999999999999998</v>
      </c>
      <c r="H303" s="40">
        <f>SUM($T$8*F303)</f>
        <v>-119.49999999999886</v>
      </c>
      <c r="I303" s="43">
        <f>SUM($T$8*9.81*$U$8)</f>
        <v>211.01310000000001</v>
      </c>
      <c r="J303" s="45">
        <f>SUM((1/2)*$X$8*$V$8*$W$8*G303^2)</f>
        <v>102.87279274999997</v>
      </c>
      <c r="K303" s="46">
        <f t="shared" si="38"/>
        <v>194.38589275000112</v>
      </c>
      <c r="L303" s="48">
        <f t="shared" si="39"/>
        <v>2527.0166057500142</v>
      </c>
      <c r="M303" s="51">
        <f t="shared" si="40"/>
        <v>2527.0166057500142</v>
      </c>
      <c r="N303" s="51">
        <f t="shared" si="41"/>
        <v>0</v>
      </c>
      <c r="O303" s="37">
        <f t="shared" si="45"/>
        <v>1044059.6088346305</v>
      </c>
      <c r="P303" s="58">
        <f>SUM((N303*1)+P302)</f>
        <v>376125.31981704658</v>
      </c>
      <c r="Q303" s="67">
        <f t="shared" si="42"/>
        <v>0</v>
      </c>
      <c r="R303" s="68">
        <f t="shared" si="44"/>
        <v>263287.72387193254</v>
      </c>
    </row>
    <row r="304" spans="2:18" x14ac:dyDescent="0.25">
      <c r="B304" s="3" t="s">
        <v>36</v>
      </c>
      <c r="C304" s="3">
        <v>296</v>
      </c>
      <c r="D304" s="3">
        <v>296</v>
      </c>
      <c r="E304" s="24">
        <v>46.7</v>
      </c>
      <c r="F304" s="54">
        <f t="shared" si="43"/>
        <v>0</v>
      </c>
      <c r="G304" s="34">
        <f t="shared" si="37"/>
        <v>12.972222222222223</v>
      </c>
      <c r="H304" s="40">
        <f>SUM($T$8*F304)</f>
        <v>0</v>
      </c>
      <c r="I304" s="43">
        <f>SUM($T$8*9.81*$U$8)</f>
        <v>211.01310000000001</v>
      </c>
      <c r="J304" s="45">
        <f>SUM((1/2)*$X$8*$V$8*$W$8*G304^2)</f>
        <v>102.43363511786269</v>
      </c>
      <c r="K304" s="46">
        <f t="shared" si="38"/>
        <v>313.44673511786272</v>
      </c>
      <c r="L304" s="48">
        <f t="shared" si="39"/>
        <v>4066.1007027789415</v>
      </c>
      <c r="M304" s="51">
        <f t="shared" si="40"/>
        <v>4066.1007027789415</v>
      </c>
      <c r="N304" s="51">
        <f t="shared" si="41"/>
        <v>0</v>
      </c>
      <c r="O304" s="37">
        <f t="shared" si="45"/>
        <v>1048125.7095374094</v>
      </c>
      <c r="P304" s="58">
        <f>SUM((N304*1)+P303)</f>
        <v>376125.31981704658</v>
      </c>
      <c r="Q304" s="67">
        <f t="shared" si="42"/>
        <v>0</v>
      </c>
      <c r="R304" s="68">
        <f t="shared" si="44"/>
        <v>263287.72387193254</v>
      </c>
    </row>
    <row r="305" spans="2:18" x14ac:dyDescent="0.25">
      <c r="B305" s="3" t="s">
        <v>36</v>
      </c>
      <c r="C305" s="3">
        <v>297</v>
      </c>
      <c r="D305" s="3">
        <v>297</v>
      </c>
      <c r="E305" s="24">
        <v>46.8</v>
      </c>
      <c r="F305" s="54">
        <f t="shared" si="43"/>
        <v>5.5555555555555358E-2</v>
      </c>
      <c r="G305" s="34">
        <f t="shared" si="37"/>
        <v>12.999999999999998</v>
      </c>
      <c r="H305" s="40">
        <f>SUM($T$8*F305)</f>
        <v>79.666666666666387</v>
      </c>
      <c r="I305" s="43">
        <f>SUM($T$8*9.81*$U$8)</f>
        <v>211.01310000000001</v>
      </c>
      <c r="J305" s="45">
        <f>SUM((1/2)*$X$8*$V$8*$W$8*G305^2)</f>
        <v>102.87279274999997</v>
      </c>
      <c r="K305" s="46">
        <f t="shared" si="38"/>
        <v>393.55255941666638</v>
      </c>
      <c r="L305" s="48">
        <f t="shared" si="39"/>
        <v>5116.1832724166625</v>
      </c>
      <c r="M305" s="51">
        <f t="shared" si="40"/>
        <v>5116.1832724166625</v>
      </c>
      <c r="N305" s="51">
        <f t="shared" si="41"/>
        <v>0</v>
      </c>
      <c r="O305" s="37">
        <f t="shared" si="45"/>
        <v>1053241.8928098259</v>
      </c>
      <c r="P305" s="58">
        <f>SUM((N305*1)+P304)</f>
        <v>376125.31981704658</v>
      </c>
      <c r="Q305" s="67">
        <f t="shared" si="42"/>
        <v>0</v>
      </c>
      <c r="R305" s="68">
        <f t="shared" si="44"/>
        <v>263287.72387193254</v>
      </c>
    </row>
    <row r="306" spans="2:18" x14ac:dyDescent="0.25">
      <c r="B306" s="3" t="s">
        <v>36</v>
      </c>
      <c r="C306" s="3">
        <v>298</v>
      </c>
      <c r="D306" s="3">
        <v>298</v>
      </c>
      <c r="E306" s="24">
        <v>47.1</v>
      </c>
      <c r="F306" s="54">
        <f t="shared" si="43"/>
        <v>6.9444444444444448E-2</v>
      </c>
      <c r="G306" s="34">
        <f t="shared" si="37"/>
        <v>13.083333333333334</v>
      </c>
      <c r="H306" s="40">
        <f>SUM($T$8*F306)</f>
        <v>99.583333333333343</v>
      </c>
      <c r="I306" s="43">
        <f>SUM($T$8*9.81*$U$8)</f>
        <v>211.01310000000001</v>
      </c>
      <c r="J306" s="45">
        <f>SUM((1/2)*$X$8*$V$8*$W$8*G306^2)</f>
        <v>104.19590189409723</v>
      </c>
      <c r="K306" s="46">
        <f t="shared" si="38"/>
        <v>414.79233522743061</v>
      </c>
      <c r="L306" s="48">
        <f t="shared" si="39"/>
        <v>5426.8663858922173</v>
      </c>
      <c r="M306" s="51">
        <f t="shared" si="40"/>
        <v>5426.8663858922173</v>
      </c>
      <c r="N306" s="51">
        <f t="shared" si="41"/>
        <v>0</v>
      </c>
      <c r="O306" s="37">
        <f t="shared" si="45"/>
        <v>1058668.7591957182</v>
      </c>
      <c r="P306" s="58">
        <f>SUM((N306*1)+P305)</f>
        <v>376125.31981704658</v>
      </c>
      <c r="Q306" s="67">
        <f t="shared" si="42"/>
        <v>0</v>
      </c>
      <c r="R306" s="68">
        <f t="shared" si="44"/>
        <v>263287.72387193254</v>
      </c>
    </row>
    <row r="307" spans="2:18" x14ac:dyDescent="0.25">
      <c r="B307" s="3" t="s">
        <v>36</v>
      </c>
      <c r="C307" s="3">
        <v>299</v>
      </c>
      <c r="D307" s="3">
        <v>299</v>
      </c>
      <c r="E307" s="24">
        <v>47.3</v>
      </c>
      <c r="F307" s="54">
        <f t="shared" si="43"/>
        <v>2.7777777777777186E-2</v>
      </c>
      <c r="G307" s="34">
        <f t="shared" si="37"/>
        <v>13.138888888888888</v>
      </c>
      <c r="H307" s="40">
        <f>SUM($T$8*F307)</f>
        <v>39.833333333332483</v>
      </c>
      <c r="I307" s="43">
        <f>SUM($T$8*9.81*$U$8)</f>
        <v>211.01310000000001</v>
      </c>
      <c r="J307" s="45">
        <f>SUM((1/2)*$X$8*$V$8*$W$8*G307^2)</f>
        <v>105.08267152989968</v>
      </c>
      <c r="K307" s="46">
        <f t="shared" si="38"/>
        <v>355.92910486323217</v>
      </c>
      <c r="L307" s="48">
        <f t="shared" si="39"/>
        <v>4676.512961119689</v>
      </c>
      <c r="M307" s="51">
        <f t="shared" si="40"/>
        <v>4676.512961119689</v>
      </c>
      <c r="N307" s="51">
        <f t="shared" si="41"/>
        <v>0</v>
      </c>
      <c r="O307" s="37">
        <f t="shared" si="45"/>
        <v>1063345.2721568379</v>
      </c>
      <c r="P307" s="58">
        <f>SUM((N307*1)+P306)</f>
        <v>376125.31981704658</v>
      </c>
      <c r="Q307" s="67">
        <f t="shared" si="42"/>
        <v>0</v>
      </c>
      <c r="R307" s="68">
        <f t="shared" si="44"/>
        <v>263287.72387193254</v>
      </c>
    </row>
    <row r="308" spans="2:18" x14ac:dyDescent="0.25">
      <c r="B308" s="3" t="s">
        <v>36</v>
      </c>
      <c r="C308" s="3">
        <v>300</v>
      </c>
      <c r="D308" s="3">
        <v>300</v>
      </c>
      <c r="E308" s="24">
        <v>47.3</v>
      </c>
      <c r="F308" s="54">
        <f t="shared" si="43"/>
        <v>-2.7777777777777186E-2</v>
      </c>
      <c r="G308" s="34">
        <f t="shared" si="37"/>
        <v>13.138888888888888</v>
      </c>
      <c r="H308" s="40">
        <f>SUM($T$8*F308)</f>
        <v>-39.833333333332483</v>
      </c>
      <c r="I308" s="43">
        <f>SUM($T$8*9.81*$U$8)</f>
        <v>211.01310000000001</v>
      </c>
      <c r="J308" s="45">
        <f>SUM((1/2)*$X$8*$V$8*$W$8*G308^2)</f>
        <v>105.08267152989968</v>
      </c>
      <c r="K308" s="46">
        <f t="shared" si="38"/>
        <v>276.26243819656719</v>
      </c>
      <c r="L308" s="48">
        <f t="shared" si="39"/>
        <v>3629.7814796382295</v>
      </c>
      <c r="M308" s="51">
        <f t="shared" si="40"/>
        <v>3629.7814796382295</v>
      </c>
      <c r="N308" s="51">
        <f t="shared" si="41"/>
        <v>0</v>
      </c>
      <c r="O308" s="37">
        <f t="shared" si="45"/>
        <v>1066975.0536364762</v>
      </c>
      <c r="P308" s="58">
        <f>SUM((N308*1)+P307)</f>
        <v>376125.31981704658</v>
      </c>
      <c r="Q308" s="67">
        <f t="shared" si="42"/>
        <v>0</v>
      </c>
      <c r="R308" s="68">
        <f t="shared" si="44"/>
        <v>263287.72387193254</v>
      </c>
    </row>
    <row r="309" spans="2:18" x14ac:dyDescent="0.25">
      <c r="B309" s="3" t="s">
        <v>36</v>
      </c>
      <c r="C309" s="3">
        <v>301</v>
      </c>
      <c r="D309" s="3">
        <v>301</v>
      </c>
      <c r="E309" s="24">
        <v>47.1</v>
      </c>
      <c r="F309" s="54">
        <f t="shared" si="43"/>
        <v>-9.7222222222221627E-2</v>
      </c>
      <c r="G309" s="34">
        <f t="shared" si="37"/>
        <v>13.083333333333334</v>
      </c>
      <c r="H309" s="40">
        <f>SUM($T$8*F309)</f>
        <v>-139.4166666666658</v>
      </c>
      <c r="I309" s="43">
        <f>SUM($T$8*9.81*$U$8)</f>
        <v>211.01310000000001</v>
      </c>
      <c r="J309" s="45">
        <f>SUM((1/2)*$X$8*$V$8*$W$8*G309^2)</f>
        <v>104.19590189409723</v>
      </c>
      <c r="K309" s="46">
        <f t="shared" si="38"/>
        <v>175.79233522743144</v>
      </c>
      <c r="L309" s="48">
        <f t="shared" si="39"/>
        <v>2299.9497192255612</v>
      </c>
      <c r="M309" s="51">
        <f t="shared" si="40"/>
        <v>2299.9497192255612</v>
      </c>
      <c r="N309" s="51">
        <f t="shared" si="41"/>
        <v>0</v>
      </c>
      <c r="O309" s="37">
        <f t="shared" si="45"/>
        <v>1069275.0033557017</v>
      </c>
      <c r="P309" s="58">
        <f>SUM((N309*1)+P308)</f>
        <v>376125.31981704658</v>
      </c>
      <c r="Q309" s="67">
        <f t="shared" si="42"/>
        <v>0</v>
      </c>
      <c r="R309" s="68">
        <f t="shared" si="44"/>
        <v>263287.72387193254</v>
      </c>
    </row>
    <row r="310" spans="2:18" x14ac:dyDescent="0.25">
      <c r="B310" s="3" t="s">
        <v>36</v>
      </c>
      <c r="C310" s="3">
        <v>302</v>
      </c>
      <c r="D310" s="3">
        <v>302</v>
      </c>
      <c r="E310" s="24">
        <v>46.6</v>
      </c>
      <c r="F310" s="54">
        <f t="shared" si="43"/>
        <v>-0.18055555555555614</v>
      </c>
      <c r="G310" s="34">
        <f t="shared" si="37"/>
        <v>12.944444444444445</v>
      </c>
      <c r="H310" s="40">
        <f>SUM($T$8*F310)</f>
        <v>-258.91666666666748</v>
      </c>
      <c r="I310" s="43">
        <f>SUM($T$8*9.81*$U$8)</f>
        <v>211.01310000000001</v>
      </c>
      <c r="J310" s="45">
        <f>SUM((1/2)*$X$8*$V$8*$W$8*G310^2)</f>
        <v>101.99541686033953</v>
      </c>
      <c r="K310" s="46">
        <f t="shared" si="38"/>
        <v>54.091850193672059</v>
      </c>
      <c r="L310" s="48">
        <f t="shared" si="39"/>
        <v>700.18894972919941</v>
      </c>
      <c r="M310" s="51">
        <f t="shared" si="40"/>
        <v>700.18894972919941</v>
      </c>
      <c r="N310" s="51">
        <f t="shared" si="41"/>
        <v>0</v>
      </c>
      <c r="O310" s="37">
        <f t="shared" si="45"/>
        <v>1069975.1923054308</v>
      </c>
      <c r="P310" s="58">
        <f>SUM((N310*1)+P309)</f>
        <v>376125.31981704658</v>
      </c>
      <c r="Q310" s="67">
        <f t="shared" si="42"/>
        <v>0</v>
      </c>
      <c r="R310" s="68">
        <f t="shared" si="44"/>
        <v>263287.72387193254</v>
      </c>
    </row>
    <row r="311" spans="2:18" x14ac:dyDescent="0.25">
      <c r="B311" s="3" t="s">
        <v>36</v>
      </c>
      <c r="C311" s="3">
        <v>303</v>
      </c>
      <c r="D311" s="3">
        <v>303</v>
      </c>
      <c r="E311" s="24">
        <v>45.8</v>
      </c>
      <c r="F311" s="54">
        <f t="shared" si="43"/>
        <v>-0.25000000000000061</v>
      </c>
      <c r="G311" s="34">
        <f t="shared" si="37"/>
        <v>12.722222222222221</v>
      </c>
      <c r="H311" s="40">
        <f>SUM($T$8*F311)</f>
        <v>-358.50000000000085</v>
      </c>
      <c r="I311" s="43">
        <f>SUM($T$8*9.81*$U$8)</f>
        <v>211.01310000000001</v>
      </c>
      <c r="J311" s="45">
        <f>SUM((1/2)*$X$8*$V$8*$W$8*G311^2)</f>
        <v>98.523488286265433</v>
      </c>
      <c r="K311" s="46">
        <f t="shared" si="38"/>
        <v>-48.963411713735411</v>
      </c>
      <c r="L311" s="48">
        <f t="shared" si="39"/>
        <v>-622.92340458030048</v>
      </c>
      <c r="M311" s="51">
        <f t="shared" si="40"/>
        <v>0</v>
      </c>
      <c r="N311" s="51">
        <f t="shared" si="41"/>
        <v>622.92340458030048</v>
      </c>
      <c r="O311" s="37">
        <f t="shared" si="45"/>
        <v>1069975.1923054308</v>
      </c>
      <c r="P311" s="58">
        <f>SUM((N311*1)+P310)</f>
        <v>376748.24322162685</v>
      </c>
      <c r="Q311" s="67">
        <f t="shared" si="42"/>
        <v>436.04638320621029</v>
      </c>
      <c r="R311" s="68">
        <f t="shared" si="44"/>
        <v>263723.77025513875</v>
      </c>
    </row>
    <row r="312" spans="2:18" x14ac:dyDescent="0.25">
      <c r="B312" s="3" t="s">
        <v>36</v>
      </c>
      <c r="C312" s="3">
        <v>304</v>
      </c>
      <c r="D312" s="3">
        <v>304</v>
      </c>
      <c r="E312" s="24">
        <v>44.8</v>
      </c>
      <c r="F312" s="54">
        <f t="shared" si="43"/>
        <v>-0.34722222222222221</v>
      </c>
      <c r="G312" s="34">
        <f t="shared" si="37"/>
        <v>12.444444444444443</v>
      </c>
      <c r="H312" s="40">
        <f>SUM($T$8*F312)</f>
        <v>-497.91666666666663</v>
      </c>
      <c r="I312" s="43">
        <f>SUM($T$8*9.81*$U$8)</f>
        <v>211.01310000000001</v>
      </c>
      <c r="J312" s="45">
        <f>SUM((1/2)*$X$8*$V$8*$W$8*G312^2)</f>
        <v>94.268121283950592</v>
      </c>
      <c r="K312" s="46">
        <f t="shared" si="38"/>
        <v>-192.63544538271603</v>
      </c>
      <c r="L312" s="48">
        <f t="shared" si="39"/>
        <v>-2397.2410980960212</v>
      </c>
      <c r="M312" s="51">
        <f t="shared" si="40"/>
        <v>0</v>
      </c>
      <c r="N312" s="51">
        <f t="shared" si="41"/>
        <v>2397.2410980960212</v>
      </c>
      <c r="O312" s="37">
        <f t="shared" si="45"/>
        <v>1069975.1923054308</v>
      </c>
      <c r="P312" s="58">
        <f>SUM((N312*1)+P311)</f>
        <v>379145.48431972286</v>
      </c>
      <c r="Q312" s="67">
        <f t="shared" si="42"/>
        <v>1678.0687686672147</v>
      </c>
      <c r="R312" s="68">
        <f t="shared" si="44"/>
        <v>265401.83902380598</v>
      </c>
    </row>
    <row r="313" spans="2:18" x14ac:dyDescent="0.25">
      <c r="B313" s="3" t="s">
        <v>36</v>
      </c>
      <c r="C313" s="3">
        <v>305</v>
      </c>
      <c r="D313" s="3">
        <v>305</v>
      </c>
      <c r="E313" s="24">
        <v>43.3</v>
      </c>
      <c r="F313" s="54">
        <f t="shared" si="43"/>
        <v>-0.41666666666666663</v>
      </c>
      <c r="G313" s="34">
        <f t="shared" si="37"/>
        <v>12.027777777777777</v>
      </c>
      <c r="H313" s="40">
        <f>SUM($T$8*F313)</f>
        <v>-597.5</v>
      </c>
      <c r="I313" s="43">
        <f>SUM($T$8*9.81*$U$8)</f>
        <v>211.01310000000001</v>
      </c>
      <c r="J313" s="45">
        <f>SUM((1/2)*$X$8*$V$8*$W$8*G313^2)</f>
        <v>88.061203520640419</v>
      </c>
      <c r="K313" s="46">
        <f t="shared" si="38"/>
        <v>-298.42569647935954</v>
      </c>
      <c r="L313" s="48">
        <f t="shared" si="39"/>
        <v>-3589.3979604322963</v>
      </c>
      <c r="M313" s="51">
        <f t="shared" si="40"/>
        <v>0</v>
      </c>
      <c r="N313" s="51">
        <f t="shared" si="41"/>
        <v>3589.3979604322963</v>
      </c>
      <c r="O313" s="37">
        <f t="shared" si="45"/>
        <v>1069975.1923054308</v>
      </c>
      <c r="P313" s="58">
        <f>SUM((N313*1)+P312)</f>
        <v>382734.88228015514</v>
      </c>
      <c r="Q313" s="67">
        <f t="shared" si="42"/>
        <v>2512.5785723026074</v>
      </c>
      <c r="R313" s="68">
        <f t="shared" si="44"/>
        <v>267914.41759610857</v>
      </c>
    </row>
    <row r="314" spans="2:18" x14ac:dyDescent="0.25">
      <c r="B314" s="3" t="s">
        <v>36</v>
      </c>
      <c r="C314" s="3">
        <v>306</v>
      </c>
      <c r="D314" s="3">
        <v>306</v>
      </c>
      <c r="E314" s="24">
        <v>41.8</v>
      </c>
      <c r="F314" s="54">
        <f t="shared" si="43"/>
        <v>-0.34722222222222221</v>
      </c>
      <c r="G314" s="34">
        <f t="shared" si="37"/>
        <v>11.611111111111111</v>
      </c>
      <c r="H314" s="40">
        <f>SUM($T$8*F314)</f>
        <v>-497.91666666666663</v>
      </c>
      <c r="I314" s="43">
        <f>SUM($T$8*9.81*$U$8)</f>
        <v>211.01310000000001</v>
      </c>
      <c r="J314" s="45">
        <f>SUM((1/2)*$X$8*$V$8*$W$8*G314^2)</f>
        <v>82.065645045524704</v>
      </c>
      <c r="K314" s="46">
        <f t="shared" si="38"/>
        <v>-204.8379216211419</v>
      </c>
      <c r="L314" s="48">
        <f t="shared" si="39"/>
        <v>-2378.3958677121477</v>
      </c>
      <c r="M314" s="51">
        <f t="shared" si="40"/>
        <v>0</v>
      </c>
      <c r="N314" s="51">
        <f t="shared" si="41"/>
        <v>2378.3958677121477</v>
      </c>
      <c r="O314" s="37">
        <f t="shared" si="45"/>
        <v>1069975.1923054308</v>
      </c>
      <c r="P314" s="58">
        <f>SUM((N314*1)+P313)</f>
        <v>385113.2781478673</v>
      </c>
      <c r="Q314" s="67">
        <f t="shared" si="42"/>
        <v>1664.8771073985033</v>
      </c>
      <c r="R314" s="68">
        <f t="shared" si="44"/>
        <v>269579.2947035071</v>
      </c>
    </row>
    <row r="315" spans="2:18" x14ac:dyDescent="0.25">
      <c r="B315" s="3" t="s">
        <v>36</v>
      </c>
      <c r="C315" s="3">
        <v>307</v>
      </c>
      <c r="D315" s="3">
        <v>307</v>
      </c>
      <c r="E315" s="24">
        <v>40.799999999999997</v>
      </c>
      <c r="F315" s="54">
        <f t="shared" si="43"/>
        <v>-0.20833333333333331</v>
      </c>
      <c r="G315" s="34">
        <f t="shared" si="37"/>
        <v>11.333333333333332</v>
      </c>
      <c r="H315" s="40">
        <f>SUM($T$8*F315)</f>
        <v>-298.75</v>
      </c>
      <c r="I315" s="43">
        <f>SUM($T$8*9.81*$U$8)</f>
        <v>211.01310000000001</v>
      </c>
      <c r="J315" s="45">
        <f>SUM((1/2)*$X$8*$V$8*$W$8*G315^2)</f>
        <v>78.186027888888887</v>
      </c>
      <c r="K315" s="46">
        <f t="shared" si="38"/>
        <v>-9.5508721111111043</v>
      </c>
      <c r="L315" s="48">
        <f t="shared" si="39"/>
        <v>-108.24321725925917</v>
      </c>
      <c r="M315" s="51">
        <f t="shared" si="40"/>
        <v>0</v>
      </c>
      <c r="N315" s="51">
        <f t="shared" si="41"/>
        <v>108.24321725925917</v>
      </c>
      <c r="O315" s="37">
        <f t="shared" si="45"/>
        <v>1069975.1923054308</v>
      </c>
      <c r="P315" s="58">
        <f>SUM((N315*1)+P314)</f>
        <v>385221.52136512654</v>
      </c>
      <c r="Q315" s="67">
        <f t="shared" si="42"/>
        <v>75.770252081481416</v>
      </c>
      <c r="R315" s="68">
        <f t="shared" si="44"/>
        <v>269655.0649555886</v>
      </c>
    </row>
    <row r="316" spans="2:18" x14ac:dyDescent="0.25">
      <c r="B316" s="3" t="s">
        <v>36</v>
      </c>
      <c r="C316" s="3">
        <v>308</v>
      </c>
      <c r="D316" s="3">
        <v>308</v>
      </c>
      <c r="E316" s="24">
        <v>40.299999999999997</v>
      </c>
      <c r="F316" s="54">
        <f t="shared" si="43"/>
        <v>-9.7222222222221627E-2</v>
      </c>
      <c r="G316" s="34">
        <f t="shared" si="37"/>
        <v>11.194444444444443</v>
      </c>
      <c r="H316" s="40">
        <f>SUM($T$8*F316)</f>
        <v>-139.4166666666658</v>
      </c>
      <c r="I316" s="43">
        <f>SUM($T$8*9.81*$U$8)</f>
        <v>211.01310000000001</v>
      </c>
      <c r="J316" s="45">
        <f>SUM((1/2)*$X$8*$V$8*$W$8*G316^2)</f>
        <v>76.281445858603377</v>
      </c>
      <c r="K316" s="46">
        <f t="shared" si="38"/>
        <v>147.87787919193758</v>
      </c>
      <c r="L316" s="48">
        <f t="shared" si="39"/>
        <v>1655.4107031764122</v>
      </c>
      <c r="M316" s="51">
        <f t="shared" si="40"/>
        <v>1655.4107031764122</v>
      </c>
      <c r="N316" s="51">
        <f t="shared" si="41"/>
        <v>0</v>
      </c>
      <c r="O316" s="37">
        <f t="shared" si="45"/>
        <v>1071630.6030086072</v>
      </c>
      <c r="P316" s="58">
        <f>SUM((N316*1)+P315)</f>
        <v>385221.52136512654</v>
      </c>
      <c r="Q316" s="67">
        <f t="shared" si="42"/>
        <v>0</v>
      </c>
      <c r="R316" s="68">
        <f t="shared" si="44"/>
        <v>269655.0649555886</v>
      </c>
    </row>
    <row r="317" spans="2:18" x14ac:dyDescent="0.25">
      <c r="B317" s="3" t="s">
        <v>36</v>
      </c>
      <c r="C317" s="3">
        <v>309</v>
      </c>
      <c r="D317" s="3">
        <v>309</v>
      </c>
      <c r="E317" s="24">
        <v>40.1</v>
      </c>
      <c r="F317" s="54">
        <f t="shared" si="43"/>
        <v>-8.3333333333332538E-2</v>
      </c>
      <c r="G317" s="34">
        <f t="shared" si="37"/>
        <v>11.138888888888889</v>
      </c>
      <c r="H317" s="40">
        <f>SUM($T$8*F317)</f>
        <v>-119.49999999999886</v>
      </c>
      <c r="I317" s="43">
        <f>SUM($T$8*9.81*$U$8)</f>
        <v>211.01310000000001</v>
      </c>
      <c r="J317" s="45">
        <f>SUM((1/2)*$X$8*$V$8*$W$8*G317^2)</f>
        <v>75.526188668788592</v>
      </c>
      <c r="K317" s="46">
        <f t="shared" si="38"/>
        <v>167.03928866878974</v>
      </c>
      <c r="L317" s="48">
        <f t="shared" si="39"/>
        <v>1860.6320765606858</v>
      </c>
      <c r="M317" s="51">
        <f t="shared" si="40"/>
        <v>1860.6320765606858</v>
      </c>
      <c r="N317" s="51">
        <f t="shared" si="41"/>
        <v>0</v>
      </c>
      <c r="O317" s="37">
        <f t="shared" si="45"/>
        <v>1073491.2350851679</v>
      </c>
      <c r="P317" s="58">
        <f>SUM((N317*1)+P316)</f>
        <v>385221.52136512654</v>
      </c>
      <c r="Q317" s="67">
        <f t="shared" si="42"/>
        <v>0</v>
      </c>
      <c r="R317" s="68">
        <f t="shared" si="44"/>
        <v>269655.0649555886</v>
      </c>
    </row>
    <row r="318" spans="2:18" x14ac:dyDescent="0.25">
      <c r="B318" s="3" t="s">
        <v>36</v>
      </c>
      <c r="C318" s="3">
        <v>310</v>
      </c>
      <c r="D318" s="3">
        <v>310</v>
      </c>
      <c r="E318" s="24">
        <v>39.700000000000003</v>
      </c>
      <c r="F318" s="54">
        <f t="shared" si="43"/>
        <v>-0.12499999999999981</v>
      </c>
      <c r="G318" s="34">
        <f t="shared" si="37"/>
        <v>11.027777777777779</v>
      </c>
      <c r="H318" s="40">
        <f>SUM($T$8*F318)</f>
        <v>-179.24999999999972</v>
      </c>
      <c r="I318" s="43">
        <f>SUM($T$8*9.81*$U$8)</f>
        <v>211.01310000000001</v>
      </c>
      <c r="J318" s="45">
        <f>SUM((1/2)*$X$8*$V$8*$W$8*G318^2)</f>
        <v>74.026946784529343</v>
      </c>
      <c r="K318" s="46">
        <f t="shared" si="38"/>
        <v>105.79004678452964</v>
      </c>
      <c r="L318" s="48">
        <f t="shared" si="39"/>
        <v>1166.6291270405075</v>
      </c>
      <c r="M318" s="51">
        <f t="shared" si="40"/>
        <v>1166.6291270405075</v>
      </c>
      <c r="N318" s="51">
        <f t="shared" si="41"/>
        <v>0</v>
      </c>
      <c r="O318" s="37">
        <f t="shared" si="45"/>
        <v>1074657.8642122084</v>
      </c>
      <c r="P318" s="58">
        <f>SUM((N318*1)+P317)</f>
        <v>385221.52136512654</v>
      </c>
      <c r="Q318" s="67">
        <f t="shared" si="42"/>
        <v>0</v>
      </c>
      <c r="R318" s="68">
        <f t="shared" si="44"/>
        <v>269655.0649555886</v>
      </c>
    </row>
    <row r="319" spans="2:18" x14ac:dyDescent="0.25">
      <c r="B319" s="3" t="s">
        <v>36</v>
      </c>
      <c r="C319" s="3">
        <v>311</v>
      </c>
      <c r="D319" s="3">
        <v>311</v>
      </c>
      <c r="E319" s="24">
        <v>39.200000000000003</v>
      </c>
      <c r="F319" s="54">
        <f t="shared" si="43"/>
        <v>-0.16666666666666705</v>
      </c>
      <c r="G319" s="34">
        <f t="shared" si="37"/>
        <v>10.888888888888889</v>
      </c>
      <c r="H319" s="40">
        <f>SUM($T$8*F319)</f>
        <v>-239.00000000000054</v>
      </c>
      <c r="I319" s="43">
        <f>SUM($T$8*9.81*$U$8)</f>
        <v>211.01310000000001</v>
      </c>
      <c r="J319" s="45">
        <f>SUM((1/2)*$X$8*$V$8*$W$8*G319^2)</f>
        <v>72.174030358024709</v>
      </c>
      <c r="K319" s="46">
        <f t="shared" si="38"/>
        <v>44.187130358024177</v>
      </c>
      <c r="L319" s="48">
        <f t="shared" si="39"/>
        <v>481.14875278737441</v>
      </c>
      <c r="M319" s="51">
        <f t="shared" si="40"/>
        <v>481.14875278737441</v>
      </c>
      <c r="N319" s="51">
        <f t="shared" si="41"/>
        <v>0</v>
      </c>
      <c r="O319" s="37">
        <f t="shared" si="45"/>
        <v>1075139.0129649958</v>
      </c>
      <c r="P319" s="58">
        <f>SUM((N319*1)+P318)</f>
        <v>385221.52136512654</v>
      </c>
      <c r="Q319" s="67">
        <f t="shared" si="42"/>
        <v>0</v>
      </c>
      <c r="R319" s="68">
        <f t="shared" si="44"/>
        <v>269655.0649555886</v>
      </c>
    </row>
    <row r="320" spans="2:18" x14ac:dyDescent="0.25">
      <c r="B320" s="3" t="s">
        <v>36</v>
      </c>
      <c r="C320" s="3">
        <v>312</v>
      </c>
      <c r="D320" s="3">
        <v>312</v>
      </c>
      <c r="E320" s="24">
        <v>38.5</v>
      </c>
      <c r="F320" s="54">
        <f t="shared" si="43"/>
        <v>-0.25000000000000061</v>
      </c>
      <c r="G320" s="34">
        <f t="shared" si="37"/>
        <v>10.694444444444445</v>
      </c>
      <c r="H320" s="40">
        <f>SUM($T$8*F320)</f>
        <v>-358.50000000000085</v>
      </c>
      <c r="I320" s="43">
        <f>SUM($T$8*9.81*$U$8)</f>
        <v>211.01310000000001</v>
      </c>
      <c r="J320" s="45">
        <f>SUM((1/2)*$X$8*$V$8*$W$8*G320^2)</f>
        <v>69.619401094714519</v>
      </c>
      <c r="K320" s="46">
        <f t="shared" si="38"/>
        <v>-77.867498905286325</v>
      </c>
      <c r="L320" s="48">
        <f t="shared" si="39"/>
        <v>-832.74964107042319</v>
      </c>
      <c r="M320" s="51">
        <f t="shared" si="40"/>
        <v>0</v>
      </c>
      <c r="N320" s="51">
        <f t="shared" si="41"/>
        <v>832.74964107042319</v>
      </c>
      <c r="O320" s="37">
        <f t="shared" si="45"/>
        <v>1075139.0129649958</v>
      </c>
      <c r="P320" s="58">
        <f>SUM((N320*1)+P319)</f>
        <v>386054.27100619697</v>
      </c>
      <c r="Q320" s="67">
        <f t="shared" si="42"/>
        <v>582.92474874929621</v>
      </c>
      <c r="R320" s="68">
        <f t="shared" si="44"/>
        <v>270237.9897043379</v>
      </c>
    </row>
    <row r="321" spans="2:18" x14ac:dyDescent="0.25">
      <c r="B321" s="3" t="s">
        <v>36</v>
      </c>
      <c r="C321" s="3">
        <v>313</v>
      </c>
      <c r="D321" s="3">
        <v>313</v>
      </c>
      <c r="E321" s="24">
        <v>37.4</v>
      </c>
      <c r="F321" s="54">
        <f t="shared" si="43"/>
        <v>-0.34722222222222221</v>
      </c>
      <c r="G321" s="34">
        <f t="shared" si="37"/>
        <v>10.388888888888888</v>
      </c>
      <c r="H321" s="40">
        <f>SUM($T$8*F321)</f>
        <v>-497.91666666666663</v>
      </c>
      <c r="I321" s="43">
        <f>SUM($T$8*9.81*$U$8)</f>
        <v>211.01310000000001</v>
      </c>
      <c r="J321" s="45">
        <f>SUM((1/2)*$X$8*$V$8*$W$8*G321^2)</f>
        <v>65.69798176774691</v>
      </c>
      <c r="K321" s="46">
        <f t="shared" si="38"/>
        <v>-221.20558489891971</v>
      </c>
      <c r="L321" s="48">
        <f t="shared" si="39"/>
        <v>-2298.0802431165544</v>
      </c>
      <c r="M321" s="51">
        <f t="shared" si="40"/>
        <v>0</v>
      </c>
      <c r="N321" s="51">
        <f t="shared" si="41"/>
        <v>2298.0802431165544</v>
      </c>
      <c r="O321" s="37">
        <f t="shared" si="45"/>
        <v>1075139.0129649958</v>
      </c>
      <c r="P321" s="58">
        <f>SUM((N321*1)+P320)</f>
        <v>388352.35124931351</v>
      </c>
      <c r="Q321" s="67">
        <f t="shared" si="42"/>
        <v>1608.6561701815879</v>
      </c>
      <c r="R321" s="68">
        <f t="shared" si="44"/>
        <v>271846.64587451948</v>
      </c>
    </row>
    <row r="322" spans="2:18" x14ac:dyDescent="0.25">
      <c r="B322" s="3" t="s">
        <v>36</v>
      </c>
      <c r="C322" s="3">
        <v>314</v>
      </c>
      <c r="D322" s="3">
        <v>314</v>
      </c>
      <c r="E322" s="24">
        <v>36</v>
      </c>
      <c r="F322" s="54">
        <f t="shared" si="43"/>
        <v>-0.41666666666666663</v>
      </c>
      <c r="G322" s="34">
        <f t="shared" si="37"/>
        <v>10</v>
      </c>
      <c r="H322" s="40">
        <f>SUM($T$8*F322)</f>
        <v>-597.5</v>
      </c>
      <c r="I322" s="43">
        <f>SUM($T$8*9.81*$U$8)</f>
        <v>211.01310000000001</v>
      </c>
      <c r="J322" s="45">
        <f>SUM((1/2)*$X$8*$V$8*$W$8*G322^2)</f>
        <v>60.871475000000011</v>
      </c>
      <c r="K322" s="46">
        <f t="shared" si="38"/>
        <v>-325.61542499999996</v>
      </c>
      <c r="L322" s="48">
        <f t="shared" si="39"/>
        <v>-3256.1542499999996</v>
      </c>
      <c r="M322" s="51">
        <f t="shared" si="40"/>
        <v>0</v>
      </c>
      <c r="N322" s="51">
        <f t="shared" si="41"/>
        <v>3256.1542499999996</v>
      </c>
      <c r="O322" s="37">
        <f t="shared" si="45"/>
        <v>1075139.0129649958</v>
      </c>
      <c r="P322" s="58">
        <f>SUM((N322*1)+P321)</f>
        <v>391608.50549931353</v>
      </c>
      <c r="Q322" s="67">
        <f t="shared" si="42"/>
        <v>2279.3079749999997</v>
      </c>
      <c r="R322" s="68">
        <f t="shared" si="44"/>
        <v>274125.95384951949</v>
      </c>
    </row>
    <row r="323" spans="2:18" x14ac:dyDescent="0.25">
      <c r="B323" s="3" t="s">
        <v>36</v>
      </c>
      <c r="C323" s="3">
        <v>315</v>
      </c>
      <c r="D323" s="3">
        <v>315</v>
      </c>
      <c r="E323" s="24">
        <v>34.4</v>
      </c>
      <c r="F323" s="54">
        <f t="shared" si="43"/>
        <v>-0.41666666666666663</v>
      </c>
      <c r="G323" s="34">
        <f t="shared" si="37"/>
        <v>9.5555555555555554</v>
      </c>
      <c r="H323" s="40">
        <f>SUM($T$8*F323)</f>
        <v>-597.5</v>
      </c>
      <c r="I323" s="43">
        <f>SUM($T$8*9.81*$U$8)</f>
        <v>211.01310000000001</v>
      </c>
      <c r="J323" s="45">
        <f>SUM((1/2)*$X$8*$V$8*$W$8*G323^2)</f>
        <v>55.580917172839506</v>
      </c>
      <c r="K323" s="46">
        <f t="shared" si="38"/>
        <v>-330.90598282716047</v>
      </c>
      <c r="L323" s="48">
        <f t="shared" si="39"/>
        <v>-3161.9905025706444</v>
      </c>
      <c r="M323" s="51">
        <f t="shared" si="40"/>
        <v>0</v>
      </c>
      <c r="N323" s="51">
        <f t="shared" si="41"/>
        <v>3161.9905025706444</v>
      </c>
      <c r="O323" s="37">
        <f t="shared" si="45"/>
        <v>1075139.0129649958</v>
      </c>
      <c r="P323" s="58">
        <f>SUM((N323*1)+P322)</f>
        <v>394770.49600188417</v>
      </c>
      <c r="Q323" s="67">
        <f t="shared" si="42"/>
        <v>2213.393351799451</v>
      </c>
      <c r="R323" s="68">
        <f t="shared" si="44"/>
        <v>276339.34720131895</v>
      </c>
    </row>
    <row r="324" spans="2:18" x14ac:dyDescent="0.25">
      <c r="B324" s="3" t="s">
        <v>36</v>
      </c>
      <c r="C324" s="3">
        <v>316</v>
      </c>
      <c r="D324" s="3">
        <v>316</v>
      </c>
      <c r="E324" s="24">
        <v>33</v>
      </c>
      <c r="F324" s="54">
        <f t="shared" si="43"/>
        <v>-0.37499999999999989</v>
      </c>
      <c r="G324" s="34">
        <f t="shared" si="37"/>
        <v>9.1666666666666661</v>
      </c>
      <c r="H324" s="40">
        <f>SUM($T$8*F324)</f>
        <v>-537.74999999999989</v>
      </c>
      <c r="I324" s="43">
        <f>SUM($T$8*9.81*$U$8)</f>
        <v>211.01310000000001</v>
      </c>
      <c r="J324" s="45">
        <f>SUM((1/2)*$X$8*$V$8*$W$8*G324^2)</f>
        <v>51.148947743055558</v>
      </c>
      <c r="K324" s="46">
        <f t="shared" si="38"/>
        <v>-275.58795225694433</v>
      </c>
      <c r="L324" s="48">
        <f t="shared" si="39"/>
        <v>-2526.2228956886561</v>
      </c>
      <c r="M324" s="51">
        <f t="shared" si="40"/>
        <v>0</v>
      </c>
      <c r="N324" s="51">
        <f t="shared" si="41"/>
        <v>2526.2228956886561</v>
      </c>
      <c r="O324" s="37">
        <f t="shared" si="45"/>
        <v>1075139.0129649958</v>
      </c>
      <c r="P324" s="58">
        <f>SUM((N324*1)+P323)</f>
        <v>397296.71889757283</v>
      </c>
      <c r="Q324" s="67">
        <f t="shared" si="42"/>
        <v>1768.3560269820591</v>
      </c>
      <c r="R324" s="68">
        <f t="shared" si="44"/>
        <v>278107.70322830102</v>
      </c>
    </row>
    <row r="325" spans="2:18" x14ac:dyDescent="0.25">
      <c r="B325" s="3" t="s">
        <v>36</v>
      </c>
      <c r="C325" s="3">
        <v>317</v>
      </c>
      <c r="D325" s="3">
        <v>317</v>
      </c>
      <c r="E325" s="24">
        <v>31.7</v>
      </c>
      <c r="F325" s="54">
        <f t="shared" si="43"/>
        <v>-0.41666666666666663</v>
      </c>
      <c r="G325" s="34">
        <f t="shared" si="37"/>
        <v>8.8055555555555554</v>
      </c>
      <c r="H325" s="40">
        <f>SUM($T$8*F325)</f>
        <v>-597.5</v>
      </c>
      <c r="I325" s="43">
        <f>SUM($T$8*9.81*$U$8)</f>
        <v>211.01310000000001</v>
      </c>
      <c r="J325" s="45">
        <f>SUM((1/2)*$X$8*$V$8*$W$8*G325^2)</f>
        <v>47.198407803047843</v>
      </c>
      <c r="K325" s="46">
        <f t="shared" si="38"/>
        <v>-339.28849219695212</v>
      </c>
      <c r="L325" s="48">
        <f t="shared" si="39"/>
        <v>-2987.6236674009392</v>
      </c>
      <c r="M325" s="51">
        <f t="shared" si="40"/>
        <v>0</v>
      </c>
      <c r="N325" s="51">
        <f t="shared" si="41"/>
        <v>2987.6236674009392</v>
      </c>
      <c r="O325" s="37">
        <f t="shared" si="45"/>
        <v>1075139.0129649958</v>
      </c>
      <c r="P325" s="58">
        <f>SUM((N325*1)+P324)</f>
        <v>400284.34256497375</v>
      </c>
      <c r="Q325" s="67">
        <f t="shared" si="42"/>
        <v>2091.3365671806573</v>
      </c>
      <c r="R325" s="68">
        <f t="shared" si="44"/>
        <v>280199.03979548166</v>
      </c>
    </row>
    <row r="326" spans="2:18" x14ac:dyDescent="0.25">
      <c r="B326" s="3" t="s">
        <v>36</v>
      </c>
      <c r="C326" s="3">
        <v>318</v>
      </c>
      <c r="D326" s="3">
        <v>318</v>
      </c>
      <c r="E326" s="24">
        <v>30</v>
      </c>
      <c r="F326" s="54">
        <f t="shared" si="43"/>
        <v>-0.51388888888888873</v>
      </c>
      <c r="G326" s="34">
        <f t="shared" si="37"/>
        <v>8.3333333333333339</v>
      </c>
      <c r="H326" s="40">
        <f>SUM($T$8*F326)</f>
        <v>-736.9166666666664</v>
      </c>
      <c r="I326" s="43">
        <f>SUM($T$8*9.81*$U$8)</f>
        <v>211.01310000000001</v>
      </c>
      <c r="J326" s="45">
        <f>SUM((1/2)*$X$8*$V$8*$W$8*G326^2)</f>
        <v>42.271857638888903</v>
      </c>
      <c r="K326" s="46">
        <f t="shared" si="38"/>
        <v>-483.6317090277775</v>
      </c>
      <c r="L326" s="48">
        <f t="shared" si="39"/>
        <v>-4030.2642418981463</v>
      </c>
      <c r="M326" s="51">
        <f t="shared" si="40"/>
        <v>0</v>
      </c>
      <c r="N326" s="51">
        <f t="shared" si="41"/>
        <v>4030.2642418981463</v>
      </c>
      <c r="O326" s="37">
        <f t="shared" si="45"/>
        <v>1075139.0129649958</v>
      </c>
      <c r="P326" s="58">
        <f>SUM((N326*1)+P325)</f>
        <v>404314.60680687189</v>
      </c>
      <c r="Q326" s="67">
        <f t="shared" si="42"/>
        <v>2821.1849693287022</v>
      </c>
      <c r="R326" s="68">
        <f t="shared" si="44"/>
        <v>283020.22476481035</v>
      </c>
    </row>
    <row r="327" spans="2:18" x14ac:dyDescent="0.25">
      <c r="B327" s="3" t="s">
        <v>36</v>
      </c>
      <c r="C327" s="3">
        <v>319</v>
      </c>
      <c r="D327" s="3">
        <v>319</v>
      </c>
      <c r="E327" s="24">
        <v>28</v>
      </c>
      <c r="F327" s="54">
        <f t="shared" si="43"/>
        <v>-0.54166666666666641</v>
      </c>
      <c r="G327" s="34">
        <f t="shared" si="37"/>
        <v>7.7777777777777777</v>
      </c>
      <c r="H327" s="40">
        <f>SUM($T$8*F327)</f>
        <v>-776.74999999999966</v>
      </c>
      <c r="I327" s="43">
        <f>SUM($T$8*9.81*$U$8)</f>
        <v>211.01310000000001</v>
      </c>
      <c r="J327" s="45">
        <f>SUM((1/2)*$X$8*$V$8*$W$8*G327^2)</f>
        <v>36.823484876543212</v>
      </c>
      <c r="K327" s="46">
        <f t="shared" si="38"/>
        <v>-528.91341512345639</v>
      </c>
      <c r="L327" s="48">
        <f t="shared" si="39"/>
        <v>-4113.7710065157717</v>
      </c>
      <c r="M327" s="51">
        <f t="shared" si="40"/>
        <v>0</v>
      </c>
      <c r="N327" s="51">
        <f t="shared" si="41"/>
        <v>4113.7710065157717</v>
      </c>
      <c r="O327" s="37">
        <f t="shared" si="45"/>
        <v>1075139.0129649958</v>
      </c>
      <c r="P327" s="58">
        <f>SUM((N327*1)+P326)</f>
        <v>408428.37781338766</v>
      </c>
      <c r="Q327" s="67">
        <f t="shared" si="42"/>
        <v>2879.6397045610402</v>
      </c>
      <c r="R327" s="68">
        <f t="shared" si="44"/>
        <v>285899.86446937139</v>
      </c>
    </row>
    <row r="328" spans="2:18" x14ac:dyDescent="0.25">
      <c r="B328" s="3" t="s">
        <v>36</v>
      </c>
      <c r="C328" s="3">
        <v>320</v>
      </c>
      <c r="D328" s="3">
        <v>320</v>
      </c>
      <c r="E328" s="24">
        <v>26.1</v>
      </c>
      <c r="F328" s="54">
        <f t="shared" si="43"/>
        <v>-0.33333333333333315</v>
      </c>
      <c r="G328" s="34">
        <f t="shared" si="37"/>
        <v>7.25</v>
      </c>
      <c r="H328" s="40">
        <f>SUM($T$8*F328)</f>
        <v>-477.99999999999972</v>
      </c>
      <c r="I328" s="43">
        <f>SUM($T$8*9.81*$U$8)</f>
        <v>211.01310000000001</v>
      </c>
      <c r="J328" s="45">
        <f>SUM((1/2)*$X$8*$V$8*$W$8*G328^2)</f>
        <v>31.995569046875005</v>
      </c>
      <c r="K328" s="46">
        <f t="shared" si="38"/>
        <v>-234.9913309531247</v>
      </c>
      <c r="L328" s="48">
        <f t="shared" si="39"/>
        <v>-1703.687149410154</v>
      </c>
      <c r="M328" s="51">
        <f t="shared" si="40"/>
        <v>0</v>
      </c>
      <c r="N328" s="51">
        <f t="shared" si="41"/>
        <v>1703.687149410154</v>
      </c>
      <c r="O328" s="37">
        <f t="shared" si="45"/>
        <v>1075139.0129649958</v>
      </c>
      <c r="P328" s="58">
        <f>SUM((N328*1)+P327)</f>
        <v>410132.0649627978</v>
      </c>
      <c r="Q328" s="67">
        <f t="shared" si="42"/>
        <v>1192.5810045871078</v>
      </c>
      <c r="R328" s="68">
        <f t="shared" si="44"/>
        <v>287092.44547395851</v>
      </c>
    </row>
    <row r="329" spans="2:18" x14ac:dyDescent="0.25">
      <c r="B329" s="3" t="s">
        <v>36</v>
      </c>
      <c r="C329" s="3">
        <v>321</v>
      </c>
      <c r="D329" s="3">
        <v>321</v>
      </c>
      <c r="E329" s="24">
        <v>25.6</v>
      </c>
      <c r="F329" s="54">
        <f t="shared" si="43"/>
        <v>-0.16666666666666705</v>
      </c>
      <c r="G329" s="34">
        <f t="shared" ref="G329:G392" si="46">SUM(E329/3.6)</f>
        <v>7.1111111111111116</v>
      </c>
      <c r="H329" s="40">
        <f>SUM($T$8*F329)</f>
        <v>-239.00000000000054</v>
      </c>
      <c r="I329" s="43">
        <f>SUM($T$8*9.81*$U$8)</f>
        <v>211.01310000000001</v>
      </c>
      <c r="J329" s="45">
        <f>SUM((1/2)*$X$8*$V$8*$W$8*G329^2)</f>
        <v>30.781427358024697</v>
      </c>
      <c r="K329" s="46">
        <f t="shared" ref="K329:K392" si="47">SUM(H329+I329+J329)</f>
        <v>2.7945273580241654</v>
      </c>
      <c r="L329" s="48">
        <f t="shared" ref="L329:L392" si="48">SUM(K329*G329)</f>
        <v>19.872194545949622</v>
      </c>
      <c r="M329" s="51">
        <f t="shared" ref="M329:M392" si="49">IF(L329&gt;0, L329, 0)</f>
        <v>19.872194545949622</v>
      </c>
      <c r="N329" s="51">
        <f t="shared" ref="N329:N392" si="50">IF(L329&lt;0, -L329, 0)</f>
        <v>0</v>
      </c>
      <c r="O329" s="37">
        <f t="shared" si="45"/>
        <v>1075158.8851595419</v>
      </c>
      <c r="P329" s="58">
        <f>SUM((N329*1)+P328)</f>
        <v>410132.0649627978</v>
      </c>
      <c r="Q329" s="67">
        <f t="shared" ref="Q329:Q392" si="51">SUM($T$16*MIN(N329,$U$16))</f>
        <v>0</v>
      </c>
      <c r="R329" s="68">
        <f t="shared" si="44"/>
        <v>287092.44547395851</v>
      </c>
    </row>
    <row r="330" spans="2:18" x14ac:dyDescent="0.25">
      <c r="B330" s="3" t="s">
        <v>36</v>
      </c>
      <c r="C330" s="3">
        <v>322</v>
      </c>
      <c r="D330" s="3">
        <v>322</v>
      </c>
      <c r="E330" s="24">
        <v>24.9</v>
      </c>
      <c r="F330" s="54">
        <f t="shared" ref="F330:F393" si="52">($E331-$E329)/2/3.6</f>
        <v>-9.7222222222222612E-2</v>
      </c>
      <c r="G330" s="34">
        <f t="shared" si="46"/>
        <v>6.9166666666666661</v>
      </c>
      <c r="H330" s="40">
        <f>SUM($T$8*F330)</f>
        <v>-139.41666666666723</v>
      </c>
      <c r="I330" s="43">
        <f>SUM($T$8*9.81*$U$8)</f>
        <v>211.01310000000001</v>
      </c>
      <c r="J330" s="45">
        <f>SUM((1/2)*$X$8*$V$8*$W$8*G330^2)</f>
        <v>29.121082727430554</v>
      </c>
      <c r="K330" s="46">
        <f t="shared" si="47"/>
        <v>100.71751606076333</v>
      </c>
      <c r="L330" s="48">
        <f t="shared" si="48"/>
        <v>696.62948608694626</v>
      </c>
      <c r="M330" s="51">
        <f t="shared" si="49"/>
        <v>696.62948608694626</v>
      </c>
      <c r="N330" s="51">
        <f t="shared" si="50"/>
        <v>0</v>
      </c>
      <c r="O330" s="37">
        <f t="shared" si="45"/>
        <v>1075855.5146456289</v>
      </c>
      <c r="P330" s="58">
        <f>SUM((N330*1)+P329)</f>
        <v>410132.0649627978</v>
      </c>
      <c r="Q330" s="67">
        <f t="shared" si="51"/>
        <v>0</v>
      </c>
      <c r="R330" s="68">
        <f t="shared" ref="R330:R393" si="53">SUM((Q330*1)+R329)</f>
        <v>287092.44547395851</v>
      </c>
    </row>
    <row r="331" spans="2:18" x14ac:dyDescent="0.25">
      <c r="B331" s="3" t="s">
        <v>36</v>
      </c>
      <c r="C331" s="3">
        <v>323</v>
      </c>
      <c r="D331" s="3">
        <v>323</v>
      </c>
      <c r="E331" s="24">
        <v>24.9</v>
      </c>
      <c r="F331" s="54">
        <f t="shared" si="52"/>
        <v>-8.3333333333333037E-2</v>
      </c>
      <c r="G331" s="34">
        <f t="shared" si="46"/>
        <v>6.9166666666666661</v>
      </c>
      <c r="H331" s="40">
        <f>SUM($T$8*F331)</f>
        <v>-119.49999999999957</v>
      </c>
      <c r="I331" s="43">
        <f>SUM($T$8*9.81*$U$8)</f>
        <v>211.01310000000001</v>
      </c>
      <c r="J331" s="45">
        <f>SUM((1/2)*$X$8*$V$8*$W$8*G331^2)</f>
        <v>29.121082727430554</v>
      </c>
      <c r="K331" s="46">
        <f t="shared" si="47"/>
        <v>120.63418272743098</v>
      </c>
      <c r="L331" s="48">
        <f t="shared" si="48"/>
        <v>834.38643053139754</v>
      </c>
      <c r="M331" s="51">
        <f t="shared" si="49"/>
        <v>834.38643053139754</v>
      </c>
      <c r="N331" s="51">
        <f t="shared" si="50"/>
        <v>0</v>
      </c>
      <c r="O331" s="37">
        <f t="shared" si="45"/>
        <v>1076689.9010761604</v>
      </c>
      <c r="P331" s="58">
        <f>SUM((N331*1)+P330)</f>
        <v>410132.0649627978</v>
      </c>
      <c r="Q331" s="67">
        <f t="shared" si="51"/>
        <v>0</v>
      </c>
      <c r="R331" s="68">
        <f t="shared" si="53"/>
        <v>287092.44547395851</v>
      </c>
    </row>
    <row r="332" spans="2:18" x14ac:dyDescent="0.25">
      <c r="B332" s="3" t="s">
        <v>36</v>
      </c>
      <c r="C332" s="3">
        <v>324</v>
      </c>
      <c r="D332" s="3">
        <v>324</v>
      </c>
      <c r="E332" s="24">
        <v>24.3</v>
      </c>
      <c r="F332" s="54">
        <f t="shared" si="52"/>
        <v>-0.1388888888888889</v>
      </c>
      <c r="G332" s="34">
        <f t="shared" si="46"/>
        <v>6.75</v>
      </c>
      <c r="H332" s="40">
        <f>SUM($T$8*F332)</f>
        <v>-199.16666666666669</v>
      </c>
      <c r="I332" s="43">
        <f>SUM($T$8*9.81*$U$8)</f>
        <v>211.01310000000001</v>
      </c>
      <c r="J332" s="45">
        <f>SUM((1/2)*$X$8*$V$8*$W$8*G332^2)</f>
        <v>27.734565796875003</v>
      </c>
      <c r="K332" s="46">
        <f t="shared" si="47"/>
        <v>39.580999130208326</v>
      </c>
      <c r="L332" s="48">
        <f t="shared" si="48"/>
        <v>267.1717441289062</v>
      </c>
      <c r="M332" s="51">
        <f t="shared" si="49"/>
        <v>267.1717441289062</v>
      </c>
      <c r="N332" s="51">
        <f t="shared" si="50"/>
        <v>0</v>
      </c>
      <c r="O332" s="37">
        <f t="shared" si="45"/>
        <v>1076957.0728202893</v>
      </c>
      <c r="P332" s="58">
        <f>SUM((N332*1)+P331)</f>
        <v>410132.0649627978</v>
      </c>
      <c r="Q332" s="67">
        <f t="shared" si="51"/>
        <v>0</v>
      </c>
      <c r="R332" s="68">
        <f t="shared" si="53"/>
        <v>287092.44547395851</v>
      </c>
    </row>
    <row r="333" spans="2:18" x14ac:dyDescent="0.25">
      <c r="B333" s="3" t="s">
        <v>36</v>
      </c>
      <c r="C333" s="3">
        <v>325</v>
      </c>
      <c r="D333" s="3">
        <v>325</v>
      </c>
      <c r="E333" s="24">
        <v>23.9</v>
      </c>
      <c r="F333" s="54">
        <f t="shared" si="52"/>
        <v>-5.5555555555555851E-2</v>
      </c>
      <c r="G333" s="34">
        <f t="shared" si="46"/>
        <v>6.6388888888888884</v>
      </c>
      <c r="H333" s="40">
        <f>SUM($T$8*F333)</f>
        <v>-79.666666666667084</v>
      </c>
      <c r="I333" s="43">
        <f>SUM($T$8*9.81*$U$8)</f>
        <v>211.01310000000001</v>
      </c>
      <c r="J333" s="45">
        <f>SUM((1/2)*$X$8*$V$8*$W$8*G333^2)</f>
        <v>26.829008668788582</v>
      </c>
      <c r="K333" s="46">
        <f t="shared" si="47"/>
        <v>158.17544200212151</v>
      </c>
      <c r="L333" s="48">
        <f t="shared" si="48"/>
        <v>1050.1091844029734</v>
      </c>
      <c r="M333" s="51">
        <f t="shared" si="49"/>
        <v>1050.1091844029734</v>
      </c>
      <c r="N333" s="51">
        <f t="shared" si="50"/>
        <v>0</v>
      </c>
      <c r="O333" s="37">
        <f t="shared" si="45"/>
        <v>1078007.1820046923</v>
      </c>
      <c r="P333" s="58">
        <f>SUM((N333*1)+P332)</f>
        <v>410132.0649627978</v>
      </c>
      <c r="Q333" s="67">
        <f t="shared" si="51"/>
        <v>0</v>
      </c>
      <c r="R333" s="68">
        <f t="shared" si="53"/>
        <v>287092.44547395851</v>
      </c>
    </row>
    <row r="334" spans="2:18" x14ac:dyDescent="0.25">
      <c r="B334" s="3" t="s">
        <v>36</v>
      </c>
      <c r="C334" s="3">
        <v>326</v>
      </c>
      <c r="D334" s="3">
        <v>326</v>
      </c>
      <c r="E334" s="24">
        <v>23.9</v>
      </c>
      <c r="F334" s="54">
        <f t="shared" si="52"/>
        <v>-4.1666666666666269E-2</v>
      </c>
      <c r="G334" s="34">
        <f t="shared" si="46"/>
        <v>6.6388888888888884</v>
      </c>
      <c r="H334" s="40">
        <f>SUM($T$8*F334)</f>
        <v>-59.749999999999432</v>
      </c>
      <c r="I334" s="43">
        <f>SUM($T$8*9.81*$U$8)</f>
        <v>211.01310000000001</v>
      </c>
      <c r="J334" s="45">
        <f>SUM((1/2)*$X$8*$V$8*$W$8*G334^2)</f>
        <v>26.829008668788582</v>
      </c>
      <c r="K334" s="46">
        <f t="shared" si="47"/>
        <v>178.09210866878917</v>
      </c>
      <c r="L334" s="48">
        <f t="shared" si="48"/>
        <v>1182.3337214400169</v>
      </c>
      <c r="M334" s="51">
        <f t="shared" si="49"/>
        <v>1182.3337214400169</v>
      </c>
      <c r="N334" s="51">
        <f t="shared" si="50"/>
        <v>0</v>
      </c>
      <c r="O334" s="37">
        <f t="shared" si="45"/>
        <v>1079189.5157261323</v>
      </c>
      <c r="P334" s="58">
        <f>SUM((N334*1)+P333)</f>
        <v>410132.0649627978</v>
      </c>
      <c r="Q334" s="67">
        <f t="shared" si="51"/>
        <v>0</v>
      </c>
      <c r="R334" s="68">
        <f t="shared" si="53"/>
        <v>287092.44547395851</v>
      </c>
    </row>
    <row r="335" spans="2:18" x14ac:dyDescent="0.25">
      <c r="B335" s="3" t="s">
        <v>36</v>
      </c>
      <c r="C335" s="3">
        <v>327</v>
      </c>
      <c r="D335" s="3">
        <v>327</v>
      </c>
      <c r="E335" s="24">
        <v>23.6</v>
      </c>
      <c r="F335" s="54">
        <f t="shared" si="52"/>
        <v>-8.3333333333333037E-2</v>
      </c>
      <c r="G335" s="34">
        <f t="shared" si="46"/>
        <v>6.5555555555555554</v>
      </c>
      <c r="H335" s="40">
        <f>SUM($T$8*F335)</f>
        <v>-119.49999999999957</v>
      </c>
      <c r="I335" s="43">
        <f>SUM($T$8*9.81*$U$8)</f>
        <v>211.01310000000001</v>
      </c>
      <c r="J335" s="45">
        <f>SUM((1/2)*$X$8*$V$8*$W$8*G335^2)</f>
        <v>26.159704256172841</v>
      </c>
      <c r="K335" s="46">
        <f t="shared" si="47"/>
        <v>117.67280425617328</v>
      </c>
      <c r="L335" s="48">
        <f t="shared" si="48"/>
        <v>771.41060567935813</v>
      </c>
      <c r="M335" s="51">
        <f t="shared" si="49"/>
        <v>771.41060567935813</v>
      </c>
      <c r="N335" s="51">
        <f t="shared" si="50"/>
        <v>0</v>
      </c>
      <c r="O335" s="37">
        <f t="shared" si="45"/>
        <v>1079960.9263318116</v>
      </c>
      <c r="P335" s="58">
        <f>SUM((N335*1)+P334)</f>
        <v>410132.0649627978</v>
      </c>
      <c r="Q335" s="67">
        <f t="shared" si="51"/>
        <v>0</v>
      </c>
      <c r="R335" s="68">
        <f t="shared" si="53"/>
        <v>287092.44547395851</v>
      </c>
    </row>
    <row r="336" spans="2:18" x14ac:dyDescent="0.25">
      <c r="B336" s="3" t="s">
        <v>36</v>
      </c>
      <c r="C336" s="3">
        <v>328</v>
      </c>
      <c r="D336" s="3">
        <v>328</v>
      </c>
      <c r="E336" s="24">
        <v>23.3</v>
      </c>
      <c r="F336" s="54">
        <f t="shared" si="52"/>
        <v>-0.43055555555555575</v>
      </c>
      <c r="G336" s="34">
        <f t="shared" si="46"/>
        <v>6.4722222222222223</v>
      </c>
      <c r="H336" s="40">
        <f>SUM($T$8*F336)</f>
        <v>-617.41666666666697</v>
      </c>
      <c r="I336" s="43">
        <f>SUM($T$8*9.81*$U$8)</f>
        <v>211.01310000000001</v>
      </c>
      <c r="J336" s="45">
        <f>SUM((1/2)*$X$8*$V$8*$W$8*G336^2)</f>
        <v>25.498854215084883</v>
      </c>
      <c r="K336" s="46">
        <f t="shared" si="47"/>
        <v>-380.9047124515821</v>
      </c>
      <c r="L336" s="48">
        <f t="shared" si="48"/>
        <v>-2465.2999444782954</v>
      </c>
      <c r="M336" s="51">
        <f t="shared" si="49"/>
        <v>0</v>
      </c>
      <c r="N336" s="51">
        <f t="shared" si="50"/>
        <v>2465.2999444782954</v>
      </c>
      <c r="O336" s="37">
        <f t="shared" si="45"/>
        <v>1079960.9263318116</v>
      </c>
      <c r="P336" s="58">
        <f>SUM((N336*1)+P335)</f>
        <v>412597.36490727612</v>
      </c>
      <c r="Q336" s="67">
        <f t="shared" si="51"/>
        <v>1725.7099611348067</v>
      </c>
      <c r="R336" s="68">
        <f t="shared" si="53"/>
        <v>288818.15543509333</v>
      </c>
    </row>
    <row r="337" spans="2:18" x14ac:dyDescent="0.25">
      <c r="B337" s="3" t="s">
        <v>36</v>
      </c>
      <c r="C337" s="3">
        <v>329</v>
      </c>
      <c r="D337" s="3">
        <v>329</v>
      </c>
      <c r="E337" s="24">
        <v>20.5</v>
      </c>
      <c r="F337" s="54">
        <f t="shared" si="52"/>
        <v>-0.80555555555555558</v>
      </c>
      <c r="G337" s="34">
        <f t="shared" si="46"/>
        <v>5.6944444444444446</v>
      </c>
      <c r="H337" s="40">
        <f>SUM($T$8*F337)</f>
        <v>-1155.1666666666667</v>
      </c>
      <c r="I337" s="43">
        <f>SUM($T$8*9.81*$U$8)</f>
        <v>211.01310000000001</v>
      </c>
      <c r="J337" s="45">
        <f>SUM((1/2)*$X$8*$V$8*$W$8*G337^2)</f>
        <v>19.738609080825622</v>
      </c>
      <c r="K337" s="46">
        <f t="shared" si="47"/>
        <v>-924.41495758584108</v>
      </c>
      <c r="L337" s="48">
        <f t="shared" si="48"/>
        <v>-5264.0296195860401</v>
      </c>
      <c r="M337" s="51">
        <f t="shared" si="49"/>
        <v>0</v>
      </c>
      <c r="N337" s="51">
        <f t="shared" si="50"/>
        <v>5264.0296195860401</v>
      </c>
      <c r="O337" s="37">
        <f t="shared" si="45"/>
        <v>1079960.9263318116</v>
      </c>
      <c r="P337" s="58">
        <f>SUM((N337*1)+P336)</f>
        <v>417861.39452686213</v>
      </c>
      <c r="Q337" s="67">
        <f t="shared" si="51"/>
        <v>3684.8207337102276</v>
      </c>
      <c r="R337" s="68">
        <f t="shared" si="53"/>
        <v>292502.97616880358</v>
      </c>
    </row>
    <row r="338" spans="2:18" x14ac:dyDescent="0.25">
      <c r="B338" s="3" t="s">
        <v>36</v>
      </c>
      <c r="C338" s="3">
        <v>330</v>
      </c>
      <c r="D338" s="3">
        <v>330</v>
      </c>
      <c r="E338" s="24">
        <v>17.5</v>
      </c>
      <c r="F338" s="54">
        <f t="shared" si="52"/>
        <v>-0.50000000000000022</v>
      </c>
      <c r="G338" s="34">
        <f t="shared" si="46"/>
        <v>4.8611111111111107</v>
      </c>
      <c r="H338" s="40">
        <f>SUM($T$8*F338)</f>
        <v>-717.00000000000034</v>
      </c>
      <c r="I338" s="43">
        <f>SUM($T$8*9.81*$U$8)</f>
        <v>211.01310000000001</v>
      </c>
      <c r="J338" s="45">
        <f>SUM((1/2)*$X$8*$V$8*$W$8*G338^2)</f>
        <v>14.384173779899692</v>
      </c>
      <c r="K338" s="46">
        <f t="shared" si="47"/>
        <v>-491.60272622010064</v>
      </c>
      <c r="L338" s="48">
        <f t="shared" si="48"/>
        <v>-2389.7354746810447</v>
      </c>
      <c r="M338" s="51">
        <f t="shared" si="49"/>
        <v>0</v>
      </c>
      <c r="N338" s="51">
        <f t="shared" si="50"/>
        <v>2389.7354746810447</v>
      </c>
      <c r="O338" s="37">
        <f t="shared" si="45"/>
        <v>1079960.9263318116</v>
      </c>
      <c r="P338" s="58">
        <f>SUM((N338*1)+P337)</f>
        <v>420251.13000154315</v>
      </c>
      <c r="Q338" s="67">
        <f t="shared" si="51"/>
        <v>1672.8148322767313</v>
      </c>
      <c r="R338" s="68">
        <f t="shared" si="53"/>
        <v>294175.7910010803</v>
      </c>
    </row>
    <row r="339" spans="2:18" x14ac:dyDescent="0.25">
      <c r="B339" s="3" t="s">
        <v>36</v>
      </c>
      <c r="C339" s="3">
        <v>331</v>
      </c>
      <c r="D339" s="3">
        <v>331</v>
      </c>
      <c r="E339" s="24">
        <v>16.899999999999999</v>
      </c>
      <c r="F339" s="54">
        <f t="shared" si="52"/>
        <v>-0.1111111111111112</v>
      </c>
      <c r="G339" s="34">
        <f t="shared" si="46"/>
        <v>4.6944444444444438</v>
      </c>
      <c r="H339" s="40">
        <f>SUM($T$8*F339)</f>
        <v>-159.33333333333346</v>
      </c>
      <c r="I339" s="43">
        <f>SUM($T$8*9.81*$U$8)</f>
        <v>211.01310000000001</v>
      </c>
      <c r="J339" s="45">
        <f>SUM((1/2)*$X$8*$V$8*$W$8*G339^2)</f>
        <v>13.414739178047839</v>
      </c>
      <c r="K339" s="46">
        <f t="shared" si="47"/>
        <v>65.094505844714391</v>
      </c>
      <c r="L339" s="48">
        <f t="shared" si="48"/>
        <v>305.58254132657584</v>
      </c>
      <c r="M339" s="51">
        <f t="shared" si="49"/>
        <v>305.58254132657584</v>
      </c>
      <c r="N339" s="51">
        <f t="shared" si="50"/>
        <v>0</v>
      </c>
      <c r="O339" s="37">
        <f t="shared" si="45"/>
        <v>1080266.5088731381</v>
      </c>
      <c r="P339" s="58">
        <f>SUM((N339*1)+P338)</f>
        <v>420251.13000154315</v>
      </c>
      <c r="Q339" s="67">
        <f t="shared" si="51"/>
        <v>0</v>
      </c>
      <c r="R339" s="68">
        <f t="shared" si="53"/>
        <v>294175.7910010803</v>
      </c>
    </row>
    <row r="340" spans="2:18" x14ac:dyDescent="0.25">
      <c r="B340" s="3" t="s">
        <v>36</v>
      </c>
      <c r="C340" s="3">
        <v>332</v>
      </c>
      <c r="D340" s="3">
        <v>332</v>
      </c>
      <c r="E340" s="24">
        <v>16.7</v>
      </c>
      <c r="F340" s="54">
        <f t="shared" si="52"/>
        <v>-0.13888888888888865</v>
      </c>
      <c r="G340" s="34">
        <f t="shared" si="46"/>
        <v>4.6388888888888884</v>
      </c>
      <c r="H340" s="40">
        <f>SUM($T$8*F340)</f>
        <v>-199.16666666666632</v>
      </c>
      <c r="I340" s="43">
        <f>SUM($T$8*9.81*$U$8)</f>
        <v>211.01310000000001</v>
      </c>
      <c r="J340" s="45">
        <f>SUM((1/2)*$X$8*$V$8*$W$8*G340^2)</f>
        <v>13.099109307677468</v>
      </c>
      <c r="K340" s="46">
        <f t="shared" si="47"/>
        <v>24.945542641011158</v>
      </c>
      <c r="L340" s="48">
        <f t="shared" si="48"/>
        <v>115.71960058469064</v>
      </c>
      <c r="M340" s="51">
        <f t="shared" si="49"/>
        <v>115.71960058469064</v>
      </c>
      <c r="N340" s="51">
        <f t="shared" si="50"/>
        <v>0</v>
      </c>
      <c r="O340" s="37">
        <f t="shared" si="45"/>
        <v>1080382.2284737227</v>
      </c>
      <c r="P340" s="58">
        <f>SUM((N340*1)+P339)</f>
        <v>420251.13000154315</v>
      </c>
      <c r="Q340" s="67">
        <f t="shared" si="51"/>
        <v>0</v>
      </c>
      <c r="R340" s="68">
        <f t="shared" si="53"/>
        <v>294175.7910010803</v>
      </c>
    </row>
    <row r="341" spans="2:18" x14ac:dyDescent="0.25">
      <c r="B341" s="3" t="s">
        <v>36</v>
      </c>
      <c r="C341" s="3">
        <v>333</v>
      </c>
      <c r="D341" s="3">
        <v>333</v>
      </c>
      <c r="E341" s="24">
        <v>15.9</v>
      </c>
      <c r="F341" s="54">
        <f t="shared" si="52"/>
        <v>-0.15277777777777773</v>
      </c>
      <c r="G341" s="34">
        <f t="shared" si="46"/>
        <v>4.416666666666667</v>
      </c>
      <c r="H341" s="40">
        <f>SUM($T$8*F341)</f>
        <v>-219.08333333333326</v>
      </c>
      <c r="I341" s="43">
        <f>SUM($T$8*9.81*$U$8)</f>
        <v>211.01310000000001</v>
      </c>
      <c r="J341" s="45">
        <f>SUM((1/2)*$X$8*$V$8*$W$8*G341^2)</f>
        <v>11.874164810763892</v>
      </c>
      <c r="K341" s="46">
        <f t="shared" si="47"/>
        <v>3.803931477430643</v>
      </c>
      <c r="L341" s="48">
        <f t="shared" si="48"/>
        <v>16.800697358652009</v>
      </c>
      <c r="M341" s="51">
        <f t="shared" si="49"/>
        <v>16.800697358652009</v>
      </c>
      <c r="N341" s="51">
        <f t="shared" si="50"/>
        <v>0</v>
      </c>
      <c r="O341" s="37">
        <f t="shared" si="45"/>
        <v>1080399.0291710813</v>
      </c>
      <c r="P341" s="58">
        <f>SUM((N341*1)+P340)</f>
        <v>420251.13000154315</v>
      </c>
      <c r="Q341" s="67">
        <f t="shared" si="51"/>
        <v>0</v>
      </c>
      <c r="R341" s="68">
        <f t="shared" si="53"/>
        <v>294175.7910010803</v>
      </c>
    </row>
    <row r="342" spans="2:18" x14ac:dyDescent="0.25">
      <c r="B342" s="3" t="s">
        <v>36</v>
      </c>
      <c r="C342" s="3">
        <v>334</v>
      </c>
      <c r="D342" s="3">
        <v>334</v>
      </c>
      <c r="E342" s="24">
        <v>15.6</v>
      </c>
      <c r="F342" s="54">
        <f t="shared" si="52"/>
        <v>-0.12500000000000006</v>
      </c>
      <c r="G342" s="34">
        <f t="shared" si="46"/>
        <v>4.333333333333333</v>
      </c>
      <c r="H342" s="40">
        <f>SUM($T$8*F342)</f>
        <v>-179.25000000000009</v>
      </c>
      <c r="I342" s="43">
        <f>SUM($T$8*9.81*$U$8)</f>
        <v>211.01310000000001</v>
      </c>
      <c r="J342" s="45">
        <f>SUM((1/2)*$X$8*$V$8*$W$8*G342^2)</f>
        <v>11.430310305555555</v>
      </c>
      <c r="K342" s="46">
        <f t="shared" si="47"/>
        <v>43.193410305555474</v>
      </c>
      <c r="L342" s="48">
        <f t="shared" si="48"/>
        <v>187.17144465740705</v>
      </c>
      <c r="M342" s="51">
        <f t="shared" si="49"/>
        <v>187.17144465740705</v>
      </c>
      <c r="N342" s="51">
        <f t="shared" si="50"/>
        <v>0</v>
      </c>
      <c r="O342" s="37">
        <f t="shared" si="45"/>
        <v>1080586.2006157388</v>
      </c>
      <c r="P342" s="58">
        <f>SUM((N342*1)+P341)</f>
        <v>420251.13000154315</v>
      </c>
      <c r="Q342" s="67">
        <f t="shared" si="51"/>
        <v>0</v>
      </c>
      <c r="R342" s="68">
        <f t="shared" si="53"/>
        <v>294175.7910010803</v>
      </c>
    </row>
    <row r="343" spans="2:18" x14ac:dyDescent="0.25">
      <c r="B343" s="3" t="s">
        <v>36</v>
      </c>
      <c r="C343" s="3">
        <v>335</v>
      </c>
      <c r="D343" s="3">
        <v>335</v>
      </c>
      <c r="E343" s="24">
        <v>15</v>
      </c>
      <c r="F343" s="54">
        <f t="shared" si="52"/>
        <v>-0.15277777777777773</v>
      </c>
      <c r="G343" s="34">
        <f t="shared" si="46"/>
        <v>4.166666666666667</v>
      </c>
      <c r="H343" s="40">
        <f>SUM($T$8*F343)</f>
        <v>-219.08333333333326</v>
      </c>
      <c r="I343" s="43">
        <f>SUM($T$8*9.81*$U$8)</f>
        <v>211.01310000000001</v>
      </c>
      <c r="J343" s="45">
        <f>SUM((1/2)*$X$8*$V$8*$W$8*G343^2)</f>
        <v>10.567964409722226</v>
      </c>
      <c r="K343" s="46">
        <f t="shared" si="47"/>
        <v>2.4977310763889768</v>
      </c>
      <c r="L343" s="48">
        <f t="shared" si="48"/>
        <v>10.407212818287404</v>
      </c>
      <c r="M343" s="51">
        <f t="shared" si="49"/>
        <v>10.407212818287404</v>
      </c>
      <c r="N343" s="51">
        <f t="shared" si="50"/>
        <v>0</v>
      </c>
      <c r="O343" s="37">
        <f t="shared" si="45"/>
        <v>1080596.607828557</v>
      </c>
      <c r="P343" s="58">
        <f>SUM((N343*1)+P342)</f>
        <v>420251.13000154315</v>
      </c>
      <c r="Q343" s="67">
        <f t="shared" si="51"/>
        <v>0</v>
      </c>
      <c r="R343" s="68">
        <f t="shared" si="53"/>
        <v>294175.7910010803</v>
      </c>
    </row>
    <row r="344" spans="2:18" x14ac:dyDescent="0.25">
      <c r="B344" s="3" t="s">
        <v>36</v>
      </c>
      <c r="C344" s="3">
        <v>336</v>
      </c>
      <c r="D344" s="3">
        <v>336</v>
      </c>
      <c r="E344" s="24">
        <v>14.5</v>
      </c>
      <c r="F344" s="54">
        <f t="shared" si="52"/>
        <v>-9.7222222222222127E-2</v>
      </c>
      <c r="G344" s="34">
        <f t="shared" si="46"/>
        <v>4.0277777777777777</v>
      </c>
      <c r="H344" s="40">
        <f>SUM($T$8*F344)</f>
        <v>-139.41666666666654</v>
      </c>
      <c r="I344" s="43">
        <f>SUM($T$8*9.81*$U$8)</f>
        <v>211.01310000000001</v>
      </c>
      <c r="J344" s="45">
        <f>SUM((1/2)*$X$8*$V$8*$W$8*G344^2)</f>
        <v>9.875175631751544</v>
      </c>
      <c r="K344" s="46">
        <f t="shared" si="47"/>
        <v>81.471608965085011</v>
      </c>
      <c r="L344" s="48">
        <f t="shared" si="48"/>
        <v>328.14953610937016</v>
      </c>
      <c r="M344" s="51">
        <f t="shared" si="49"/>
        <v>328.14953610937016</v>
      </c>
      <c r="N344" s="51">
        <f t="shared" si="50"/>
        <v>0</v>
      </c>
      <c r="O344" s="37">
        <f t="shared" si="45"/>
        <v>1080924.7573646663</v>
      </c>
      <c r="P344" s="58">
        <f>SUM((N344*1)+P343)</f>
        <v>420251.13000154315</v>
      </c>
      <c r="Q344" s="67">
        <f t="shared" si="51"/>
        <v>0</v>
      </c>
      <c r="R344" s="68">
        <f t="shared" si="53"/>
        <v>294175.7910010803</v>
      </c>
    </row>
    <row r="345" spans="2:18" x14ac:dyDescent="0.25">
      <c r="B345" s="3" t="s">
        <v>36</v>
      </c>
      <c r="C345" s="3">
        <v>337</v>
      </c>
      <c r="D345" s="3">
        <v>337</v>
      </c>
      <c r="E345" s="24">
        <v>14.3</v>
      </c>
      <c r="F345" s="54">
        <f t="shared" si="52"/>
        <v>0</v>
      </c>
      <c r="G345" s="34">
        <f t="shared" si="46"/>
        <v>3.9722222222222223</v>
      </c>
      <c r="H345" s="40">
        <f>SUM($T$8*F345)</f>
        <v>0</v>
      </c>
      <c r="I345" s="43">
        <f>SUM($T$8*9.81*$U$8)</f>
        <v>211.01310000000001</v>
      </c>
      <c r="J345" s="45">
        <f>SUM((1/2)*$X$8*$V$8*$W$8*G345^2)</f>
        <v>9.6046357428626568</v>
      </c>
      <c r="K345" s="46">
        <f t="shared" si="47"/>
        <v>220.61773574286266</v>
      </c>
      <c r="L345" s="48">
        <f t="shared" si="48"/>
        <v>876.34267253414896</v>
      </c>
      <c r="M345" s="51">
        <f t="shared" si="49"/>
        <v>876.34267253414896</v>
      </c>
      <c r="N345" s="51">
        <f t="shared" si="50"/>
        <v>0</v>
      </c>
      <c r="O345" s="37">
        <f t="shared" si="45"/>
        <v>1081801.1000372004</v>
      </c>
      <c r="P345" s="58">
        <f>SUM((N345*1)+P344)</f>
        <v>420251.13000154315</v>
      </c>
      <c r="Q345" s="67">
        <f t="shared" si="51"/>
        <v>0</v>
      </c>
      <c r="R345" s="68">
        <f t="shared" si="53"/>
        <v>294175.7910010803</v>
      </c>
    </row>
    <row r="346" spans="2:18" x14ac:dyDescent="0.25">
      <c r="B346" s="3" t="s">
        <v>36</v>
      </c>
      <c r="C346" s="3">
        <v>338</v>
      </c>
      <c r="D346" s="3">
        <v>338</v>
      </c>
      <c r="E346" s="24">
        <v>14.5</v>
      </c>
      <c r="F346" s="54">
        <f t="shared" si="52"/>
        <v>0.15277777777777773</v>
      </c>
      <c r="G346" s="34">
        <f t="shared" si="46"/>
        <v>4.0277777777777777</v>
      </c>
      <c r="H346" s="40">
        <f>SUM($T$8*F346)</f>
        <v>219.08333333333326</v>
      </c>
      <c r="I346" s="43">
        <f>SUM($T$8*9.81*$U$8)</f>
        <v>211.01310000000001</v>
      </c>
      <c r="J346" s="45">
        <f>SUM((1/2)*$X$8*$V$8*$W$8*G346^2)</f>
        <v>9.875175631751544</v>
      </c>
      <c r="K346" s="46">
        <f t="shared" si="47"/>
        <v>439.97160896508478</v>
      </c>
      <c r="L346" s="48">
        <f t="shared" si="48"/>
        <v>1772.1078694427026</v>
      </c>
      <c r="M346" s="51">
        <f t="shared" si="49"/>
        <v>1772.1078694427026</v>
      </c>
      <c r="N346" s="51">
        <f t="shared" si="50"/>
        <v>0</v>
      </c>
      <c r="O346" s="37">
        <f t="shared" si="45"/>
        <v>1083573.2079066432</v>
      </c>
      <c r="P346" s="58">
        <f>SUM((N346*1)+P345)</f>
        <v>420251.13000154315</v>
      </c>
      <c r="Q346" s="67">
        <f t="shared" si="51"/>
        <v>0</v>
      </c>
      <c r="R346" s="68">
        <f t="shared" si="53"/>
        <v>294175.7910010803</v>
      </c>
    </row>
    <row r="347" spans="2:18" x14ac:dyDescent="0.25">
      <c r="B347" s="3" t="s">
        <v>36</v>
      </c>
      <c r="C347" s="3">
        <v>339</v>
      </c>
      <c r="D347" s="3">
        <v>339</v>
      </c>
      <c r="E347" s="24">
        <v>15.4</v>
      </c>
      <c r="F347" s="54">
        <f t="shared" si="52"/>
        <v>0.45833333333333343</v>
      </c>
      <c r="G347" s="34">
        <f t="shared" si="46"/>
        <v>4.2777777777777777</v>
      </c>
      <c r="H347" s="40">
        <f>SUM($T$8*F347)</f>
        <v>657.25000000000011</v>
      </c>
      <c r="I347" s="43">
        <f>SUM($T$8*9.81*$U$8)</f>
        <v>211.01310000000001</v>
      </c>
      <c r="J347" s="45">
        <f>SUM((1/2)*$X$8*$V$8*$W$8*G347^2)</f>
        <v>11.139104175154323</v>
      </c>
      <c r="K347" s="46">
        <f t="shared" si="47"/>
        <v>879.40220417515445</v>
      </c>
      <c r="L347" s="48">
        <f t="shared" si="48"/>
        <v>3761.8872067492716</v>
      </c>
      <c r="M347" s="51">
        <f t="shared" si="49"/>
        <v>3761.8872067492716</v>
      </c>
      <c r="N347" s="51">
        <f t="shared" si="50"/>
        <v>0</v>
      </c>
      <c r="O347" s="37">
        <f t="shared" ref="O347:O410" si="54">SUM((M347*1)+O346)</f>
        <v>1087335.0951133925</v>
      </c>
      <c r="P347" s="58">
        <f>SUM((N347*1)+P346)</f>
        <v>420251.13000154315</v>
      </c>
      <c r="Q347" s="67">
        <f t="shared" si="51"/>
        <v>0</v>
      </c>
      <c r="R347" s="68">
        <f t="shared" si="53"/>
        <v>294175.7910010803</v>
      </c>
    </row>
    <row r="348" spans="2:18" x14ac:dyDescent="0.25">
      <c r="B348" s="3" t="s">
        <v>36</v>
      </c>
      <c r="C348" s="3">
        <v>340</v>
      </c>
      <c r="D348" s="3">
        <v>340</v>
      </c>
      <c r="E348" s="24">
        <v>17.8</v>
      </c>
      <c r="F348" s="54">
        <f t="shared" si="52"/>
        <v>0.79166666666666674</v>
      </c>
      <c r="G348" s="34">
        <f t="shared" si="46"/>
        <v>4.9444444444444446</v>
      </c>
      <c r="H348" s="40">
        <f>SUM($T$8*F348)</f>
        <v>1135.25</v>
      </c>
      <c r="I348" s="43">
        <f>SUM($T$8*9.81*$U$8)</f>
        <v>211.01310000000001</v>
      </c>
      <c r="J348" s="45">
        <f>SUM((1/2)*$X$8*$V$8*$W$8*G348^2)</f>
        <v>14.881572638117287</v>
      </c>
      <c r="K348" s="46">
        <f t="shared" si="47"/>
        <v>1361.1446726381173</v>
      </c>
      <c r="L348" s="48">
        <f t="shared" si="48"/>
        <v>6730.1042147106909</v>
      </c>
      <c r="M348" s="51">
        <f t="shared" si="49"/>
        <v>6730.1042147106909</v>
      </c>
      <c r="N348" s="51">
        <f t="shared" si="50"/>
        <v>0</v>
      </c>
      <c r="O348" s="37">
        <f t="shared" si="54"/>
        <v>1094065.1993281031</v>
      </c>
      <c r="P348" s="58">
        <f>SUM((N348*1)+P347)</f>
        <v>420251.13000154315</v>
      </c>
      <c r="Q348" s="67">
        <f t="shared" si="51"/>
        <v>0</v>
      </c>
      <c r="R348" s="68">
        <f t="shared" si="53"/>
        <v>294175.7910010803</v>
      </c>
    </row>
    <row r="349" spans="2:18" x14ac:dyDescent="0.25">
      <c r="B349" s="3" t="s">
        <v>36</v>
      </c>
      <c r="C349" s="3">
        <v>341</v>
      </c>
      <c r="D349" s="3">
        <v>341</v>
      </c>
      <c r="E349" s="24">
        <v>21.1</v>
      </c>
      <c r="F349" s="54">
        <f t="shared" si="52"/>
        <v>0.87500000000000011</v>
      </c>
      <c r="G349" s="34">
        <f t="shared" si="46"/>
        <v>5.8611111111111116</v>
      </c>
      <c r="H349" s="40">
        <f>SUM($T$8*F349)</f>
        <v>1254.7500000000002</v>
      </c>
      <c r="I349" s="43">
        <f>SUM($T$8*9.81*$U$8)</f>
        <v>211.01310000000001</v>
      </c>
      <c r="J349" s="45">
        <f>SUM((1/2)*$X$8*$V$8*$W$8*G349^2)</f>
        <v>20.910948599344142</v>
      </c>
      <c r="K349" s="46">
        <f t="shared" si="47"/>
        <v>1486.6740485993444</v>
      </c>
      <c r="L349" s="48">
        <f t="shared" si="48"/>
        <v>8713.5617848461588</v>
      </c>
      <c r="M349" s="51">
        <f t="shared" si="49"/>
        <v>8713.5617848461588</v>
      </c>
      <c r="N349" s="51">
        <f t="shared" si="50"/>
        <v>0</v>
      </c>
      <c r="O349" s="37">
        <f t="shared" si="54"/>
        <v>1102778.7611129493</v>
      </c>
      <c r="P349" s="58">
        <f>SUM((N349*1)+P348)</f>
        <v>420251.13000154315</v>
      </c>
      <c r="Q349" s="67">
        <f t="shared" si="51"/>
        <v>0</v>
      </c>
      <c r="R349" s="68">
        <f t="shared" si="53"/>
        <v>294175.7910010803</v>
      </c>
    </row>
    <row r="350" spans="2:18" x14ac:dyDescent="0.25">
      <c r="B350" s="3" t="s">
        <v>36</v>
      </c>
      <c r="C350" s="3">
        <v>342</v>
      </c>
      <c r="D350" s="3">
        <v>342</v>
      </c>
      <c r="E350" s="24">
        <v>24.1</v>
      </c>
      <c r="F350" s="54">
        <f t="shared" si="52"/>
        <v>0.54166666666666641</v>
      </c>
      <c r="G350" s="34">
        <f t="shared" si="46"/>
        <v>6.6944444444444446</v>
      </c>
      <c r="H350" s="40">
        <f>SUM($T$8*F350)</f>
        <v>776.74999999999966</v>
      </c>
      <c r="I350" s="43">
        <f>SUM($T$8*9.81*$U$8)</f>
        <v>211.01310000000001</v>
      </c>
      <c r="J350" s="45">
        <f>SUM((1/2)*$X$8*$V$8*$W$8*G350^2)</f>
        <v>27.2799084836034</v>
      </c>
      <c r="K350" s="46">
        <f t="shared" si="47"/>
        <v>1015.0430084836031</v>
      </c>
      <c r="L350" s="48">
        <f t="shared" si="48"/>
        <v>6795.1490290152324</v>
      </c>
      <c r="M350" s="51">
        <f t="shared" si="49"/>
        <v>6795.1490290152324</v>
      </c>
      <c r="N350" s="51">
        <f t="shared" si="50"/>
        <v>0</v>
      </c>
      <c r="O350" s="37">
        <f t="shared" si="54"/>
        <v>1109573.9101419647</v>
      </c>
      <c r="P350" s="58">
        <f>SUM((N350*1)+P349)</f>
        <v>420251.13000154315</v>
      </c>
      <c r="Q350" s="67">
        <f t="shared" si="51"/>
        <v>0</v>
      </c>
      <c r="R350" s="68">
        <f t="shared" si="53"/>
        <v>294175.7910010803</v>
      </c>
    </row>
    <row r="351" spans="2:18" x14ac:dyDescent="0.25">
      <c r="B351" s="3" t="s">
        <v>36</v>
      </c>
      <c r="C351" s="3">
        <v>343</v>
      </c>
      <c r="D351" s="3">
        <v>343</v>
      </c>
      <c r="E351" s="24">
        <v>25</v>
      </c>
      <c r="F351" s="54">
        <f t="shared" si="52"/>
        <v>0.16666666666666657</v>
      </c>
      <c r="G351" s="34">
        <f t="shared" si="46"/>
        <v>6.9444444444444446</v>
      </c>
      <c r="H351" s="40">
        <f>SUM($T$8*F351)</f>
        <v>238.99999999999986</v>
      </c>
      <c r="I351" s="43">
        <f>SUM($T$8*9.81*$U$8)</f>
        <v>211.01310000000001</v>
      </c>
      <c r="J351" s="45">
        <f>SUM((1/2)*$X$8*$V$8*$W$8*G351^2)</f>
        <v>29.355456693672846</v>
      </c>
      <c r="K351" s="46">
        <f t="shared" si="47"/>
        <v>479.36855669367276</v>
      </c>
      <c r="L351" s="48">
        <f t="shared" si="48"/>
        <v>3328.9483103727275</v>
      </c>
      <c r="M351" s="51">
        <f t="shared" si="49"/>
        <v>3328.9483103727275</v>
      </c>
      <c r="N351" s="51">
        <f t="shared" si="50"/>
        <v>0</v>
      </c>
      <c r="O351" s="37">
        <f t="shared" si="54"/>
        <v>1112902.8584523373</v>
      </c>
      <c r="P351" s="58">
        <f>SUM((N351*1)+P350)</f>
        <v>420251.13000154315</v>
      </c>
      <c r="Q351" s="67">
        <f t="shared" si="51"/>
        <v>0</v>
      </c>
      <c r="R351" s="68">
        <f t="shared" si="53"/>
        <v>294175.7910010803</v>
      </c>
    </row>
    <row r="352" spans="2:18" x14ac:dyDescent="0.25">
      <c r="B352" s="3" t="s">
        <v>36</v>
      </c>
      <c r="C352" s="3">
        <v>344</v>
      </c>
      <c r="D352" s="3">
        <v>344</v>
      </c>
      <c r="E352" s="24">
        <v>25.3</v>
      </c>
      <c r="F352" s="54">
        <f t="shared" si="52"/>
        <v>6.9444444444444448E-2</v>
      </c>
      <c r="G352" s="34">
        <f t="shared" si="46"/>
        <v>7.0277777777777777</v>
      </c>
      <c r="H352" s="40">
        <f>SUM($T$8*F352)</f>
        <v>99.583333333333343</v>
      </c>
      <c r="I352" s="43">
        <f>SUM($T$8*9.81*$U$8)</f>
        <v>211.01310000000001</v>
      </c>
      <c r="J352" s="45">
        <f>SUM((1/2)*$X$8*$V$8*$W$8*G352^2)</f>
        <v>30.06421484008488</v>
      </c>
      <c r="K352" s="46">
        <f t="shared" si="47"/>
        <v>340.66064817341828</v>
      </c>
      <c r="L352" s="48">
        <f t="shared" si="48"/>
        <v>2394.0873329965229</v>
      </c>
      <c r="M352" s="51">
        <f t="shared" si="49"/>
        <v>2394.0873329965229</v>
      </c>
      <c r="N352" s="51">
        <f t="shared" si="50"/>
        <v>0</v>
      </c>
      <c r="O352" s="37">
        <f t="shared" si="54"/>
        <v>1115296.9457853339</v>
      </c>
      <c r="P352" s="58">
        <f>SUM((N352*1)+P351)</f>
        <v>420251.13000154315</v>
      </c>
      <c r="Q352" s="67">
        <f t="shared" si="51"/>
        <v>0</v>
      </c>
      <c r="R352" s="68">
        <f t="shared" si="53"/>
        <v>294175.7910010803</v>
      </c>
    </row>
    <row r="353" spans="2:18" x14ac:dyDescent="0.25">
      <c r="B353" s="3" t="s">
        <v>36</v>
      </c>
      <c r="C353" s="3">
        <v>345</v>
      </c>
      <c r="D353" s="3">
        <v>345</v>
      </c>
      <c r="E353" s="24">
        <v>25.5</v>
      </c>
      <c r="F353" s="54">
        <f t="shared" si="52"/>
        <v>0.15277777777777748</v>
      </c>
      <c r="G353" s="34">
        <f t="shared" si="46"/>
        <v>7.083333333333333</v>
      </c>
      <c r="H353" s="40">
        <f>SUM($T$8*F353)</f>
        <v>219.08333333333292</v>
      </c>
      <c r="I353" s="43">
        <f>SUM($T$8*9.81*$U$8)</f>
        <v>211.01310000000001</v>
      </c>
      <c r="J353" s="45">
        <f>SUM((1/2)*$X$8*$V$8*$W$8*G353^2)</f>
        <v>30.541417144097224</v>
      </c>
      <c r="K353" s="46">
        <f t="shared" si="47"/>
        <v>460.63785047743016</v>
      </c>
      <c r="L353" s="48">
        <f t="shared" si="48"/>
        <v>3262.8514408817969</v>
      </c>
      <c r="M353" s="51">
        <f t="shared" si="49"/>
        <v>3262.8514408817969</v>
      </c>
      <c r="N353" s="51">
        <f t="shared" si="50"/>
        <v>0</v>
      </c>
      <c r="O353" s="37">
        <f t="shared" si="54"/>
        <v>1118559.7972262157</v>
      </c>
      <c r="P353" s="58">
        <f>SUM((N353*1)+P352)</f>
        <v>420251.13000154315</v>
      </c>
      <c r="Q353" s="67">
        <f t="shared" si="51"/>
        <v>0</v>
      </c>
      <c r="R353" s="68">
        <f t="shared" si="53"/>
        <v>294175.7910010803</v>
      </c>
    </row>
    <row r="354" spans="2:18" x14ac:dyDescent="0.25">
      <c r="B354" s="3" t="s">
        <v>36</v>
      </c>
      <c r="C354" s="3">
        <v>346</v>
      </c>
      <c r="D354" s="3">
        <v>346</v>
      </c>
      <c r="E354" s="24">
        <v>26.4</v>
      </c>
      <c r="F354" s="54">
        <f t="shared" si="52"/>
        <v>0.15277777777777798</v>
      </c>
      <c r="G354" s="34">
        <f t="shared" si="46"/>
        <v>7.333333333333333</v>
      </c>
      <c r="H354" s="40">
        <f>SUM($T$8*F354)</f>
        <v>219.08333333333363</v>
      </c>
      <c r="I354" s="43">
        <f>SUM($T$8*9.81*$U$8)</f>
        <v>211.01310000000001</v>
      </c>
      <c r="J354" s="45">
        <f>SUM((1/2)*$X$8*$V$8*$W$8*G354^2)</f>
        <v>32.735326555555559</v>
      </c>
      <c r="K354" s="46">
        <f t="shared" si="47"/>
        <v>462.83175988888917</v>
      </c>
      <c r="L354" s="48">
        <f t="shared" si="48"/>
        <v>3394.0995725185203</v>
      </c>
      <c r="M354" s="51">
        <f t="shared" si="49"/>
        <v>3394.0995725185203</v>
      </c>
      <c r="N354" s="51">
        <f t="shared" si="50"/>
        <v>0</v>
      </c>
      <c r="O354" s="37">
        <f t="shared" si="54"/>
        <v>1121953.8967987343</v>
      </c>
      <c r="P354" s="58">
        <f>SUM((N354*1)+P353)</f>
        <v>420251.13000154315</v>
      </c>
      <c r="Q354" s="67">
        <f t="shared" si="51"/>
        <v>0</v>
      </c>
      <c r="R354" s="68">
        <f t="shared" si="53"/>
        <v>294175.7910010803</v>
      </c>
    </row>
    <row r="355" spans="2:18" x14ac:dyDescent="0.25">
      <c r="B355" s="3" t="s">
        <v>36</v>
      </c>
      <c r="C355" s="3">
        <v>347</v>
      </c>
      <c r="D355" s="3">
        <v>347</v>
      </c>
      <c r="E355" s="24">
        <v>26.6</v>
      </c>
      <c r="F355" s="54">
        <f t="shared" si="52"/>
        <v>9.7222222222222612E-2</v>
      </c>
      <c r="G355" s="34">
        <f t="shared" si="46"/>
        <v>7.3888888888888893</v>
      </c>
      <c r="H355" s="40">
        <f>SUM($T$8*F355)</f>
        <v>139.41666666666723</v>
      </c>
      <c r="I355" s="43">
        <f>SUM($T$8*9.81*$U$8)</f>
        <v>211.01310000000001</v>
      </c>
      <c r="J355" s="45">
        <f>SUM((1/2)*$X$8*$V$8*$W$8*G355^2)</f>
        <v>33.233195101080256</v>
      </c>
      <c r="K355" s="46">
        <f t="shared" si="47"/>
        <v>383.66296176774745</v>
      </c>
      <c r="L355" s="48">
        <f t="shared" si="48"/>
        <v>2834.8429952839119</v>
      </c>
      <c r="M355" s="51">
        <f t="shared" si="49"/>
        <v>2834.8429952839119</v>
      </c>
      <c r="N355" s="51">
        <f t="shared" si="50"/>
        <v>0</v>
      </c>
      <c r="O355" s="37">
        <f t="shared" si="54"/>
        <v>1124788.7397940182</v>
      </c>
      <c r="P355" s="58">
        <f>SUM((N355*1)+P354)</f>
        <v>420251.13000154315</v>
      </c>
      <c r="Q355" s="67">
        <f t="shared" si="51"/>
        <v>0</v>
      </c>
      <c r="R355" s="68">
        <f t="shared" si="53"/>
        <v>294175.7910010803</v>
      </c>
    </row>
    <row r="356" spans="2:18" x14ac:dyDescent="0.25">
      <c r="B356" s="3" t="s">
        <v>36</v>
      </c>
      <c r="C356" s="3">
        <v>348</v>
      </c>
      <c r="D356" s="3">
        <v>348</v>
      </c>
      <c r="E356" s="24">
        <v>27.1</v>
      </c>
      <c r="F356" s="54">
        <f t="shared" si="52"/>
        <v>0.15277777777777748</v>
      </c>
      <c r="G356" s="34">
        <f t="shared" si="46"/>
        <v>7.5277777777777777</v>
      </c>
      <c r="H356" s="40">
        <f>SUM($T$8*F356)</f>
        <v>219.08333333333292</v>
      </c>
      <c r="I356" s="43">
        <f>SUM($T$8*9.81*$U$8)</f>
        <v>211.01310000000001</v>
      </c>
      <c r="J356" s="45">
        <f>SUM((1/2)*$X$8*$V$8*$W$8*G356^2)</f>
        <v>34.494305520640438</v>
      </c>
      <c r="K356" s="46">
        <f t="shared" si="47"/>
        <v>464.59073885397333</v>
      </c>
      <c r="L356" s="48">
        <f t="shared" si="48"/>
        <v>3497.3358397062993</v>
      </c>
      <c r="M356" s="51">
        <f t="shared" si="49"/>
        <v>3497.3358397062993</v>
      </c>
      <c r="N356" s="51">
        <f t="shared" si="50"/>
        <v>0</v>
      </c>
      <c r="O356" s="37">
        <f t="shared" si="54"/>
        <v>1128286.0756337245</v>
      </c>
      <c r="P356" s="58">
        <f>SUM((N356*1)+P355)</f>
        <v>420251.13000154315</v>
      </c>
      <c r="Q356" s="67">
        <f t="shared" si="51"/>
        <v>0</v>
      </c>
      <c r="R356" s="68">
        <f t="shared" si="53"/>
        <v>294175.7910010803</v>
      </c>
    </row>
    <row r="357" spans="2:18" x14ac:dyDescent="0.25">
      <c r="B357" s="3" t="s">
        <v>36</v>
      </c>
      <c r="C357" s="3">
        <v>349</v>
      </c>
      <c r="D357" s="3">
        <v>349</v>
      </c>
      <c r="E357" s="24">
        <v>27.7</v>
      </c>
      <c r="F357" s="54">
        <f t="shared" si="52"/>
        <v>0.1388888888888889</v>
      </c>
      <c r="G357" s="34">
        <f t="shared" si="46"/>
        <v>7.6944444444444438</v>
      </c>
      <c r="H357" s="40">
        <f>SUM($T$8*F357)</f>
        <v>199.16666666666669</v>
      </c>
      <c r="I357" s="43">
        <f>SUM($T$8*9.81*$U$8)</f>
        <v>211.01310000000001</v>
      </c>
      <c r="J357" s="45">
        <f>SUM((1/2)*$X$8*$V$8*$W$8*G357^2)</f>
        <v>36.038637386381176</v>
      </c>
      <c r="K357" s="46">
        <f t="shared" si="47"/>
        <v>446.21840405304789</v>
      </c>
      <c r="L357" s="48">
        <f t="shared" si="48"/>
        <v>3433.4027200748405</v>
      </c>
      <c r="M357" s="51">
        <f t="shared" si="49"/>
        <v>3433.4027200748405</v>
      </c>
      <c r="N357" s="51">
        <f t="shared" si="50"/>
        <v>0</v>
      </c>
      <c r="O357" s="37">
        <f t="shared" si="54"/>
        <v>1131719.4783537993</v>
      </c>
      <c r="P357" s="58">
        <f>SUM((N357*1)+P356)</f>
        <v>420251.13000154315</v>
      </c>
      <c r="Q357" s="67">
        <f t="shared" si="51"/>
        <v>0</v>
      </c>
      <c r="R357" s="68">
        <f t="shared" si="53"/>
        <v>294175.7910010803</v>
      </c>
    </row>
    <row r="358" spans="2:18" x14ac:dyDescent="0.25">
      <c r="B358" s="3" t="s">
        <v>36</v>
      </c>
      <c r="C358" s="3">
        <v>350</v>
      </c>
      <c r="D358" s="3">
        <v>350</v>
      </c>
      <c r="E358" s="24">
        <v>28.1</v>
      </c>
      <c r="F358" s="54">
        <f t="shared" si="52"/>
        <v>6.9444444444444448E-2</v>
      </c>
      <c r="G358" s="34">
        <f t="shared" si="46"/>
        <v>7.8055555555555554</v>
      </c>
      <c r="H358" s="40">
        <f>SUM($T$8*F358)</f>
        <v>99.583333333333343</v>
      </c>
      <c r="I358" s="43">
        <f>SUM($T$8*9.81*$U$8)</f>
        <v>211.01310000000001</v>
      </c>
      <c r="J358" s="45">
        <f>SUM((1/2)*$X$8*$V$8*$W$8*G358^2)</f>
        <v>37.08697945582562</v>
      </c>
      <c r="K358" s="46">
        <f t="shared" si="47"/>
        <v>347.68341278915898</v>
      </c>
      <c r="L358" s="48">
        <f t="shared" si="48"/>
        <v>2713.8621942709351</v>
      </c>
      <c r="M358" s="51">
        <f t="shared" si="49"/>
        <v>2713.8621942709351</v>
      </c>
      <c r="N358" s="51">
        <f t="shared" si="50"/>
        <v>0</v>
      </c>
      <c r="O358" s="37">
        <f t="shared" si="54"/>
        <v>1134433.3405480701</v>
      </c>
      <c r="P358" s="58">
        <f>SUM((N358*1)+P357)</f>
        <v>420251.13000154315</v>
      </c>
      <c r="Q358" s="67">
        <f t="shared" si="51"/>
        <v>0</v>
      </c>
      <c r="R358" s="68">
        <f t="shared" si="53"/>
        <v>294175.7910010803</v>
      </c>
    </row>
    <row r="359" spans="2:18" x14ac:dyDescent="0.25">
      <c r="B359" s="3" t="s">
        <v>36</v>
      </c>
      <c r="C359" s="3">
        <v>351</v>
      </c>
      <c r="D359" s="3">
        <v>351</v>
      </c>
      <c r="E359" s="24">
        <v>28.2</v>
      </c>
      <c r="F359" s="54">
        <f t="shared" si="52"/>
        <v>0</v>
      </c>
      <c r="G359" s="34">
        <f t="shared" si="46"/>
        <v>7.833333333333333</v>
      </c>
      <c r="H359" s="40">
        <f>SUM($T$8*F359)</f>
        <v>0</v>
      </c>
      <c r="I359" s="43">
        <f>SUM($T$8*9.81*$U$8)</f>
        <v>211.01310000000001</v>
      </c>
      <c r="J359" s="45">
        <f>SUM((1/2)*$X$8*$V$8*$W$8*G359^2)</f>
        <v>37.351413409722227</v>
      </c>
      <c r="K359" s="46">
        <f t="shared" si="47"/>
        <v>248.36451340972224</v>
      </c>
      <c r="L359" s="48">
        <f t="shared" si="48"/>
        <v>1945.5220217094907</v>
      </c>
      <c r="M359" s="51">
        <f t="shared" si="49"/>
        <v>1945.5220217094907</v>
      </c>
      <c r="N359" s="51">
        <f t="shared" si="50"/>
        <v>0</v>
      </c>
      <c r="O359" s="37">
        <f t="shared" si="54"/>
        <v>1136378.8625697796</v>
      </c>
      <c r="P359" s="58">
        <f>SUM((N359*1)+P358)</f>
        <v>420251.13000154315</v>
      </c>
      <c r="Q359" s="67">
        <f t="shared" si="51"/>
        <v>0</v>
      </c>
      <c r="R359" s="68">
        <f t="shared" si="53"/>
        <v>294175.7910010803</v>
      </c>
    </row>
    <row r="360" spans="2:18" x14ac:dyDescent="0.25">
      <c r="B360" s="3" t="s">
        <v>36</v>
      </c>
      <c r="C360" s="3">
        <v>352</v>
      </c>
      <c r="D360" s="3">
        <v>352</v>
      </c>
      <c r="E360" s="24">
        <v>28.1</v>
      </c>
      <c r="F360" s="54">
        <f t="shared" si="52"/>
        <v>-2.7777777777777679E-2</v>
      </c>
      <c r="G360" s="34">
        <f t="shared" si="46"/>
        <v>7.8055555555555554</v>
      </c>
      <c r="H360" s="40">
        <f>SUM($T$8*F360)</f>
        <v>-39.833333333333194</v>
      </c>
      <c r="I360" s="43">
        <f>SUM($T$8*9.81*$U$8)</f>
        <v>211.01310000000001</v>
      </c>
      <c r="J360" s="45">
        <f>SUM((1/2)*$X$8*$V$8*$W$8*G360^2)</f>
        <v>37.08697945582562</v>
      </c>
      <c r="K360" s="46">
        <f t="shared" si="47"/>
        <v>208.26674612249244</v>
      </c>
      <c r="L360" s="48">
        <f t="shared" si="48"/>
        <v>1625.6376572338993</v>
      </c>
      <c r="M360" s="51">
        <f t="shared" si="49"/>
        <v>1625.6376572338993</v>
      </c>
      <c r="N360" s="51">
        <f t="shared" si="50"/>
        <v>0</v>
      </c>
      <c r="O360" s="37">
        <f t="shared" si="54"/>
        <v>1138004.5002270136</v>
      </c>
      <c r="P360" s="58">
        <f>SUM((N360*1)+P359)</f>
        <v>420251.13000154315</v>
      </c>
      <c r="Q360" s="67">
        <f t="shared" si="51"/>
        <v>0</v>
      </c>
      <c r="R360" s="68">
        <f t="shared" si="53"/>
        <v>294175.7910010803</v>
      </c>
    </row>
    <row r="361" spans="2:18" x14ac:dyDescent="0.25">
      <c r="B361" s="3" t="s">
        <v>36</v>
      </c>
      <c r="C361" s="3">
        <v>353</v>
      </c>
      <c r="D361" s="3">
        <v>353</v>
      </c>
      <c r="E361" s="24">
        <v>28</v>
      </c>
      <c r="F361" s="54">
        <f t="shared" si="52"/>
        <v>-2.7777777777778172E-2</v>
      </c>
      <c r="G361" s="34">
        <f t="shared" si="46"/>
        <v>7.7777777777777777</v>
      </c>
      <c r="H361" s="40">
        <f>SUM($T$8*F361)</f>
        <v>-39.833333333333897</v>
      </c>
      <c r="I361" s="43">
        <f>SUM($T$8*9.81*$U$8)</f>
        <v>211.01310000000001</v>
      </c>
      <c r="J361" s="45">
        <f>SUM((1/2)*$X$8*$V$8*$W$8*G361^2)</f>
        <v>36.823484876543212</v>
      </c>
      <c r="K361" s="46">
        <f t="shared" si="47"/>
        <v>208.00325154320933</v>
      </c>
      <c r="L361" s="48">
        <f t="shared" si="48"/>
        <v>1617.8030675582947</v>
      </c>
      <c r="M361" s="51">
        <f t="shared" si="49"/>
        <v>1617.8030675582947</v>
      </c>
      <c r="N361" s="51">
        <f t="shared" si="50"/>
        <v>0</v>
      </c>
      <c r="O361" s="37">
        <f t="shared" si="54"/>
        <v>1139622.3032945718</v>
      </c>
      <c r="P361" s="58">
        <f>SUM((N361*1)+P360)</f>
        <v>420251.13000154315</v>
      </c>
      <c r="Q361" s="67">
        <f t="shared" si="51"/>
        <v>0</v>
      </c>
      <c r="R361" s="68">
        <f t="shared" si="53"/>
        <v>294175.7910010803</v>
      </c>
    </row>
    <row r="362" spans="2:18" x14ac:dyDescent="0.25">
      <c r="B362" s="3" t="s">
        <v>36</v>
      </c>
      <c r="C362" s="3">
        <v>354</v>
      </c>
      <c r="D362" s="3">
        <v>354</v>
      </c>
      <c r="E362" s="24">
        <v>27.9</v>
      </c>
      <c r="F362" s="54">
        <f t="shared" si="52"/>
        <v>-1.3888888888889086E-2</v>
      </c>
      <c r="G362" s="34">
        <f t="shared" si="46"/>
        <v>7.7499999999999991</v>
      </c>
      <c r="H362" s="40">
        <f>SUM($T$8*F362)</f>
        <v>-19.916666666666949</v>
      </c>
      <c r="I362" s="43">
        <f>SUM($T$8*9.81*$U$8)</f>
        <v>211.01310000000001</v>
      </c>
      <c r="J362" s="45">
        <f>SUM((1/2)*$X$8*$V$8*$W$8*G362^2)</f>
        <v>36.560929671874995</v>
      </c>
      <c r="K362" s="46">
        <f t="shared" si="47"/>
        <v>227.65736300520805</v>
      </c>
      <c r="L362" s="48">
        <f t="shared" si="48"/>
        <v>1764.3445632903622</v>
      </c>
      <c r="M362" s="51">
        <f t="shared" si="49"/>
        <v>1764.3445632903622</v>
      </c>
      <c r="N362" s="51">
        <f t="shared" si="50"/>
        <v>0</v>
      </c>
      <c r="O362" s="37">
        <f t="shared" si="54"/>
        <v>1141386.6478578623</v>
      </c>
      <c r="P362" s="58">
        <f>SUM((N362*1)+P361)</f>
        <v>420251.13000154315</v>
      </c>
      <c r="Q362" s="67">
        <f t="shared" si="51"/>
        <v>0</v>
      </c>
      <c r="R362" s="68">
        <f t="shared" si="53"/>
        <v>294175.7910010803</v>
      </c>
    </row>
    <row r="363" spans="2:18" x14ac:dyDescent="0.25">
      <c r="B363" s="3" t="s">
        <v>36</v>
      </c>
      <c r="C363" s="3">
        <v>355</v>
      </c>
      <c r="D363" s="3">
        <v>355</v>
      </c>
      <c r="E363" s="24">
        <v>27.9</v>
      </c>
      <c r="F363" s="54">
        <f t="shared" si="52"/>
        <v>2.7777777777778172E-2</v>
      </c>
      <c r="G363" s="34">
        <f t="shared" si="46"/>
        <v>7.7499999999999991</v>
      </c>
      <c r="H363" s="40">
        <f>SUM($T$8*F363)</f>
        <v>39.833333333333897</v>
      </c>
      <c r="I363" s="43">
        <f>SUM($T$8*9.81*$U$8)</f>
        <v>211.01310000000001</v>
      </c>
      <c r="J363" s="45">
        <f>SUM((1/2)*$X$8*$V$8*$W$8*G363^2)</f>
        <v>36.560929671874995</v>
      </c>
      <c r="K363" s="46">
        <f t="shared" si="47"/>
        <v>287.40736300520888</v>
      </c>
      <c r="L363" s="48">
        <f t="shared" si="48"/>
        <v>2227.4070632903686</v>
      </c>
      <c r="M363" s="51">
        <f t="shared" si="49"/>
        <v>2227.4070632903686</v>
      </c>
      <c r="N363" s="51">
        <f t="shared" si="50"/>
        <v>0</v>
      </c>
      <c r="O363" s="37">
        <f t="shared" si="54"/>
        <v>1143614.0549211528</v>
      </c>
      <c r="P363" s="58">
        <f>SUM((N363*1)+P362)</f>
        <v>420251.13000154315</v>
      </c>
      <c r="Q363" s="67">
        <f t="shared" si="51"/>
        <v>0</v>
      </c>
      <c r="R363" s="68">
        <f t="shared" si="53"/>
        <v>294175.7910010803</v>
      </c>
    </row>
    <row r="364" spans="2:18" x14ac:dyDescent="0.25">
      <c r="B364" s="3" t="s">
        <v>36</v>
      </c>
      <c r="C364" s="3">
        <v>356</v>
      </c>
      <c r="D364" s="3">
        <v>356</v>
      </c>
      <c r="E364" s="24">
        <v>28.1</v>
      </c>
      <c r="F364" s="54">
        <f t="shared" si="52"/>
        <v>4.1666666666666761E-2</v>
      </c>
      <c r="G364" s="34">
        <f t="shared" si="46"/>
        <v>7.8055555555555554</v>
      </c>
      <c r="H364" s="40">
        <f>SUM($T$8*F364)</f>
        <v>59.750000000000135</v>
      </c>
      <c r="I364" s="43">
        <f>SUM($T$8*9.81*$U$8)</f>
        <v>211.01310000000001</v>
      </c>
      <c r="J364" s="45">
        <f>SUM((1/2)*$X$8*$V$8*$W$8*G364^2)</f>
        <v>37.08697945582562</v>
      </c>
      <c r="K364" s="46">
        <f t="shared" si="47"/>
        <v>307.85007945582572</v>
      </c>
      <c r="L364" s="48">
        <f t="shared" si="48"/>
        <v>2402.9408979746395</v>
      </c>
      <c r="M364" s="51">
        <f t="shared" si="49"/>
        <v>2402.9408979746395</v>
      </c>
      <c r="N364" s="51">
        <f t="shared" si="50"/>
        <v>0</v>
      </c>
      <c r="O364" s="37">
        <f t="shared" si="54"/>
        <v>1146016.9958191274</v>
      </c>
      <c r="P364" s="58">
        <f>SUM((N364*1)+P363)</f>
        <v>420251.13000154315</v>
      </c>
      <c r="Q364" s="67">
        <f t="shared" si="51"/>
        <v>0</v>
      </c>
      <c r="R364" s="68">
        <f t="shared" si="53"/>
        <v>294175.7910010803</v>
      </c>
    </row>
    <row r="365" spans="2:18" x14ac:dyDescent="0.25">
      <c r="B365" s="3" t="s">
        <v>36</v>
      </c>
      <c r="C365" s="3">
        <v>357</v>
      </c>
      <c r="D365" s="3">
        <v>357</v>
      </c>
      <c r="E365" s="24">
        <v>28.2</v>
      </c>
      <c r="F365" s="54">
        <f t="shared" si="52"/>
        <v>-1.3888888888889086E-2</v>
      </c>
      <c r="G365" s="34">
        <f t="shared" si="46"/>
        <v>7.833333333333333</v>
      </c>
      <c r="H365" s="40">
        <f>SUM($T$8*F365)</f>
        <v>-19.916666666666949</v>
      </c>
      <c r="I365" s="43">
        <f>SUM($T$8*9.81*$U$8)</f>
        <v>211.01310000000001</v>
      </c>
      <c r="J365" s="45">
        <f>SUM((1/2)*$X$8*$V$8*$W$8*G365^2)</f>
        <v>37.351413409722227</v>
      </c>
      <c r="K365" s="46">
        <f t="shared" si="47"/>
        <v>228.44784674305529</v>
      </c>
      <c r="L365" s="48">
        <f t="shared" si="48"/>
        <v>1789.5081328205997</v>
      </c>
      <c r="M365" s="51">
        <f t="shared" si="49"/>
        <v>1789.5081328205997</v>
      </c>
      <c r="N365" s="51">
        <f t="shared" si="50"/>
        <v>0</v>
      </c>
      <c r="O365" s="37">
        <f t="shared" si="54"/>
        <v>1147806.5039519481</v>
      </c>
      <c r="P365" s="58">
        <f>SUM((N365*1)+P364)</f>
        <v>420251.13000154315</v>
      </c>
      <c r="Q365" s="67">
        <f t="shared" si="51"/>
        <v>0</v>
      </c>
      <c r="R365" s="68">
        <f t="shared" si="53"/>
        <v>294175.7910010803</v>
      </c>
    </row>
    <row r="366" spans="2:18" x14ac:dyDescent="0.25">
      <c r="B366" s="3" t="s">
        <v>36</v>
      </c>
      <c r="C366" s="3">
        <v>358</v>
      </c>
      <c r="D366" s="3">
        <v>358</v>
      </c>
      <c r="E366" s="24">
        <v>28</v>
      </c>
      <c r="F366" s="54">
        <f t="shared" si="52"/>
        <v>-0.18055555555555566</v>
      </c>
      <c r="G366" s="34">
        <f t="shared" si="46"/>
        <v>7.7777777777777777</v>
      </c>
      <c r="H366" s="40">
        <f>SUM($T$8*F366)</f>
        <v>-258.9166666666668</v>
      </c>
      <c r="I366" s="43">
        <f>SUM($T$8*9.81*$U$8)</f>
        <v>211.01310000000001</v>
      </c>
      <c r="J366" s="45">
        <f>SUM((1/2)*$X$8*$V$8*$W$8*G366^2)</f>
        <v>36.823484876543212</v>
      </c>
      <c r="K366" s="46">
        <f t="shared" si="47"/>
        <v>-11.080081790123579</v>
      </c>
      <c r="L366" s="48">
        <f t="shared" si="48"/>
        <v>-86.178413923183385</v>
      </c>
      <c r="M366" s="51">
        <f t="shared" si="49"/>
        <v>0</v>
      </c>
      <c r="N366" s="51">
        <f t="shared" si="50"/>
        <v>86.178413923183385</v>
      </c>
      <c r="O366" s="37">
        <f t="shared" si="54"/>
        <v>1147806.5039519481</v>
      </c>
      <c r="P366" s="58">
        <f>SUM((N366*1)+P365)</f>
        <v>420337.30841546634</v>
      </c>
      <c r="Q366" s="67">
        <f t="shared" si="51"/>
        <v>60.324889746228365</v>
      </c>
      <c r="R366" s="68">
        <f t="shared" si="53"/>
        <v>294236.11589082651</v>
      </c>
    </row>
    <row r="367" spans="2:18" x14ac:dyDescent="0.25">
      <c r="B367" s="3" t="s">
        <v>36</v>
      </c>
      <c r="C367" s="3">
        <v>359</v>
      </c>
      <c r="D367" s="3">
        <v>359</v>
      </c>
      <c r="E367" s="24">
        <v>26.9</v>
      </c>
      <c r="F367" s="54">
        <f t="shared" si="52"/>
        <v>-0.41666666666666663</v>
      </c>
      <c r="G367" s="34">
        <f t="shared" si="46"/>
        <v>7.4722222222222214</v>
      </c>
      <c r="H367" s="40">
        <f>SUM($T$8*F367)</f>
        <v>-597.5</v>
      </c>
      <c r="I367" s="43">
        <f>SUM($T$8*9.81*$U$8)</f>
        <v>211.01310000000001</v>
      </c>
      <c r="J367" s="45">
        <f>SUM((1/2)*$X$8*$V$8*$W$8*G367^2)</f>
        <v>33.987043228973761</v>
      </c>
      <c r="K367" s="46">
        <f t="shared" si="47"/>
        <v>-352.4998567710262</v>
      </c>
      <c r="L367" s="48">
        <f t="shared" si="48"/>
        <v>-2633.9572630946122</v>
      </c>
      <c r="M367" s="51">
        <f t="shared" si="49"/>
        <v>0</v>
      </c>
      <c r="N367" s="51">
        <f t="shared" si="50"/>
        <v>2633.9572630946122</v>
      </c>
      <c r="O367" s="37">
        <f t="shared" si="54"/>
        <v>1147806.5039519481</v>
      </c>
      <c r="P367" s="58">
        <f>SUM((N367*1)+P366)</f>
        <v>422971.26567856094</v>
      </c>
      <c r="Q367" s="67">
        <f t="shared" si="51"/>
        <v>1843.7700841662283</v>
      </c>
      <c r="R367" s="68">
        <f t="shared" si="53"/>
        <v>296079.88597499271</v>
      </c>
    </row>
    <row r="368" spans="2:18" x14ac:dyDescent="0.25">
      <c r="B368" s="3" t="s">
        <v>36</v>
      </c>
      <c r="C368" s="3">
        <v>360</v>
      </c>
      <c r="D368" s="3">
        <v>360</v>
      </c>
      <c r="E368" s="24">
        <v>25</v>
      </c>
      <c r="F368" s="54">
        <f t="shared" si="52"/>
        <v>-0.51388888888888873</v>
      </c>
      <c r="G368" s="34">
        <f t="shared" si="46"/>
        <v>6.9444444444444446</v>
      </c>
      <c r="H368" s="40">
        <f>SUM($T$8*F368)</f>
        <v>-736.9166666666664</v>
      </c>
      <c r="I368" s="43">
        <f>SUM($T$8*9.81*$U$8)</f>
        <v>211.01310000000001</v>
      </c>
      <c r="J368" s="45">
        <f>SUM((1/2)*$X$8*$V$8*$W$8*G368^2)</f>
        <v>29.355456693672846</v>
      </c>
      <c r="K368" s="46">
        <f t="shared" si="47"/>
        <v>-496.54810997299353</v>
      </c>
      <c r="L368" s="48">
        <f t="shared" si="48"/>
        <v>-3448.2507637013441</v>
      </c>
      <c r="M368" s="51">
        <f t="shared" si="49"/>
        <v>0</v>
      </c>
      <c r="N368" s="51">
        <f t="shared" si="50"/>
        <v>3448.2507637013441</v>
      </c>
      <c r="O368" s="37">
        <f t="shared" si="54"/>
        <v>1147806.5039519481</v>
      </c>
      <c r="P368" s="58">
        <f>SUM((N368*1)+P367)</f>
        <v>426419.51644226228</v>
      </c>
      <c r="Q368" s="67">
        <f t="shared" si="51"/>
        <v>2413.7755345909409</v>
      </c>
      <c r="R368" s="68">
        <f t="shared" si="53"/>
        <v>298493.66150958365</v>
      </c>
    </row>
    <row r="369" spans="2:18" x14ac:dyDescent="0.25">
      <c r="B369" s="3" t="s">
        <v>36</v>
      </c>
      <c r="C369" s="3">
        <v>361</v>
      </c>
      <c r="D369" s="3">
        <v>361</v>
      </c>
      <c r="E369" s="24">
        <v>23.2</v>
      </c>
      <c r="F369" s="54">
        <f t="shared" si="52"/>
        <v>-0.43055555555555575</v>
      </c>
      <c r="G369" s="34">
        <f t="shared" si="46"/>
        <v>6.4444444444444438</v>
      </c>
      <c r="H369" s="40">
        <f>SUM($T$8*F369)</f>
        <v>-617.41666666666697</v>
      </c>
      <c r="I369" s="43">
        <f>SUM($T$8*9.81*$U$8)</f>
        <v>211.01310000000001</v>
      </c>
      <c r="J369" s="45">
        <f>SUM((1/2)*$X$8*$V$8*$W$8*G369^2)</f>
        <v>25.280449617283946</v>
      </c>
      <c r="K369" s="46">
        <f t="shared" si="47"/>
        <v>-381.12311704938304</v>
      </c>
      <c r="L369" s="48">
        <f t="shared" si="48"/>
        <v>-2456.1267543182462</v>
      </c>
      <c r="M369" s="51">
        <f t="shared" si="49"/>
        <v>0</v>
      </c>
      <c r="N369" s="51">
        <f t="shared" si="50"/>
        <v>2456.1267543182462</v>
      </c>
      <c r="O369" s="37">
        <f t="shared" si="54"/>
        <v>1147806.5039519481</v>
      </c>
      <c r="P369" s="58">
        <f>SUM((N369*1)+P368)</f>
        <v>428875.64319658052</v>
      </c>
      <c r="Q369" s="67">
        <f t="shared" si="51"/>
        <v>1719.2887280227721</v>
      </c>
      <c r="R369" s="68">
        <f t="shared" si="53"/>
        <v>300212.95023760642</v>
      </c>
    </row>
    <row r="370" spans="2:18" x14ac:dyDescent="0.25">
      <c r="B370" s="3" t="s">
        <v>36</v>
      </c>
      <c r="C370" s="3">
        <v>362</v>
      </c>
      <c r="D370" s="3">
        <v>362</v>
      </c>
      <c r="E370" s="24">
        <v>21.9</v>
      </c>
      <c r="F370" s="54">
        <f t="shared" si="52"/>
        <v>-0.29166666666666635</v>
      </c>
      <c r="G370" s="34">
        <f t="shared" si="46"/>
        <v>6.083333333333333</v>
      </c>
      <c r="H370" s="40">
        <f>SUM($T$8*F370)</f>
        <v>-418.24999999999955</v>
      </c>
      <c r="I370" s="43">
        <f>SUM($T$8*9.81*$U$8)</f>
        <v>211.01310000000001</v>
      </c>
      <c r="J370" s="45">
        <f>SUM((1/2)*$X$8*$V$8*$W$8*G370^2)</f>
        <v>22.526672935763891</v>
      </c>
      <c r="K370" s="46">
        <f t="shared" si="47"/>
        <v>-184.71022706423565</v>
      </c>
      <c r="L370" s="48">
        <f t="shared" si="48"/>
        <v>-1123.6538813074335</v>
      </c>
      <c r="M370" s="51">
        <f t="shared" si="49"/>
        <v>0</v>
      </c>
      <c r="N370" s="51">
        <f t="shared" si="50"/>
        <v>1123.6538813074335</v>
      </c>
      <c r="O370" s="37">
        <f t="shared" si="54"/>
        <v>1147806.5039519481</v>
      </c>
      <c r="P370" s="58">
        <f>SUM((N370*1)+P369)</f>
        <v>429999.29707788798</v>
      </c>
      <c r="Q370" s="67">
        <f t="shared" si="51"/>
        <v>786.5577169152034</v>
      </c>
      <c r="R370" s="68">
        <f t="shared" si="53"/>
        <v>300999.50795452163</v>
      </c>
    </row>
    <row r="371" spans="2:18" x14ac:dyDescent="0.25">
      <c r="B371" s="3" t="s">
        <v>36</v>
      </c>
      <c r="C371" s="3">
        <v>363</v>
      </c>
      <c r="D371" s="3">
        <v>363</v>
      </c>
      <c r="E371" s="24">
        <v>21.1</v>
      </c>
      <c r="F371" s="54">
        <f t="shared" si="52"/>
        <v>-0.16666666666666657</v>
      </c>
      <c r="G371" s="34">
        <f t="shared" si="46"/>
        <v>5.8611111111111116</v>
      </c>
      <c r="H371" s="40">
        <f>SUM($T$8*F371)</f>
        <v>-238.99999999999986</v>
      </c>
      <c r="I371" s="43">
        <f>SUM($T$8*9.81*$U$8)</f>
        <v>211.01310000000001</v>
      </c>
      <c r="J371" s="45">
        <f>SUM((1/2)*$X$8*$V$8*$W$8*G371^2)</f>
        <v>20.910948599344142</v>
      </c>
      <c r="K371" s="46">
        <f t="shared" si="47"/>
        <v>-7.0759514006557076</v>
      </c>
      <c r="L371" s="48">
        <f t="shared" si="48"/>
        <v>-41.472937376065403</v>
      </c>
      <c r="M371" s="51">
        <f t="shared" si="49"/>
        <v>0</v>
      </c>
      <c r="N371" s="51">
        <f t="shared" si="50"/>
        <v>41.472937376065403</v>
      </c>
      <c r="O371" s="37">
        <f t="shared" si="54"/>
        <v>1147806.5039519481</v>
      </c>
      <c r="P371" s="58">
        <f>SUM((N371*1)+P370)</f>
        <v>430040.77001526405</v>
      </c>
      <c r="Q371" s="67">
        <f t="shared" si="51"/>
        <v>29.031056163245779</v>
      </c>
      <c r="R371" s="68">
        <f t="shared" si="53"/>
        <v>301028.53901068488</v>
      </c>
    </row>
    <row r="372" spans="2:18" x14ac:dyDescent="0.25">
      <c r="B372" s="3" t="s">
        <v>36</v>
      </c>
      <c r="C372" s="3">
        <v>364</v>
      </c>
      <c r="D372" s="3">
        <v>364</v>
      </c>
      <c r="E372" s="24">
        <v>20.7</v>
      </c>
      <c r="F372" s="54">
        <f t="shared" si="52"/>
        <v>-5.5555555555555851E-2</v>
      </c>
      <c r="G372" s="34">
        <f t="shared" si="46"/>
        <v>5.75</v>
      </c>
      <c r="H372" s="40">
        <f>SUM($T$8*F372)</f>
        <v>-79.666666666667084</v>
      </c>
      <c r="I372" s="43">
        <f>SUM($T$8*9.81*$U$8)</f>
        <v>211.01310000000001</v>
      </c>
      <c r="J372" s="45">
        <f>SUM((1/2)*$X$8*$V$8*$W$8*G372^2)</f>
        <v>20.125631421875003</v>
      </c>
      <c r="K372" s="46">
        <f t="shared" si="47"/>
        <v>151.47206475520792</v>
      </c>
      <c r="L372" s="48">
        <f t="shared" si="48"/>
        <v>870.96437234244559</v>
      </c>
      <c r="M372" s="51">
        <f t="shared" si="49"/>
        <v>870.96437234244559</v>
      </c>
      <c r="N372" s="51">
        <f t="shared" si="50"/>
        <v>0</v>
      </c>
      <c r="O372" s="37">
        <f t="shared" si="54"/>
        <v>1148677.4683242906</v>
      </c>
      <c r="P372" s="58">
        <f>SUM((N372*1)+P371)</f>
        <v>430040.77001526405</v>
      </c>
      <c r="Q372" s="67">
        <f t="shared" si="51"/>
        <v>0</v>
      </c>
      <c r="R372" s="68">
        <f t="shared" si="53"/>
        <v>301028.53901068488</v>
      </c>
    </row>
    <row r="373" spans="2:18" x14ac:dyDescent="0.25">
      <c r="B373" s="3" t="s">
        <v>36</v>
      </c>
      <c r="C373" s="3">
        <v>365</v>
      </c>
      <c r="D373" s="3">
        <v>365</v>
      </c>
      <c r="E373" s="24">
        <v>20.7</v>
      </c>
      <c r="F373" s="54">
        <f t="shared" si="52"/>
        <v>1.3888888888889086E-2</v>
      </c>
      <c r="G373" s="34">
        <f t="shared" si="46"/>
        <v>5.75</v>
      </c>
      <c r="H373" s="40">
        <f>SUM($T$8*F373)</f>
        <v>19.916666666666949</v>
      </c>
      <c r="I373" s="43">
        <f>SUM($T$8*9.81*$U$8)</f>
        <v>211.01310000000001</v>
      </c>
      <c r="J373" s="45">
        <f>SUM((1/2)*$X$8*$V$8*$W$8*G373^2)</f>
        <v>20.125631421875003</v>
      </c>
      <c r="K373" s="46">
        <f t="shared" si="47"/>
        <v>251.05539808854195</v>
      </c>
      <c r="L373" s="48">
        <f t="shared" si="48"/>
        <v>1443.5685390091162</v>
      </c>
      <c r="M373" s="51">
        <f t="shared" si="49"/>
        <v>1443.5685390091162</v>
      </c>
      <c r="N373" s="51">
        <f t="shared" si="50"/>
        <v>0</v>
      </c>
      <c r="O373" s="37">
        <f t="shared" si="54"/>
        <v>1150121.0368632998</v>
      </c>
      <c r="P373" s="58">
        <f>SUM((N373*1)+P372)</f>
        <v>430040.77001526405</v>
      </c>
      <c r="Q373" s="67">
        <f t="shared" si="51"/>
        <v>0</v>
      </c>
      <c r="R373" s="68">
        <f t="shared" si="53"/>
        <v>301028.53901068488</v>
      </c>
    </row>
    <row r="374" spans="2:18" x14ac:dyDescent="0.25">
      <c r="B374" s="3" t="s">
        <v>36</v>
      </c>
      <c r="C374" s="3">
        <v>366</v>
      </c>
      <c r="D374" s="3">
        <v>366</v>
      </c>
      <c r="E374" s="24">
        <v>20.8</v>
      </c>
      <c r="F374" s="54">
        <f t="shared" si="52"/>
        <v>6.9444444444444448E-2</v>
      </c>
      <c r="G374" s="34">
        <f t="shared" si="46"/>
        <v>5.7777777777777777</v>
      </c>
      <c r="H374" s="40">
        <f>SUM($T$8*F374)</f>
        <v>99.583333333333343</v>
      </c>
      <c r="I374" s="43">
        <f>SUM($T$8*9.81*$U$8)</f>
        <v>211.01310000000001</v>
      </c>
      <c r="J374" s="45">
        <f>SUM((1/2)*$X$8*$V$8*$W$8*G374^2)</f>
        <v>20.32055165432099</v>
      </c>
      <c r="K374" s="46">
        <f t="shared" si="47"/>
        <v>330.91698498765436</v>
      </c>
      <c r="L374" s="48">
        <f t="shared" si="48"/>
        <v>1911.9648021508917</v>
      </c>
      <c r="M374" s="51">
        <f t="shared" si="49"/>
        <v>1911.9648021508917</v>
      </c>
      <c r="N374" s="51">
        <f t="shared" si="50"/>
        <v>0</v>
      </c>
      <c r="O374" s="37">
        <f t="shared" si="54"/>
        <v>1152033.0016654506</v>
      </c>
      <c r="P374" s="58">
        <f>SUM((N374*1)+P373)</f>
        <v>430040.77001526405</v>
      </c>
      <c r="Q374" s="67">
        <f t="shared" si="51"/>
        <v>0</v>
      </c>
      <c r="R374" s="68">
        <f t="shared" si="53"/>
        <v>301028.53901068488</v>
      </c>
    </row>
    <row r="375" spans="2:18" x14ac:dyDescent="0.25">
      <c r="B375" s="3" t="s">
        <v>36</v>
      </c>
      <c r="C375" s="3">
        <v>367</v>
      </c>
      <c r="D375" s="3">
        <v>367</v>
      </c>
      <c r="E375" s="24">
        <v>21.2</v>
      </c>
      <c r="F375" s="54">
        <f t="shared" si="52"/>
        <v>0.18055555555555566</v>
      </c>
      <c r="G375" s="34">
        <f t="shared" si="46"/>
        <v>5.8888888888888884</v>
      </c>
      <c r="H375" s="40">
        <f>SUM($T$8*F375)</f>
        <v>258.9166666666668</v>
      </c>
      <c r="I375" s="43">
        <f>SUM($T$8*9.81*$U$8)</f>
        <v>211.01310000000001</v>
      </c>
      <c r="J375" s="45">
        <f>SUM((1/2)*$X$8*$V$8*$W$8*G375^2)</f>
        <v>21.109626330246911</v>
      </c>
      <c r="K375" s="46">
        <f t="shared" si="47"/>
        <v>491.0393929969137</v>
      </c>
      <c r="L375" s="48">
        <f t="shared" si="48"/>
        <v>2891.6764254262694</v>
      </c>
      <c r="M375" s="51">
        <f t="shared" si="49"/>
        <v>2891.6764254262694</v>
      </c>
      <c r="N375" s="51">
        <f t="shared" si="50"/>
        <v>0</v>
      </c>
      <c r="O375" s="37">
        <f t="shared" si="54"/>
        <v>1154924.6780908769</v>
      </c>
      <c r="P375" s="58">
        <f>SUM((N375*1)+P374)</f>
        <v>430040.77001526405</v>
      </c>
      <c r="Q375" s="67">
        <f t="shared" si="51"/>
        <v>0</v>
      </c>
      <c r="R375" s="68">
        <f t="shared" si="53"/>
        <v>301028.53901068488</v>
      </c>
    </row>
    <row r="376" spans="2:18" x14ac:dyDescent="0.25">
      <c r="B376" s="3" t="s">
        <v>36</v>
      </c>
      <c r="C376" s="3">
        <v>368</v>
      </c>
      <c r="D376" s="3">
        <v>368</v>
      </c>
      <c r="E376" s="24">
        <v>22.1</v>
      </c>
      <c r="F376" s="54">
        <f t="shared" si="52"/>
        <v>0.31944444444444453</v>
      </c>
      <c r="G376" s="34">
        <f t="shared" si="46"/>
        <v>6.1388888888888893</v>
      </c>
      <c r="H376" s="40">
        <f>SUM($T$8*F376)</f>
        <v>458.08333333333348</v>
      </c>
      <c r="I376" s="43">
        <f>SUM($T$8*9.81*$U$8)</f>
        <v>211.01310000000001</v>
      </c>
      <c r="J376" s="45">
        <f>SUM((1/2)*$X$8*$V$8*$W$8*G376^2)</f>
        <v>22.939997766010809</v>
      </c>
      <c r="K376" s="46">
        <f t="shared" si="47"/>
        <v>692.03643109934433</v>
      </c>
      <c r="L376" s="48">
        <f t="shared" si="48"/>
        <v>4248.3347575820862</v>
      </c>
      <c r="M376" s="51">
        <f t="shared" si="49"/>
        <v>4248.3347575820862</v>
      </c>
      <c r="N376" s="51">
        <f t="shared" si="50"/>
        <v>0</v>
      </c>
      <c r="O376" s="37">
        <f t="shared" si="54"/>
        <v>1159173.012848459</v>
      </c>
      <c r="P376" s="58">
        <f>SUM((N376*1)+P375)</f>
        <v>430040.77001526405</v>
      </c>
      <c r="Q376" s="67">
        <f t="shared" si="51"/>
        <v>0</v>
      </c>
      <c r="R376" s="68">
        <f t="shared" si="53"/>
        <v>301028.53901068488</v>
      </c>
    </row>
    <row r="377" spans="2:18" x14ac:dyDescent="0.25">
      <c r="B377" s="3" t="s">
        <v>36</v>
      </c>
      <c r="C377" s="3">
        <v>369</v>
      </c>
      <c r="D377" s="3">
        <v>369</v>
      </c>
      <c r="E377" s="24">
        <v>23.5</v>
      </c>
      <c r="F377" s="54">
        <f t="shared" si="52"/>
        <v>0.30555555555555547</v>
      </c>
      <c r="G377" s="34">
        <f t="shared" si="46"/>
        <v>6.5277777777777777</v>
      </c>
      <c r="H377" s="40">
        <f>SUM($T$8*F377)</f>
        <v>438.16666666666652</v>
      </c>
      <c r="I377" s="43">
        <f>SUM($T$8*9.81*$U$8)</f>
        <v>211.01310000000001</v>
      </c>
      <c r="J377" s="45">
        <f>SUM((1/2)*$X$8*$V$8*$W$8*G377^2)</f>
        <v>25.938481534529323</v>
      </c>
      <c r="K377" s="46">
        <f t="shared" si="47"/>
        <v>675.1182482011958</v>
      </c>
      <c r="L377" s="48">
        <f t="shared" si="48"/>
        <v>4407.0218979800284</v>
      </c>
      <c r="M377" s="51">
        <f t="shared" si="49"/>
        <v>4407.0218979800284</v>
      </c>
      <c r="N377" s="51">
        <f t="shared" si="50"/>
        <v>0</v>
      </c>
      <c r="O377" s="37">
        <f t="shared" si="54"/>
        <v>1163580.034746439</v>
      </c>
      <c r="P377" s="58">
        <f>SUM((N377*1)+P376)</f>
        <v>430040.77001526405</v>
      </c>
      <c r="Q377" s="67">
        <f t="shared" si="51"/>
        <v>0</v>
      </c>
      <c r="R377" s="68">
        <f t="shared" si="53"/>
        <v>301028.53901068488</v>
      </c>
    </row>
    <row r="378" spans="2:18" x14ac:dyDescent="0.25">
      <c r="B378" s="3" t="s">
        <v>36</v>
      </c>
      <c r="C378" s="3">
        <v>370</v>
      </c>
      <c r="D378" s="3">
        <v>370</v>
      </c>
      <c r="E378" s="24">
        <v>24.3</v>
      </c>
      <c r="F378" s="54">
        <f t="shared" si="52"/>
        <v>0.1388888888888889</v>
      </c>
      <c r="G378" s="34">
        <f t="shared" si="46"/>
        <v>6.75</v>
      </c>
      <c r="H378" s="40">
        <f>SUM($T$8*F378)</f>
        <v>199.16666666666669</v>
      </c>
      <c r="I378" s="43">
        <f>SUM($T$8*9.81*$U$8)</f>
        <v>211.01310000000001</v>
      </c>
      <c r="J378" s="45">
        <f>SUM((1/2)*$X$8*$V$8*$W$8*G378^2)</f>
        <v>27.734565796875003</v>
      </c>
      <c r="K378" s="46">
        <f t="shared" si="47"/>
        <v>437.91433246354171</v>
      </c>
      <c r="L378" s="48">
        <f t="shared" si="48"/>
        <v>2955.9217441289065</v>
      </c>
      <c r="M378" s="51">
        <f t="shared" si="49"/>
        <v>2955.9217441289065</v>
      </c>
      <c r="N378" s="51">
        <f t="shared" si="50"/>
        <v>0</v>
      </c>
      <c r="O378" s="37">
        <f t="shared" si="54"/>
        <v>1166535.9564905679</v>
      </c>
      <c r="P378" s="58">
        <f>SUM((N378*1)+P377)</f>
        <v>430040.77001526405</v>
      </c>
      <c r="Q378" s="67">
        <f t="shared" si="51"/>
        <v>0</v>
      </c>
      <c r="R378" s="68">
        <f t="shared" si="53"/>
        <v>301028.53901068488</v>
      </c>
    </row>
    <row r="379" spans="2:18" x14ac:dyDescent="0.25">
      <c r="B379" s="3" t="s">
        <v>36</v>
      </c>
      <c r="C379" s="3">
        <v>371</v>
      </c>
      <c r="D379" s="3">
        <v>371</v>
      </c>
      <c r="E379" s="24">
        <v>24.5</v>
      </c>
      <c r="F379" s="54">
        <f t="shared" si="52"/>
        <v>-6.9444444444444448E-2</v>
      </c>
      <c r="G379" s="34">
        <f t="shared" si="46"/>
        <v>6.8055555555555554</v>
      </c>
      <c r="H379" s="40">
        <f>SUM($T$8*F379)</f>
        <v>-99.583333333333343</v>
      </c>
      <c r="I379" s="43">
        <f>SUM($T$8*9.81*$U$8)</f>
        <v>211.01310000000001</v>
      </c>
      <c r="J379" s="45">
        <f>SUM((1/2)*$X$8*$V$8*$W$8*G379^2)</f>
        <v>28.192980608603396</v>
      </c>
      <c r="K379" s="46">
        <f t="shared" si="47"/>
        <v>139.62274727527006</v>
      </c>
      <c r="L379" s="48">
        <f t="shared" si="48"/>
        <v>950.21036340114347</v>
      </c>
      <c r="M379" s="51">
        <f t="shared" si="49"/>
        <v>950.21036340114347</v>
      </c>
      <c r="N379" s="51">
        <f t="shared" si="50"/>
        <v>0</v>
      </c>
      <c r="O379" s="37">
        <f t="shared" si="54"/>
        <v>1167486.166853969</v>
      </c>
      <c r="P379" s="58">
        <f>SUM((N379*1)+P378)</f>
        <v>430040.77001526405</v>
      </c>
      <c r="Q379" s="67">
        <f t="shared" si="51"/>
        <v>0</v>
      </c>
      <c r="R379" s="68">
        <f t="shared" si="53"/>
        <v>301028.53901068488</v>
      </c>
    </row>
    <row r="380" spans="2:18" x14ac:dyDescent="0.25">
      <c r="B380" s="3" t="s">
        <v>36</v>
      </c>
      <c r="C380" s="3">
        <v>372</v>
      </c>
      <c r="D380" s="3">
        <v>372</v>
      </c>
      <c r="E380" s="24">
        <v>23.8</v>
      </c>
      <c r="F380" s="54">
        <f t="shared" si="52"/>
        <v>-0.44444444444444431</v>
      </c>
      <c r="G380" s="34">
        <f t="shared" si="46"/>
        <v>6.6111111111111107</v>
      </c>
      <c r="H380" s="40">
        <f>SUM($T$8*F380)</f>
        <v>-637.33333333333314</v>
      </c>
      <c r="I380" s="43">
        <f>SUM($T$8*9.81*$U$8)</f>
        <v>211.01310000000001</v>
      </c>
      <c r="J380" s="45">
        <f>SUM((1/2)*$X$8*$V$8*$W$8*G380^2)</f>
        <v>26.60496782330247</v>
      </c>
      <c r="K380" s="46">
        <f t="shared" si="47"/>
        <v>-399.71526551003069</v>
      </c>
      <c r="L380" s="48">
        <f t="shared" si="48"/>
        <v>-2642.5620330940915</v>
      </c>
      <c r="M380" s="51">
        <f t="shared" si="49"/>
        <v>0</v>
      </c>
      <c r="N380" s="51">
        <f t="shared" si="50"/>
        <v>2642.5620330940915</v>
      </c>
      <c r="O380" s="37">
        <f t="shared" si="54"/>
        <v>1167486.166853969</v>
      </c>
      <c r="P380" s="58">
        <f>SUM((N380*1)+P379)</f>
        <v>432683.33204835816</v>
      </c>
      <c r="Q380" s="67">
        <f t="shared" si="51"/>
        <v>1849.7934231658639</v>
      </c>
      <c r="R380" s="68">
        <f t="shared" si="53"/>
        <v>302878.33243385074</v>
      </c>
    </row>
    <row r="381" spans="2:18" x14ac:dyDescent="0.25">
      <c r="B381" s="3" t="s">
        <v>36</v>
      </c>
      <c r="C381" s="3">
        <v>373</v>
      </c>
      <c r="D381" s="3">
        <v>373</v>
      </c>
      <c r="E381" s="24">
        <v>21.3</v>
      </c>
      <c r="F381" s="54">
        <f t="shared" si="52"/>
        <v>-0.84722222222222243</v>
      </c>
      <c r="G381" s="34">
        <f t="shared" si="46"/>
        <v>5.916666666666667</v>
      </c>
      <c r="H381" s="40">
        <f>SUM($T$8*F381)</f>
        <v>-1214.916666666667</v>
      </c>
      <c r="I381" s="43">
        <f>SUM($T$8*9.81*$U$8)</f>
        <v>211.01310000000001</v>
      </c>
      <c r="J381" s="45">
        <f>SUM((1/2)*$X$8*$V$8*$W$8*G381^2)</f>
        <v>21.309243435763896</v>
      </c>
      <c r="K381" s="46">
        <f t="shared" si="47"/>
        <v>-982.59432323090311</v>
      </c>
      <c r="L381" s="48">
        <f t="shared" si="48"/>
        <v>-5813.6830791161774</v>
      </c>
      <c r="M381" s="51">
        <f t="shared" si="49"/>
        <v>0</v>
      </c>
      <c r="N381" s="51">
        <f t="shared" si="50"/>
        <v>5813.6830791161774</v>
      </c>
      <c r="O381" s="37">
        <f t="shared" si="54"/>
        <v>1167486.166853969</v>
      </c>
      <c r="P381" s="58">
        <f>SUM((N381*1)+P380)</f>
        <v>438497.01512747433</v>
      </c>
      <c r="Q381" s="67">
        <f t="shared" si="51"/>
        <v>4069.578155381324</v>
      </c>
      <c r="R381" s="68">
        <f t="shared" si="53"/>
        <v>306947.91058923205</v>
      </c>
    </row>
    <row r="382" spans="2:18" x14ac:dyDescent="0.25">
      <c r="B382" s="3" t="s">
        <v>36</v>
      </c>
      <c r="C382" s="3">
        <v>374</v>
      </c>
      <c r="D382" s="3">
        <v>374</v>
      </c>
      <c r="E382" s="24">
        <v>17.7</v>
      </c>
      <c r="F382" s="54">
        <f t="shared" si="52"/>
        <v>-0.95833333333333337</v>
      </c>
      <c r="G382" s="34">
        <f t="shared" si="46"/>
        <v>4.9166666666666661</v>
      </c>
      <c r="H382" s="40">
        <f>SUM($T$8*F382)</f>
        <v>-1374.25</v>
      </c>
      <c r="I382" s="43">
        <f>SUM($T$8*9.81*$U$8)</f>
        <v>211.01310000000001</v>
      </c>
      <c r="J382" s="45">
        <f>SUM((1/2)*$X$8*$V$8*$W$8*G382^2)</f>
        <v>14.71483364409722</v>
      </c>
      <c r="K382" s="46">
        <f t="shared" si="47"/>
        <v>-1148.5220663559026</v>
      </c>
      <c r="L382" s="48">
        <f t="shared" si="48"/>
        <v>-5646.9001595831869</v>
      </c>
      <c r="M382" s="51">
        <f t="shared" si="49"/>
        <v>0</v>
      </c>
      <c r="N382" s="51">
        <f t="shared" si="50"/>
        <v>5646.9001595831869</v>
      </c>
      <c r="O382" s="37">
        <f t="shared" si="54"/>
        <v>1167486.166853969</v>
      </c>
      <c r="P382" s="58">
        <f>SUM((N382*1)+P381)</f>
        <v>444143.91528705752</v>
      </c>
      <c r="Q382" s="67">
        <f t="shared" si="51"/>
        <v>3952.8301117082306</v>
      </c>
      <c r="R382" s="68">
        <f t="shared" si="53"/>
        <v>310900.74070094031</v>
      </c>
    </row>
    <row r="383" spans="2:18" x14ac:dyDescent="0.25">
      <c r="B383" s="3" t="s">
        <v>36</v>
      </c>
      <c r="C383" s="3">
        <v>375</v>
      </c>
      <c r="D383" s="3">
        <v>375</v>
      </c>
      <c r="E383" s="24">
        <v>14.4</v>
      </c>
      <c r="F383" s="54">
        <f t="shared" si="52"/>
        <v>-0.80555555555555536</v>
      </c>
      <c r="G383" s="34">
        <f t="shared" si="46"/>
        <v>4</v>
      </c>
      <c r="H383" s="40">
        <f>SUM($T$8*F383)</f>
        <v>-1155.1666666666663</v>
      </c>
      <c r="I383" s="43">
        <f>SUM($T$8*9.81*$U$8)</f>
        <v>211.01310000000001</v>
      </c>
      <c r="J383" s="45">
        <f>SUM((1/2)*$X$8*$V$8*$W$8*G383^2)</f>
        <v>9.7394360000000013</v>
      </c>
      <c r="K383" s="46">
        <f t="shared" si="47"/>
        <v>-934.41413066666632</v>
      </c>
      <c r="L383" s="48">
        <f t="shared" si="48"/>
        <v>-3737.6565226666653</v>
      </c>
      <c r="M383" s="51">
        <f t="shared" si="49"/>
        <v>0</v>
      </c>
      <c r="N383" s="51">
        <f t="shared" si="50"/>
        <v>3737.6565226666653</v>
      </c>
      <c r="O383" s="37">
        <f t="shared" si="54"/>
        <v>1167486.166853969</v>
      </c>
      <c r="P383" s="58">
        <f>SUM((N383*1)+P382)</f>
        <v>447881.57180972421</v>
      </c>
      <c r="Q383" s="67">
        <f t="shared" si="51"/>
        <v>2616.3595658666654</v>
      </c>
      <c r="R383" s="68">
        <f t="shared" si="53"/>
        <v>313517.10026680696</v>
      </c>
    </row>
    <row r="384" spans="2:18" x14ac:dyDescent="0.25">
      <c r="B384" s="3" t="s">
        <v>36</v>
      </c>
      <c r="C384" s="3">
        <v>376</v>
      </c>
      <c r="D384" s="3">
        <v>376</v>
      </c>
      <c r="E384" s="24">
        <v>11.9</v>
      </c>
      <c r="F384" s="54">
        <f t="shared" si="52"/>
        <v>-0.58333333333333348</v>
      </c>
      <c r="G384" s="34">
        <f t="shared" si="46"/>
        <v>3.3055555555555554</v>
      </c>
      <c r="H384" s="40">
        <f>SUM($T$8*F384)</f>
        <v>-836.50000000000023</v>
      </c>
      <c r="I384" s="43">
        <f>SUM($T$8*9.81*$U$8)</f>
        <v>211.01310000000001</v>
      </c>
      <c r="J384" s="45">
        <f>SUM((1/2)*$X$8*$V$8*$W$8*G384^2)</f>
        <v>6.6512419558256175</v>
      </c>
      <c r="K384" s="46">
        <f t="shared" si="47"/>
        <v>-618.83565804417458</v>
      </c>
      <c r="L384" s="48">
        <f t="shared" si="48"/>
        <v>-2045.5956474237992</v>
      </c>
      <c r="M384" s="51">
        <f t="shared" si="49"/>
        <v>0</v>
      </c>
      <c r="N384" s="51">
        <f t="shared" si="50"/>
        <v>2045.5956474237992</v>
      </c>
      <c r="O384" s="37">
        <f t="shared" si="54"/>
        <v>1167486.166853969</v>
      </c>
      <c r="P384" s="58">
        <f>SUM((N384*1)+P383)</f>
        <v>449927.16745714803</v>
      </c>
      <c r="Q384" s="67">
        <f t="shared" si="51"/>
        <v>1431.9169531966593</v>
      </c>
      <c r="R384" s="68">
        <f t="shared" si="53"/>
        <v>314949.01722000359</v>
      </c>
    </row>
    <row r="385" spans="2:18" x14ac:dyDescent="0.25">
      <c r="B385" s="3" t="s">
        <v>36</v>
      </c>
      <c r="C385" s="3">
        <v>377</v>
      </c>
      <c r="D385" s="3">
        <v>377</v>
      </c>
      <c r="E385" s="24">
        <v>10.199999999999999</v>
      </c>
      <c r="F385" s="54">
        <f t="shared" si="52"/>
        <v>-0.41666666666666663</v>
      </c>
      <c r="G385" s="34">
        <f t="shared" si="46"/>
        <v>2.833333333333333</v>
      </c>
      <c r="H385" s="40">
        <f>SUM($T$8*F385)</f>
        <v>-597.5</v>
      </c>
      <c r="I385" s="43">
        <f>SUM($T$8*9.81*$U$8)</f>
        <v>211.01310000000001</v>
      </c>
      <c r="J385" s="45">
        <f>SUM((1/2)*$X$8*$V$8*$W$8*G385^2)</f>
        <v>4.8866267430555554</v>
      </c>
      <c r="K385" s="46">
        <f t="shared" si="47"/>
        <v>-381.60027325694443</v>
      </c>
      <c r="L385" s="48">
        <f t="shared" si="48"/>
        <v>-1081.2007742280091</v>
      </c>
      <c r="M385" s="51">
        <f t="shared" si="49"/>
        <v>0</v>
      </c>
      <c r="N385" s="51">
        <f t="shared" si="50"/>
        <v>1081.2007742280091</v>
      </c>
      <c r="O385" s="37">
        <f t="shared" si="54"/>
        <v>1167486.166853969</v>
      </c>
      <c r="P385" s="58">
        <f>SUM((N385*1)+P384)</f>
        <v>451008.36823137605</v>
      </c>
      <c r="Q385" s="67">
        <f t="shared" si="51"/>
        <v>756.8405419596063</v>
      </c>
      <c r="R385" s="68">
        <f t="shared" si="53"/>
        <v>315705.85776196321</v>
      </c>
    </row>
    <row r="386" spans="2:18" x14ac:dyDescent="0.25">
      <c r="B386" s="3" t="s">
        <v>36</v>
      </c>
      <c r="C386" s="3">
        <v>378</v>
      </c>
      <c r="D386" s="3">
        <v>378</v>
      </c>
      <c r="E386" s="24">
        <v>8.9</v>
      </c>
      <c r="F386" s="54">
        <f t="shared" si="52"/>
        <v>-0.30555555555555547</v>
      </c>
      <c r="G386" s="34">
        <f t="shared" si="46"/>
        <v>2.4722222222222223</v>
      </c>
      <c r="H386" s="40">
        <f>SUM($T$8*F386)</f>
        <v>-438.16666666666652</v>
      </c>
      <c r="I386" s="43">
        <f>SUM($T$8*9.81*$U$8)</f>
        <v>211.01310000000001</v>
      </c>
      <c r="J386" s="45">
        <f>SUM((1/2)*$X$8*$V$8*$W$8*G386^2)</f>
        <v>3.7203931595293218</v>
      </c>
      <c r="K386" s="46">
        <f t="shared" si="47"/>
        <v>-223.43317350713718</v>
      </c>
      <c r="L386" s="48">
        <f t="shared" si="48"/>
        <v>-552.37645672597807</v>
      </c>
      <c r="M386" s="51">
        <f t="shared" si="49"/>
        <v>0</v>
      </c>
      <c r="N386" s="51">
        <f t="shared" si="50"/>
        <v>552.37645672597807</v>
      </c>
      <c r="O386" s="37">
        <f t="shared" si="54"/>
        <v>1167486.166853969</v>
      </c>
      <c r="P386" s="58">
        <f>SUM((N386*1)+P385)</f>
        <v>451560.74468810204</v>
      </c>
      <c r="Q386" s="67">
        <f t="shared" si="51"/>
        <v>386.66351970818465</v>
      </c>
      <c r="R386" s="68">
        <f t="shared" si="53"/>
        <v>316092.52128167142</v>
      </c>
    </row>
    <row r="387" spans="2:18" x14ac:dyDescent="0.25">
      <c r="B387" s="3" t="s">
        <v>36</v>
      </c>
      <c r="C387" s="3">
        <v>379</v>
      </c>
      <c r="D387" s="3">
        <v>379</v>
      </c>
      <c r="E387" s="24">
        <v>8</v>
      </c>
      <c r="F387" s="54">
        <f t="shared" si="52"/>
        <v>-0.23611111111111113</v>
      </c>
      <c r="G387" s="34">
        <f t="shared" si="46"/>
        <v>2.2222222222222223</v>
      </c>
      <c r="H387" s="40">
        <f>SUM($T$8*F387)</f>
        <v>-338.58333333333337</v>
      </c>
      <c r="I387" s="43">
        <f>SUM($T$8*9.81*$U$8)</f>
        <v>211.01310000000001</v>
      </c>
      <c r="J387" s="45">
        <f>SUM((1/2)*$X$8*$V$8*$W$8*G387^2)</f>
        <v>3.0059987654320994</v>
      </c>
      <c r="K387" s="46">
        <f t="shared" si="47"/>
        <v>-124.56423456790127</v>
      </c>
      <c r="L387" s="48">
        <f t="shared" si="48"/>
        <v>-276.80941015089172</v>
      </c>
      <c r="M387" s="51">
        <f t="shared" si="49"/>
        <v>0</v>
      </c>
      <c r="N387" s="51">
        <f t="shared" si="50"/>
        <v>276.80941015089172</v>
      </c>
      <c r="O387" s="37">
        <f t="shared" si="54"/>
        <v>1167486.166853969</v>
      </c>
      <c r="P387" s="58">
        <f>SUM((N387*1)+P386)</f>
        <v>451837.55409825296</v>
      </c>
      <c r="Q387" s="67">
        <f t="shared" si="51"/>
        <v>193.76658710562418</v>
      </c>
      <c r="R387" s="68">
        <f t="shared" si="53"/>
        <v>316286.28786877706</v>
      </c>
    </row>
    <row r="388" spans="2:18" x14ac:dyDescent="0.25">
      <c r="B388" s="3" t="s">
        <v>36</v>
      </c>
      <c r="C388" s="3">
        <v>380</v>
      </c>
      <c r="D388" s="3">
        <v>380</v>
      </c>
      <c r="E388" s="24">
        <v>7.2</v>
      </c>
      <c r="F388" s="54">
        <f t="shared" si="52"/>
        <v>-0.26388888888888895</v>
      </c>
      <c r="G388" s="34">
        <f t="shared" si="46"/>
        <v>2</v>
      </c>
      <c r="H388" s="40">
        <f>SUM($T$8*F388)</f>
        <v>-378.41666666666674</v>
      </c>
      <c r="I388" s="43">
        <f>SUM($T$8*9.81*$U$8)</f>
        <v>211.01310000000001</v>
      </c>
      <c r="J388" s="45">
        <f>SUM((1/2)*$X$8*$V$8*$W$8*G388^2)</f>
        <v>2.4348590000000003</v>
      </c>
      <c r="K388" s="46">
        <f t="shared" si="47"/>
        <v>-164.96870766666675</v>
      </c>
      <c r="L388" s="48">
        <f t="shared" si="48"/>
        <v>-329.93741533333349</v>
      </c>
      <c r="M388" s="51">
        <f t="shared" si="49"/>
        <v>0</v>
      </c>
      <c r="N388" s="51">
        <f t="shared" si="50"/>
        <v>329.93741533333349</v>
      </c>
      <c r="O388" s="37">
        <f t="shared" si="54"/>
        <v>1167486.166853969</v>
      </c>
      <c r="P388" s="58">
        <f>SUM((N388*1)+P387)</f>
        <v>452167.49151358631</v>
      </c>
      <c r="Q388" s="67">
        <f t="shared" si="51"/>
        <v>230.95619073333341</v>
      </c>
      <c r="R388" s="68">
        <f t="shared" si="53"/>
        <v>316517.24405951041</v>
      </c>
    </row>
    <row r="389" spans="2:18" x14ac:dyDescent="0.25">
      <c r="B389" s="3" t="s">
        <v>36</v>
      </c>
      <c r="C389" s="3">
        <v>381</v>
      </c>
      <c r="D389" s="3">
        <v>381</v>
      </c>
      <c r="E389" s="24">
        <v>6.1</v>
      </c>
      <c r="F389" s="54">
        <f t="shared" si="52"/>
        <v>-0.31944444444444442</v>
      </c>
      <c r="G389" s="34">
        <f t="shared" si="46"/>
        <v>1.6944444444444442</v>
      </c>
      <c r="H389" s="40">
        <f>SUM($T$8*F389)</f>
        <v>-458.08333333333331</v>
      </c>
      <c r="I389" s="43">
        <f>SUM($T$8*9.81*$U$8)</f>
        <v>211.01310000000001</v>
      </c>
      <c r="J389" s="45">
        <f>SUM((1/2)*$X$8*$V$8*$W$8*G389^2)</f>
        <v>1.7477064697145059</v>
      </c>
      <c r="K389" s="46">
        <f t="shared" si="47"/>
        <v>-245.3225268636188</v>
      </c>
      <c r="L389" s="48">
        <f t="shared" si="48"/>
        <v>-415.68539274113181</v>
      </c>
      <c r="M389" s="51">
        <f t="shared" si="49"/>
        <v>0</v>
      </c>
      <c r="N389" s="51">
        <f t="shared" si="50"/>
        <v>415.68539274113181</v>
      </c>
      <c r="O389" s="37">
        <f t="shared" si="54"/>
        <v>1167486.166853969</v>
      </c>
      <c r="P389" s="58">
        <f>SUM((N389*1)+P388)</f>
        <v>452583.17690632743</v>
      </c>
      <c r="Q389" s="67">
        <f t="shared" si="51"/>
        <v>290.97977491879226</v>
      </c>
      <c r="R389" s="68">
        <f t="shared" si="53"/>
        <v>316808.22383442923</v>
      </c>
    </row>
    <row r="390" spans="2:18" x14ac:dyDescent="0.25">
      <c r="B390" s="3" t="s">
        <v>36</v>
      </c>
      <c r="C390" s="3">
        <v>382</v>
      </c>
      <c r="D390" s="3">
        <v>382</v>
      </c>
      <c r="E390" s="24">
        <v>4.9000000000000004</v>
      </c>
      <c r="F390" s="54">
        <f t="shared" si="52"/>
        <v>-0.33333333333333326</v>
      </c>
      <c r="G390" s="34">
        <f t="shared" si="46"/>
        <v>1.3611111111111112</v>
      </c>
      <c r="H390" s="40">
        <f>SUM($T$8*F390)</f>
        <v>-477.99999999999989</v>
      </c>
      <c r="I390" s="43">
        <f>SUM($T$8*9.81*$U$8)</f>
        <v>211.01310000000001</v>
      </c>
      <c r="J390" s="45">
        <f>SUM((1/2)*$X$8*$V$8*$W$8*G390^2)</f>
        <v>1.1277192243441361</v>
      </c>
      <c r="K390" s="46">
        <f t="shared" si="47"/>
        <v>-265.85918077565572</v>
      </c>
      <c r="L390" s="48">
        <f t="shared" si="48"/>
        <v>-361.86388494464251</v>
      </c>
      <c r="M390" s="51">
        <f t="shared" si="49"/>
        <v>0</v>
      </c>
      <c r="N390" s="51">
        <f t="shared" si="50"/>
        <v>361.86388494464251</v>
      </c>
      <c r="O390" s="37">
        <f t="shared" si="54"/>
        <v>1167486.166853969</v>
      </c>
      <c r="P390" s="58">
        <f>SUM((N390*1)+P389)</f>
        <v>452945.04079127207</v>
      </c>
      <c r="Q390" s="67">
        <f t="shared" si="51"/>
        <v>253.30471946124973</v>
      </c>
      <c r="R390" s="68">
        <f t="shared" si="53"/>
        <v>317061.52855389047</v>
      </c>
    </row>
    <row r="391" spans="2:18" x14ac:dyDescent="0.25">
      <c r="B391" s="3" t="s">
        <v>36</v>
      </c>
      <c r="C391" s="3">
        <v>383</v>
      </c>
      <c r="D391" s="3">
        <v>383</v>
      </c>
      <c r="E391" s="24">
        <v>3.7</v>
      </c>
      <c r="F391" s="54">
        <f t="shared" si="52"/>
        <v>-0.36111111111111116</v>
      </c>
      <c r="G391" s="34">
        <f t="shared" si="46"/>
        <v>1.0277777777777779</v>
      </c>
      <c r="H391" s="40">
        <f>SUM($T$8*F391)</f>
        <v>-517.83333333333337</v>
      </c>
      <c r="I391" s="43">
        <f>SUM($T$8*9.81*$U$8)</f>
        <v>211.01310000000001</v>
      </c>
      <c r="J391" s="45">
        <f>SUM((1/2)*$X$8*$V$8*$W$8*G391^2)</f>
        <v>0.64300192341821005</v>
      </c>
      <c r="K391" s="46">
        <f t="shared" si="47"/>
        <v>-306.17723140991518</v>
      </c>
      <c r="L391" s="48">
        <f t="shared" si="48"/>
        <v>-314.68215450463509</v>
      </c>
      <c r="M391" s="51">
        <f t="shared" si="49"/>
        <v>0</v>
      </c>
      <c r="N391" s="51">
        <f t="shared" si="50"/>
        <v>314.68215450463509</v>
      </c>
      <c r="O391" s="37">
        <f t="shared" si="54"/>
        <v>1167486.166853969</v>
      </c>
      <c r="P391" s="58">
        <f>SUM((N391*1)+P390)</f>
        <v>453259.72294577671</v>
      </c>
      <c r="Q391" s="67">
        <f t="shared" si="51"/>
        <v>220.27750815324455</v>
      </c>
      <c r="R391" s="68">
        <f t="shared" si="53"/>
        <v>317281.8060620437</v>
      </c>
    </row>
    <row r="392" spans="2:18" x14ac:dyDescent="0.25">
      <c r="B392" s="3" t="s">
        <v>36</v>
      </c>
      <c r="C392" s="3">
        <v>384</v>
      </c>
      <c r="D392" s="3">
        <v>384</v>
      </c>
      <c r="E392" s="24">
        <v>2.2999999999999998</v>
      </c>
      <c r="F392" s="54">
        <f t="shared" si="52"/>
        <v>-0.3888888888888889</v>
      </c>
      <c r="G392" s="34">
        <f t="shared" si="46"/>
        <v>0.63888888888888884</v>
      </c>
      <c r="H392" s="40">
        <f>SUM($T$8*F392)</f>
        <v>-557.66666666666663</v>
      </c>
      <c r="I392" s="43">
        <f>SUM($T$8*9.81*$U$8)</f>
        <v>211.01310000000001</v>
      </c>
      <c r="J392" s="45">
        <f>SUM((1/2)*$X$8*$V$8*$W$8*G392^2)</f>
        <v>0.24846458545524691</v>
      </c>
      <c r="K392" s="46">
        <f t="shared" si="47"/>
        <v>-346.4051020812114</v>
      </c>
      <c r="L392" s="48">
        <f t="shared" si="48"/>
        <v>-221.31437077410726</v>
      </c>
      <c r="M392" s="51">
        <f t="shared" si="49"/>
        <v>0</v>
      </c>
      <c r="N392" s="51">
        <f t="shared" si="50"/>
        <v>221.31437077410726</v>
      </c>
      <c r="O392" s="37">
        <f t="shared" si="54"/>
        <v>1167486.166853969</v>
      </c>
      <c r="P392" s="58">
        <f>SUM((N392*1)+P391)</f>
        <v>453481.03731655079</v>
      </c>
      <c r="Q392" s="67">
        <f t="shared" si="51"/>
        <v>154.92005954187508</v>
      </c>
      <c r="R392" s="68">
        <f t="shared" si="53"/>
        <v>317436.72612158558</v>
      </c>
    </row>
    <row r="393" spans="2:18" x14ac:dyDescent="0.25">
      <c r="B393" s="3" t="s">
        <v>36</v>
      </c>
      <c r="C393" s="3">
        <v>385</v>
      </c>
      <c r="D393" s="3">
        <v>385</v>
      </c>
      <c r="E393" s="24">
        <v>0.9</v>
      </c>
      <c r="F393" s="54">
        <f t="shared" si="52"/>
        <v>-0.31944444444444442</v>
      </c>
      <c r="G393" s="34">
        <f t="shared" ref="G393:G456" si="55">SUM(E393/3.6)</f>
        <v>0.25</v>
      </c>
      <c r="H393" s="40">
        <f>SUM($T$8*F393)</f>
        <v>-458.08333333333331</v>
      </c>
      <c r="I393" s="43">
        <f>SUM($T$8*9.81*$U$8)</f>
        <v>211.01310000000001</v>
      </c>
      <c r="J393" s="45">
        <f>SUM((1/2)*$X$8*$V$8*$W$8*G393^2)</f>
        <v>3.8044671875000005E-2</v>
      </c>
      <c r="K393" s="46">
        <f t="shared" ref="K393:K456" si="56">SUM(H393+I393+J393)</f>
        <v>-247.03218866145829</v>
      </c>
      <c r="L393" s="48">
        <f t="shared" ref="L393:L456" si="57">SUM(K393*G393)</f>
        <v>-61.758047165364573</v>
      </c>
      <c r="M393" s="51">
        <f t="shared" ref="M393:M456" si="58">IF(L393&gt;0, L393, 0)</f>
        <v>0</v>
      </c>
      <c r="N393" s="51">
        <f t="shared" ref="N393:N456" si="59">IF(L393&lt;0, -L393, 0)</f>
        <v>61.758047165364573</v>
      </c>
      <c r="O393" s="37">
        <f t="shared" si="54"/>
        <v>1167486.166853969</v>
      </c>
      <c r="P393" s="58">
        <f>SUM((N393*1)+P392)</f>
        <v>453542.79536371614</v>
      </c>
      <c r="Q393" s="67">
        <f t="shared" ref="Q393:Q456" si="60">SUM($T$16*MIN(N393,$U$16))</f>
        <v>43.230633015755195</v>
      </c>
      <c r="R393" s="68">
        <f t="shared" si="53"/>
        <v>317479.95675460133</v>
      </c>
    </row>
    <row r="394" spans="2:18" x14ac:dyDescent="0.25">
      <c r="B394" s="3" t="s">
        <v>36</v>
      </c>
      <c r="C394" s="3">
        <v>386</v>
      </c>
      <c r="D394" s="3">
        <v>386</v>
      </c>
      <c r="E394" s="24">
        <v>0</v>
      </c>
      <c r="F394" s="54">
        <f t="shared" ref="F394:F457" si="61">($E395-$E393)/2/3.6</f>
        <v>-0.125</v>
      </c>
      <c r="G394" s="34">
        <f t="shared" si="55"/>
        <v>0</v>
      </c>
      <c r="H394" s="40">
        <f>SUM($T$8*F394)</f>
        <v>-179.25</v>
      </c>
      <c r="I394" s="43">
        <f>SUM($T$8*9.81*$U$8)</f>
        <v>211.01310000000001</v>
      </c>
      <c r="J394" s="45">
        <f>SUM((1/2)*$X$8*$V$8*$W$8*G394^2)</f>
        <v>0</v>
      </c>
      <c r="K394" s="46">
        <f t="shared" si="56"/>
        <v>31.763100000000009</v>
      </c>
      <c r="L394" s="48">
        <f t="shared" si="57"/>
        <v>0</v>
      </c>
      <c r="M394" s="51">
        <f t="shared" si="58"/>
        <v>0</v>
      </c>
      <c r="N394" s="51">
        <f t="shared" si="59"/>
        <v>0</v>
      </c>
      <c r="O394" s="37">
        <f t="shared" si="54"/>
        <v>1167486.166853969</v>
      </c>
      <c r="P394" s="58">
        <f>SUM((N394*1)+P393)</f>
        <v>453542.79536371614</v>
      </c>
      <c r="Q394" s="67">
        <f t="shared" si="60"/>
        <v>0</v>
      </c>
      <c r="R394" s="68">
        <f t="shared" ref="R394:R457" si="62">SUM((Q394*1)+R393)</f>
        <v>317479.95675460133</v>
      </c>
    </row>
    <row r="395" spans="2:18" x14ac:dyDescent="0.25">
      <c r="B395" s="3" t="s">
        <v>36</v>
      </c>
      <c r="C395" s="3">
        <v>387</v>
      </c>
      <c r="D395" s="3">
        <v>387</v>
      </c>
      <c r="E395" s="24">
        <v>0</v>
      </c>
      <c r="F395" s="54">
        <f t="shared" si="61"/>
        <v>0</v>
      </c>
      <c r="G395" s="34">
        <f t="shared" si="55"/>
        <v>0</v>
      </c>
      <c r="H395" s="40">
        <f>SUM($T$8*F395)</f>
        <v>0</v>
      </c>
      <c r="I395" s="43">
        <f>SUM($T$8*9.81*$U$8)</f>
        <v>211.01310000000001</v>
      </c>
      <c r="J395" s="45">
        <f>SUM((1/2)*$X$8*$V$8*$W$8*G395^2)</f>
        <v>0</v>
      </c>
      <c r="K395" s="46">
        <f t="shared" si="56"/>
        <v>211.01310000000001</v>
      </c>
      <c r="L395" s="48">
        <f t="shared" si="57"/>
        <v>0</v>
      </c>
      <c r="M395" s="51">
        <f t="shared" si="58"/>
        <v>0</v>
      </c>
      <c r="N395" s="51">
        <f t="shared" si="59"/>
        <v>0</v>
      </c>
      <c r="O395" s="37">
        <f t="shared" si="54"/>
        <v>1167486.166853969</v>
      </c>
      <c r="P395" s="58">
        <f>SUM((N395*1)+P394)</f>
        <v>453542.79536371614</v>
      </c>
      <c r="Q395" s="67">
        <f t="shared" si="60"/>
        <v>0</v>
      </c>
      <c r="R395" s="68">
        <f t="shared" si="62"/>
        <v>317479.95675460133</v>
      </c>
    </row>
    <row r="396" spans="2:18" x14ac:dyDescent="0.25">
      <c r="B396" s="3" t="s">
        <v>36</v>
      </c>
      <c r="C396" s="3">
        <v>388</v>
      </c>
      <c r="D396" s="3">
        <v>388</v>
      </c>
      <c r="E396" s="24">
        <v>0</v>
      </c>
      <c r="F396" s="54">
        <f t="shared" si="61"/>
        <v>0</v>
      </c>
      <c r="G396" s="34">
        <f t="shared" si="55"/>
        <v>0</v>
      </c>
      <c r="H396" s="40">
        <f>SUM($T$8*F396)</f>
        <v>0</v>
      </c>
      <c r="I396" s="43">
        <f>SUM($T$8*9.81*$U$8)</f>
        <v>211.01310000000001</v>
      </c>
      <c r="J396" s="45">
        <f>SUM((1/2)*$X$8*$V$8*$W$8*G396^2)</f>
        <v>0</v>
      </c>
      <c r="K396" s="46">
        <f t="shared" si="56"/>
        <v>211.01310000000001</v>
      </c>
      <c r="L396" s="48">
        <f t="shared" si="57"/>
        <v>0</v>
      </c>
      <c r="M396" s="51">
        <f t="shared" si="58"/>
        <v>0</v>
      </c>
      <c r="N396" s="51">
        <f t="shared" si="59"/>
        <v>0</v>
      </c>
      <c r="O396" s="37">
        <f t="shared" si="54"/>
        <v>1167486.166853969</v>
      </c>
      <c r="P396" s="58">
        <f>SUM((N396*1)+P395)</f>
        <v>453542.79536371614</v>
      </c>
      <c r="Q396" s="67">
        <f t="shared" si="60"/>
        <v>0</v>
      </c>
      <c r="R396" s="68">
        <f t="shared" si="62"/>
        <v>317479.95675460133</v>
      </c>
    </row>
    <row r="397" spans="2:18" x14ac:dyDescent="0.25">
      <c r="B397" s="3" t="s">
        <v>36</v>
      </c>
      <c r="C397" s="3">
        <v>389</v>
      </c>
      <c r="D397" s="3">
        <v>389</v>
      </c>
      <c r="E397" s="24">
        <v>0</v>
      </c>
      <c r="F397" s="54">
        <f t="shared" si="61"/>
        <v>0</v>
      </c>
      <c r="G397" s="34">
        <f t="shared" si="55"/>
        <v>0</v>
      </c>
      <c r="H397" s="40">
        <f>SUM($T$8*F397)</f>
        <v>0</v>
      </c>
      <c r="I397" s="43">
        <f>SUM($T$8*9.81*$U$8)</f>
        <v>211.01310000000001</v>
      </c>
      <c r="J397" s="45">
        <f>SUM((1/2)*$X$8*$V$8*$W$8*G397^2)</f>
        <v>0</v>
      </c>
      <c r="K397" s="46">
        <f t="shared" si="56"/>
        <v>211.01310000000001</v>
      </c>
      <c r="L397" s="48">
        <f t="shared" si="57"/>
        <v>0</v>
      </c>
      <c r="M397" s="51">
        <f t="shared" si="58"/>
        <v>0</v>
      </c>
      <c r="N397" s="51">
        <f t="shared" si="59"/>
        <v>0</v>
      </c>
      <c r="O397" s="37">
        <f t="shared" si="54"/>
        <v>1167486.166853969</v>
      </c>
      <c r="P397" s="58">
        <f>SUM((N397*1)+P396)</f>
        <v>453542.79536371614</v>
      </c>
      <c r="Q397" s="67">
        <f t="shared" si="60"/>
        <v>0</v>
      </c>
      <c r="R397" s="68">
        <f t="shared" si="62"/>
        <v>317479.95675460133</v>
      </c>
    </row>
    <row r="398" spans="2:18" x14ac:dyDescent="0.25">
      <c r="B398" s="3" t="s">
        <v>36</v>
      </c>
      <c r="C398" s="3">
        <v>390</v>
      </c>
      <c r="D398" s="3">
        <v>390</v>
      </c>
      <c r="E398" s="24">
        <v>0</v>
      </c>
      <c r="F398" s="54">
        <f t="shared" si="61"/>
        <v>0</v>
      </c>
      <c r="G398" s="34">
        <f t="shared" si="55"/>
        <v>0</v>
      </c>
      <c r="H398" s="40">
        <f>SUM($T$8*F398)</f>
        <v>0</v>
      </c>
      <c r="I398" s="43">
        <f>SUM($T$8*9.81*$U$8)</f>
        <v>211.01310000000001</v>
      </c>
      <c r="J398" s="45">
        <f>SUM((1/2)*$X$8*$V$8*$W$8*G398^2)</f>
        <v>0</v>
      </c>
      <c r="K398" s="46">
        <f t="shared" si="56"/>
        <v>211.01310000000001</v>
      </c>
      <c r="L398" s="48">
        <f t="shared" si="57"/>
        <v>0</v>
      </c>
      <c r="M398" s="51">
        <f t="shared" si="58"/>
        <v>0</v>
      </c>
      <c r="N398" s="51">
        <f t="shared" si="59"/>
        <v>0</v>
      </c>
      <c r="O398" s="37">
        <f t="shared" si="54"/>
        <v>1167486.166853969</v>
      </c>
      <c r="P398" s="58">
        <f>SUM((N398*1)+P397)</f>
        <v>453542.79536371614</v>
      </c>
      <c r="Q398" s="67">
        <f t="shared" si="60"/>
        <v>0</v>
      </c>
      <c r="R398" s="68">
        <f t="shared" si="62"/>
        <v>317479.95675460133</v>
      </c>
    </row>
    <row r="399" spans="2:18" x14ac:dyDescent="0.25">
      <c r="B399" s="3" t="s">
        <v>36</v>
      </c>
      <c r="C399" s="3">
        <v>391</v>
      </c>
      <c r="D399" s="3">
        <v>391</v>
      </c>
      <c r="E399" s="24">
        <v>0</v>
      </c>
      <c r="F399" s="54">
        <f t="shared" si="61"/>
        <v>6.9444444444444448E-2</v>
      </c>
      <c r="G399" s="34">
        <f t="shared" si="55"/>
        <v>0</v>
      </c>
      <c r="H399" s="40">
        <f>SUM($T$8*F399)</f>
        <v>99.583333333333343</v>
      </c>
      <c r="I399" s="43">
        <f>SUM($T$8*9.81*$U$8)</f>
        <v>211.01310000000001</v>
      </c>
      <c r="J399" s="45">
        <f>SUM((1/2)*$X$8*$V$8*$W$8*G399^2)</f>
        <v>0</v>
      </c>
      <c r="K399" s="46">
        <f t="shared" si="56"/>
        <v>310.59643333333338</v>
      </c>
      <c r="L399" s="48">
        <f t="shared" si="57"/>
        <v>0</v>
      </c>
      <c r="M399" s="51">
        <f t="shared" si="58"/>
        <v>0</v>
      </c>
      <c r="N399" s="51">
        <f t="shared" si="59"/>
        <v>0</v>
      </c>
      <c r="O399" s="37">
        <f t="shared" si="54"/>
        <v>1167486.166853969</v>
      </c>
      <c r="P399" s="58">
        <f>SUM((N399*1)+P398)</f>
        <v>453542.79536371614</v>
      </c>
      <c r="Q399" s="67">
        <f t="shared" si="60"/>
        <v>0</v>
      </c>
      <c r="R399" s="68">
        <f t="shared" si="62"/>
        <v>317479.95675460133</v>
      </c>
    </row>
    <row r="400" spans="2:18" x14ac:dyDescent="0.25">
      <c r="B400" s="3" t="s">
        <v>36</v>
      </c>
      <c r="C400" s="3">
        <v>392</v>
      </c>
      <c r="D400" s="3">
        <v>392</v>
      </c>
      <c r="E400" s="24">
        <v>0.5</v>
      </c>
      <c r="F400" s="54">
        <f t="shared" si="61"/>
        <v>0.29166666666666669</v>
      </c>
      <c r="G400" s="34">
        <f t="shared" si="55"/>
        <v>0.1388888888888889</v>
      </c>
      <c r="H400" s="40">
        <f>SUM($T$8*F400)</f>
        <v>418.25</v>
      </c>
      <c r="I400" s="43">
        <f>SUM($T$8*9.81*$U$8)</f>
        <v>211.01310000000001</v>
      </c>
      <c r="J400" s="45">
        <f>SUM((1/2)*$X$8*$V$8*$W$8*G400^2)</f>
        <v>1.1742182677469138E-2</v>
      </c>
      <c r="K400" s="46">
        <f t="shared" si="56"/>
        <v>629.2748421826775</v>
      </c>
      <c r="L400" s="48">
        <f t="shared" si="57"/>
        <v>87.399283636482991</v>
      </c>
      <c r="M400" s="51">
        <f t="shared" si="58"/>
        <v>87.399283636482991</v>
      </c>
      <c r="N400" s="51">
        <f t="shared" si="59"/>
        <v>0</v>
      </c>
      <c r="O400" s="37">
        <f t="shared" si="54"/>
        <v>1167573.5661376056</v>
      </c>
      <c r="P400" s="58">
        <f>SUM((N400*1)+P399)</f>
        <v>453542.79536371614</v>
      </c>
      <c r="Q400" s="67">
        <f t="shared" si="60"/>
        <v>0</v>
      </c>
      <c r="R400" s="68">
        <f t="shared" si="62"/>
        <v>317479.95675460133</v>
      </c>
    </row>
    <row r="401" spans="2:18" x14ac:dyDescent="0.25">
      <c r="B401" s="3" t="s">
        <v>36</v>
      </c>
      <c r="C401" s="3">
        <v>393</v>
      </c>
      <c r="D401" s="3">
        <v>393</v>
      </c>
      <c r="E401" s="24">
        <v>2.1</v>
      </c>
      <c r="F401" s="54">
        <f t="shared" si="61"/>
        <v>0.59722222222222221</v>
      </c>
      <c r="G401" s="34">
        <f t="shared" si="55"/>
        <v>0.58333333333333337</v>
      </c>
      <c r="H401" s="40">
        <f>SUM($T$8*F401)</f>
        <v>856.41666666666663</v>
      </c>
      <c r="I401" s="43">
        <f>SUM($T$8*9.81*$U$8)</f>
        <v>211.01310000000001</v>
      </c>
      <c r="J401" s="45">
        <f>SUM((1/2)*$X$8*$V$8*$W$8*G401^2)</f>
        <v>0.20713210243055563</v>
      </c>
      <c r="K401" s="46">
        <f t="shared" si="56"/>
        <v>1067.6368987690971</v>
      </c>
      <c r="L401" s="48">
        <f t="shared" si="57"/>
        <v>622.78819094864002</v>
      </c>
      <c r="M401" s="51">
        <f t="shared" si="58"/>
        <v>622.78819094864002</v>
      </c>
      <c r="N401" s="51">
        <f t="shared" si="59"/>
        <v>0</v>
      </c>
      <c r="O401" s="37">
        <f t="shared" si="54"/>
        <v>1168196.3543285541</v>
      </c>
      <c r="P401" s="58">
        <f>SUM((N401*1)+P400)</f>
        <v>453542.79536371614</v>
      </c>
      <c r="Q401" s="67">
        <f t="shared" si="60"/>
        <v>0</v>
      </c>
      <c r="R401" s="68">
        <f t="shared" si="62"/>
        <v>317479.95675460133</v>
      </c>
    </row>
    <row r="402" spans="2:18" x14ac:dyDescent="0.25">
      <c r="B402" s="3" t="s">
        <v>36</v>
      </c>
      <c r="C402" s="3">
        <v>394</v>
      </c>
      <c r="D402" s="3">
        <v>394</v>
      </c>
      <c r="E402" s="24">
        <v>4.8</v>
      </c>
      <c r="F402" s="54">
        <f t="shared" si="61"/>
        <v>0.86111111111111127</v>
      </c>
      <c r="G402" s="34">
        <f t="shared" si="55"/>
        <v>1.3333333333333333</v>
      </c>
      <c r="H402" s="40">
        <f>SUM($T$8*F402)</f>
        <v>1234.8333333333335</v>
      </c>
      <c r="I402" s="43">
        <f>SUM($T$8*9.81*$U$8)</f>
        <v>211.01310000000001</v>
      </c>
      <c r="J402" s="45">
        <f>SUM((1/2)*$X$8*$V$8*$W$8*G402^2)</f>
        <v>1.0821595555555557</v>
      </c>
      <c r="K402" s="46">
        <f t="shared" si="56"/>
        <v>1446.9285928888892</v>
      </c>
      <c r="L402" s="48">
        <f t="shared" si="57"/>
        <v>1929.2381238518522</v>
      </c>
      <c r="M402" s="51">
        <f t="shared" si="58"/>
        <v>1929.2381238518522</v>
      </c>
      <c r="N402" s="51">
        <f t="shared" si="59"/>
        <v>0</v>
      </c>
      <c r="O402" s="37">
        <f t="shared" si="54"/>
        <v>1170125.592452406</v>
      </c>
      <c r="P402" s="58">
        <f>SUM((N402*1)+P401)</f>
        <v>453542.79536371614</v>
      </c>
      <c r="Q402" s="67">
        <f t="shared" si="60"/>
        <v>0</v>
      </c>
      <c r="R402" s="68">
        <f t="shared" si="62"/>
        <v>317479.95675460133</v>
      </c>
    </row>
    <row r="403" spans="2:18" x14ac:dyDescent="0.25">
      <c r="B403" s="3" t="s">
        <v>36</v>
      </c>
      <c r="C403" s="3">
        <v>395</v>
      </c>
      <c r="D403" s="3">
        <v>395</v>
      </c>
      <c r="E403" s="24">
        <v>8.3000000000000007</v>
      </c>
      <c r="F403" s="54">
        <f t="shared" si="61"/>
        <v>1.0416666666666667</v>
      </c>
      <c r="G403" s="34">
        <f t="shared" si="55"/>
        <v>2.3055555555555558</v>
      </c>
      <c r="H403" s="40">
        <f>SUM($T$8*F403)</f>
        <v>1493.75</v>
      </c>
      <c r="I403" s="43">
        <f>SUM($T$8*9.81*$U$8)</f>
        <v>211.01310000000001</v>
      </c>
      <c r="J403" s="45">
        <f>SUM((1/2)*$X$8*$V$8*$W$8*G403^2)</f>
        <v>3.2356758586033965</v>
      </c>
      <c r="K403" s="46">
        <f t="shared" si="56"/>
        <v>1707.9987758586035</v>
      </c>
      <c r="L403" s="48">
        <f t="shared" si="57"/>
        <v>3937.8860665628918</v>
      </c>
      <c r="M403" s="51">
        <f t="shared" si="58"/>
        <v>3937.8860665628918</v>
      </c>
      <c r="N403" s="51">
        <f t="shared" si="59"/>
        <v>0</v>
      </c>
      <c r="O403" s="37">
        <f t="shared" si="54"/>
        <v>1174063.4785189689</v>
      </c>
      <c r="P403" s="58">
        <f>SUM((N403*1)+P402)</f>
        <v>453542.79536371614</v>
      </c>
      <c r="Q403" s="67">
        <f t="shared" si="60"/>
        <v>0</v>
      </c>
      <c r="R403" s="68">
        <f t="shared" si="62"/>
        <v>317479.95675460133</v>
      </c>
    </row>
    <row r="404" spans="2:18" x14ac:dyDescent="0.25">
      <c r="B404" s="3" t="s">
        <v>36</v>
      </c>
      <c r="C404" s="3">
        <v>396</v>
      </c>
      <c r="D404" s="3">
        <v>396</v>
      </c>
      <c r="E404" s="24">
        <v>12.3</v>
      </c>
      <c r="F404" s="54">
        <f t="shared" si="61"/>
        <v>1.1527777777777779</v>
      </c>
      <c r="G404" s="34">
        <f t="shared" si="55"/>
        <v>3.416666666666667</v>
      </c>
      <c r="H404" s="40">
        <f>SUM($T$8*F404)</f>
        <v>1653.0833333333335</v>
      </c>
      <c r="I404" s="43">
        <f>SUM($T$8*9.81*$U$8)</f>
        <v>211.01310000000001</v>
      </c>
      <c r="J404" s="45">
        <f>SUM((1/2)*$X$8*$V$8*$W$8*G404^2)</f>
        <v>7.1058992690972236</v>
      </c>
      <c r="K404" s="46">
        <f t="shared" si="56"/>
        <v>1871.2023326024309</v>
      </c>
      <c r="L404" s="48">
        <f t="shared" si="57"/>
        <v>6393.2746363916394</v>
      </c>
      <c r="M404" s="51">
        <f t="shared" si="58"/>
        <v>6393.2746363916394</v>
      </c>
      <c r="N404" s="51">
        <f t="shared" si="59"/>
        <v>0</v>
      </c>
      <c r="O404" s="37">
        <f t="shared" si="54"/>
        <v>1180456.7531553605</v>
      </c>
      <c r="P404" s="58">
        <f>SUM((N404*1)+P403)</f>
        <v>453542.79536371614</v>
      </c>
      <c r="Q404" s="67">
        <f t="shared" si="60"/>
        <v>0</v>
      </c>
      <c r="R404" s="68">
        <f t="shared" si="62"/>
        <v>317479.95675460133</v>
      </c>
    </row>
    <row r="405" spans="2:18" x14ac:dyDescent="0.25">
      <c r="B405" s="3" t="s">
        <v>36</v>
      </c>
      <c r="C405" s="3">
        <v>397</v>
      </c>
      <c r="D405" s="3">
        <v>397</v>
      </c>
      <c r="E405" s="24">
        <v>16.600000000000001</v>
      </c>
      <c r="F405" s="54">
        <f t="shared" si="61"/>
        <v>1.1944444444444442</v>
      </c>
      <c r="G405" s="34">
        <f t="shared" si="55"/>
        <v>4.6111111111111116</v>
      </c>
      <c r="H405" s="40">
        <f>SUM($T$8*F405)</f>
        <v>1712.833333333333</v>
      </c>
      <c r="I405" s="43">
        <f>SUM($T$8*9.81*$U$8)</f>
        <v>211.01310000000001</v>
      </c>
      <c r="J405" s="45">
        <f>SUM((1/2)*$X$8*$V$8*$W$8*G405^2)</f>
        <v>12.942703434413586</v>
      </c>
      <c r="K405" s="46">
        <f t="shared" si="56"/>
        <v>1936.7891367677466</v>
      </c>
      <c r="L405" s="48">
        <f t="shared" si="57"/>
        <v>8930.7499084290557</v>
      </c>
      <c r="M405" s="51">
        <f t="shared" si="58"/>
        <v>8930.7499084290557</v>
      </c>
      <c r="N405" s="51">
        <f t="shared" si="59"/>
        <v>0</v>
      </c>
      <c r="O405" s="37">
        <f t="shared" si="54"/>
        <v>1189387.5030637896</v>
      </c>
      <c r="P405" s="58">
        <f>SUM((N405*1)+P404)</f>
        <v>453542.79536371614</v>
      </c>
      <c r="Q405" s="67">
        <f t="shared" si="60"/>
        <v>0</v>
      </c>
      <c r="R405" s="68">
        <f t="shared" si="62"/>
        <v>317479.95675460133</v>
      </c>
    </row>
    <row r="406" spans="2:18" x14ac:dyDescent="0.25">
      <c r="B406" s="3" t="s">
        <v>36</v>
      </c>
      <c r="C406" s="3">
        <v>398</v>
      </c>
      <c r="D406" s="3">
        <v>398</v>
      </c>
      <c r="E406" s="24">
        <v>20.9</v>
      </c>
      <c r="F406" s="54">
        <f t="shared" si="61"/>
        <v>1.0555555555555551</v>
      </c>
      <c r="G406" s="34">
        <f t="shared" si="55"/>
        <v>5.8055555555555554</v>
      </c>
      <c r="H406" s="40">
        <f>SUM($T$8*F406)</f>
        <v>1513.6666666666661</v>
      </c>
      <c r="I406" s="43">
        <f>SUM($T$8*9.81*$U$8)</f>
        <v>211.01310000000001</v>
      </c>
      <c r="J406" s="45">
        <f>SUM((1/2)*$X$8*$V$8*$W$8*G406^2)</f>
        <v>20.516411261381176</v>
      </c>
      <c r="K406" s="46">
        <f t="shared" si="56"/>
        <v>1745.1961779280473</v>
      </c>
      <c r="L406" s="48">
        <f t="shared" si="57"/>
        <v>10131.833366304496</v>
      </c>
      <c r="M406" s="51">
        <f t="shared" si="58"/>
        <v>10131.833366304496</v>
      </c>
      <c r="N406" s="51">
        <f t="shared" si="59"/>
        <v>0</v>
      </c>
      <c r="O406" s="37">
        <f t="shared" si="54"/>
        <v>1199519.336430094</v>
      </c>
      <c r="P406" s="58">
        <f>SUM((N406*1)+P405)</f>
        <v>453542.79536371614</v>
      </c>
      <c r="Q406" s="67">
        <f t="shared" si="60"/>
        <v>0</v>
      </c>
      <c r="R406" s="68">
        <f t="shared" si="62"/>
        <v>317479.95675460133</v>
      </c>
    </row>
    <row r="407" spans="2:18" x14ac:dyDescent="0.25">
      <c r="B407" s="3" t="s">
        <v>36</v>
      </c>
      <c r="C407" s="3">
        <v>399</v>
      </c>
      <c r="D407" s="3">
        <v>399</v>
      </c>
      <c r="E407" s="24">
        <v>24.2</v>
      </c>
      <c r="F407" s="54">
        <f t="shared" si="61"/>
        <v>0.65277777777777812</v>
      </c>
      <c r="G407" s="34">
        <f t="shared" si="55"/>
        <v>6.7222222222222214</v>
      </c>
      <c r="H407" s="40">
        <f>SUM($T$8*F407)</f>
        <v>936.08333333333383</v>
      </c>
      <c r="I407" s="43">
        <f>SUM($T$8*9.81*$U$8)</f>
        <v>211.01310000000001</v>
      </c>
      <c r="J407" s="45">
        <f>SUM((1/2)*$X$8*$V$8*$W$8*G407^2)</f>
        <v>27.506767452932095</v>
      </c>
      <c r="K407" s="46">
        <f t="shared" si="56"/>
        <v>1174.6032007862659</v>
      </c>
      <c r="L407" s="48">
        <f t="shared" si="57"/>
        <v>7895.9437386187865</v>
      </c>
      <c r="M407" s="51">
        <f t="shared" si="58"/>
        <v>7895.9437386187865</v>
      </c>
      <c r="N407" s="51">
        <f t="shared" si="59"/>
        <v>0</v>
      </c>
      <c r="O407" s="37">
        <f t="shared" si="54"/>
        <v>1207415.2801687128</v>
      </c>
      <c r="P407" s="58">
        <f>SUM((N407*1)+P406)</f>
        <v>453542.79536371614</v>
      </c>
      <c r="Q407" s="67">
        <f t="shared" si="60"/>
        <v>0</v>
      </c>
      <c r="R407" s="68">
        <f t="shared" si="62"/>
        <v>317479.95675460133</v>
      </c>
    </row>
    <row r="408" spans="2:18" x14ac:dyDescent="0.25">
      <c r="B408" s="3" t="s">
        <v>36</v>
      </c>
      <c r="C408" s="3">
        <v>400</v>
      </c>
      <c r="D408" s="3">
        <v>400</v>
      </c>
      <c r="E408" s="24">
        <v>25.6</v>
      </c>
      <c r="F408" s="54">
        <f t="shared" si="61"/>
        <v>0.19444444444444473</v>
      </c>
      <c r="G408" s="34">
        <f t="shared" si="55"/>
        <v>7.1111111111111116</v>
      </c>
      <c r="H408" s="40">
        <f>SUM($T$8*F408)</f>
        <v>278.83333333333371</v>
      </c>
      <c r="I408" s="43">
        <f>SUM($T$8*9.81*$U$8)</f>
        <v>211.01310000000001</v>
      </c>
      <c r="J408" s="45">
        <f>SUM((1/2)*$X$8*$V$8*$W$8*G408^2)</f>
        <v>30.781427358024697</v>
      </c>
      <c r="K408" s="46">
        <f t="shared" si="56"/>
        <v>520.62786069135836</v>
      </c>
      <c r="L408" s="48">
        <f t="shared" si="57"/>
        <v>3702.2425649163265</v>
      </c>
      <c r="M408" s="51">
        <f t="shared" si="58"/>
        <v>3702.2425649163265</v>
      </c>
      <c r="N408" s="51">
        <f t="shared" si="59"/>
        <v>0</v>
      </c>
      <c r="O408" s="37">
        <f t="shared" si="54"/>
        <v>1211117.5227336292</v>
      </c>
      <c r="P408" s="58">
        <f>SUM((N408*1)+P407)</f>
        <v>453542.79536371614</v>
      </c>
      <c r="Q408" s="67">
        <f t="shared" si="60"/>
        <v>0</v>
      </c>
      <c r="R408" s="68">
        <f t="shared" si="62"/>
        <v>317479.95675460133</v>
      </c>
    </row>
    <row r="409" spans="2:18" x14ac:dyDescent="0.25">
      <c r="B409" s="3" t="s">
        <v>36</v>
      </c>
      <c r="C409" s="3">
        <v>401</v>
      </c>
      <c r="D409" s="3">
        <v>401</v>
      </c>
      <c r="E409" s="24">
        <v>25.6</v>
      </c>
      <c r="F409" s="54">
        <f t="shared" si="61"/>
        <v>-9.7222222222222612E-2</v>
      </c>
      <c r="G409" s="34">
        <f t="shared" si="55"/>
        <v>7.1111111111111116</v>
      </c>
      <c r="H409" s="40">
        <f>SUM($T$8*F409)</f>
        <v>-139.41666666666723</v>
      </c>
      <c r="I409" s="43">
        <f>SUM($T$8*9.81*$U$8)</f>
        <v>211.01310000000001</v>
      </c>
      <c r="J409" s="45">
        <f>SUM((1/2)*$X$8*$V$8*$W$8*G409^2)</f>
        <v>30.781427358024697</v>
      </c>
      <c r="K409" s="46">
        <f t="shared" si="56"/>
        <v>102.37786069135748</v>
      </c>
      <c r="L409" s="48">
        <f t="shared" si="57"/>
        <v>728.02034269409774</v>
      </c>
      <c r="M409" s="51">
        <f t="shared" si="58"/>
        <v>728.02034269409774</v>
      </c>
      <c r="N409" s="51">
        <f t="shared" si="59"/>
        <v>0</v>
      </c>
      <c r="O409" s="37">
        <f t="shared" si="54"/>
        <v>1211845.5430763233</v>
      </c>
      <c r="P409" s="58">
        <f>SUM((N409*1)+P408)</f>
        <v>453542.79536371614</v>
      </c>
      <c r="Q409" s="67">
        <f t="shared" si="60"/>
        <v>0</v>
      </c>
      <c r="R409" s="68">
        <f t="shared" si="62"/>
        <v>317479.95675460133</v>
      </c>
    </row>
    <row r="410" spans="2:18" x14ac:dyDescent="0.25">
      <c r="B410" s="3" t="s">
        <v>36</v>
      </c>
      <c r="C410" s="3">
        <v>402</v>
      </c>
      <c r="D410" s="3">
        <v>402</v>
      </c>
      <c r="E410" s="24">
        <v>24.9</v>
      </c>
      <c r="F410" s="54">
        <f t="shared" si="61"/>
        <v>-0.31944444444444453</v>
      </c>
      <c r="G410" s="34">
        <f t="shared" si="55"/>
        <v>6.9166666666666661</v>
      </c>
      <c r="H410" s="40">
        <f>SUM($T$8*F410)</f>
        <v>-458.08333333333348</v>
      </c>
      <c r="I410" s="43">
        <f>SUM($T$8*9.81*$U$8)</f>
        <v>211.01310000000001</v>
      </c>
      <c r="J410" s="45">
        <f>SUM((1/2)*$X$8*$V$8*$W$8*G410^2)</f>
        <v>29.121082727430554</v>
      </c>
      <c r="K410" s="46">
        <f t="shared" si="56"/>
        <v>-217.94915060590293</v>
      </c>
      <c r="L410" s="48">
        <f t="shared" si="57"/>
        <v>-1507.4816250241618</v>
      </c>
      <c r="M410" s="51">
        <f t="shared" si="58"/>
        <v>0</v>
      </c>
      <c r="N410" s="51">
        <f t="shared" si="59"/>
        <v>1507.4816250241618</v>
      </c>
      <c r="O410" s="37">
        <f t="shared" si="54"/>
        <v>1211845.5430763233</v>
      </c>
      <c r="P410" s="58">
        <f>SUM((N410*1)+P409)</f>
        <v>455050.27698874031</v>
      </c>
      <c r="Q410" s="67">
        <f t="shared" si="60"/>
        <v>1055.2371375169132</v>
      </c>
      <c r="R410" s="68">
        <f t="shared" si="62"/>
        <v>318535.19389211823</v>
      </c>
    </row>
    <row r="411" spans="2:18" x14ac:dyDescent="0.25">
      <c r="B411" s="3" t="s">
        <v>36</v>
      </c>
      <c r="C411" s="3">
        <v>403</v>
      </c>
      <c r="D411" s="3">
        <v>403</v>
      </c>
      <c r="E411" s="24">
        <v>23.3</v>
      </c>
      <c r="F411" s="54">
        <f t="shared" si="61"/>
        <v>-0.45833333333333293</v>
      </c>
      <c r="G411" s="34">
        <f t="shared" si="55"/>
        <v>6.4722222222222223</v>
      </c>
      <c r="H411" s="40">
        <f>SUM($T$8*F411)</f>
        <v>-657.24999999999943</v>
      </c>
      <c r="I411" s="43">
        <f>SUM($T$8*9.81*$U$8)</f>
        <v>211.01310000000001</v>
      </c>
      <c r="J411" s="45">
        <f>SUM((1/2)*$X$8*$V$8*$W$8*G411^2)</f>
        <v>25.498854215084883</v>
      </c>
      <c r="K411" s="46">
        <f t="shared" si="56"/>
        <v>-420.73804578491456</v>
      </c>
      <c r="L411" s="48">
        <f t="shared" si="57"/>
        <v>-2723.1101296634747</v>
      </c>
      <c r="M411" s="51">
        <f t="shared" si="58"/>
        <v>0</v>
      </c>
      <c r="N411" s="51">
        <f t="shared" si="59"/>
        <v>2723.1101296634747</v>
      </c>
      <c r="O411" s="37">
        <f t="shared" ref="O411:O474" si="63">SUM((M411*1)+O410)</f>
        <v>1211845.5430763233</v>
      </c>
      <c r="P411" s="58">
        <f>SUM((N411*1)+P410)</f>
        <v>457773.3871184038</v>
      </c>
      <c r="Q411" s="67">
        <f t="shared" si="60"/>
        <v>1906.1770907644323</v>
      </c>
      <c r="R411" s="68">
        <f t="shared" si="62"/>
        <v>320441.37098288268</v>
      </c>
    </row>
    <row r="412" spans="2:18" x14ac:dyDescent="0.25">
      <c r="B412" s="3" t="s">
        <v>36</v>
      </c>
      <c r="C412" s="3">
        <v>404</v>
      </c>
      <c r="D412" s="3">
        <v>404</v>
      </c>
      <c r="E412" s="24">
        <v>21.6</v>
      </c>
      <c r="F412" s="54">
        <f t="shared" si="61"/>
        <v>-0.43055555555555575</v>
      </c>
      <c r="G412" s="34">
        <f t="shared" si="55"/>
        <v>6</v>
      </c>
      <c r="H412" s="40">
        <f>SUM($T$8*F412)</f>
        <v>-617.41666666666697</v>
      </c>
      <c r="I412" s="43">
        <f>SUM($T$8*9.81*$U$8)</f>
        <v>211.01310000000001</v>
      </c>
      <c r="J412" s="45">
        <f>SUM((1/2)*$X$8*$V$8*$W$8*G412^2)</f>
        <v>21.913731000000002</v>
      </c>
      <c r="K412" s="46">
        <f t="shared" si="56"/>
        <v>-384.48983566666698</v>
      </c>
      <c r="L412" s="48">
        <f t="shared" si="57"/>
        <v>-2306.9390140000019</v>
      </c>
      <c r="M412" s="51">
        <f t="shared" si="58"/>
        <v>0</v>
      </c>
      <c r="N412" s="51">
        <f t="shared" si="59"/>
        <v>2306.9390140000019</v>
      </c>
      <c r="O412" s="37">
        <f t="shared" si="63"/>
        <v>1211845.5430763233</v>
      </c>
      <c r="P412" s="58">
        <f>SUM((N412*1)+P411)</f>
        <v>460080.3261324038</v>
      </c>
      <c r="Q412" s="67">
        <f t="shared" si="60"/>
        <v>1614.8573098000013</v>
      </c>
      <c r="R412" s="68">
        <f t="shared" si="62"/>
        <v>322056.22829268267</v>
      </c>
    </row>
    <row r="413" spans="2:18" x14ac:dyDescent="0.25">
      <c r="B413" s="3" t="s">
        <v>36</v>
      </c>
      <c r="C413" s="3">
        <v>405</v>
      </c>
      <c r="D413" s="3">
        <v>405</v>
      </c>
      <c r="E413" s="24">
        <v>20.2</v>
      </c>
      <c r="F413" s="54">
        <f t="shared" si="61"/>
        <v>-0.40277777777777807</v>
      </c>
      <c r="G413" s="34">
        <f t="shared" si="55"/>
        <v>5.6111111111111107</v>
      </c>
      <c r="H413" s="40">
        <f>SUM($T$8*F413)</f>
        <v>-577.58333333333371</v>
      </c>
      <c r="I413" s="43">
        <f>SUM($T$8*9.81*$U$8)</f>
        <v>211.01310000000001</v>
      </c>
      <c r="J413" s="45">
        <f>SUM((1/2)*$X$8*$V$8*$W$8*G413^2)</f>
        <v>19.165120878858023</v>
      </c>
      <c r="K413" s="46">
        <f t="shared" si="56"/>
        <v>-347.40511245447567</v>
      </c>
      <c r="L413" s="48">
        <f t="shared" si="57"/>
        <v>-1949.3286865501134</v>
      </c>
      <c r="M413" s="51">
        <f t="shared" si="58"/>
        <v>0</v>
      </c>
      <c r="N413" s="51">
        <f t="shared" si="59"/>
        <v>1949.3286865501134</v>
      </c>
      <c r="O413" s="37">
        <f t="shared" si="63"/>
        <v>1211845.5430763233</v>
      </c>
      <c r="P413" s="58">
        <f>SUM((N413*1)+P412)</f>
        <v>462029.65481895389</v>
      </c>
      <c r="Q413" s="67">
        <f t="shared" si="60"/>
        <v>1364.5300805850793</v>
      </c>
      <c r="R413" s="68">
        <f t="shared" si="62"/>
        <v>323420.75837326777</v>
      </c>
    </row>
    <row r="414" spans="2:18" x14ac:dyDescent="0.25">
      <c r="B414" s="3" t="s">
        <v>36</v>
      </c>
      <c r="C414" s="3">
        <v>406</v>
      </c>
      <c r="D414" s="3">
        <v>406</v>
      </c>
      <c r="E414" s="24">
        <v>18.7</v>
      </c>
      <c r="F414" s="54">
        <f t="shared" si="61"/>
        <v>-0.44444444444444431</v>
      </c>
      <c r="G414" s="34">
        <f t="shared" si="55"/>
        <v>5.1944444444444438</v>
      </c>
      <c r="H414" s="40">
        <f>SUM($T$8*F414)</f>
        <v>-637.33333333333314</v>
      </c>
      <c r="I414" s="43">
        <f>SUM($T$8*9.81*$U$8)</f>
        <v>211.01310000000001</v>
      </c>
      <c r="J414" s="45">
        <f>SUM((1/2)*$X$8*$V$8*$W$8*G414^2)</f>
        <v>16.424495441936728</v>
      </c>
      <c r="K414" s="46">
        <f t="shared" si="56"/>
        <v>-409.89573789139638</v>
      </c>
      <c r="L414" s="48">
        <f t="shared" si="57"/>
        <v>-2129.1806384914198</v>
      </c>
      <c r="M414" s="51">
        <f t="shared" si="58"/>
        <v>0</v>
      </c>
      <c r="N414" s="51">
        <f t="shared" si="59"/>
        <v>2129.1806384914198</v>
      </c>
      <c r="O414" s="37">
        <f t="shared" si="63"/>
        <v>1211845.5430763233</v>
      </c>
      <c r="P414" s="58">
        <f>SUM((N414*1)+P413)</f>
        <v>464158.8354574453</v>
      </c>
      <c r="Q414" s="67">
        <f t="shared" si="60"/>
        <v>1490.4264469439938</v>
      </c>
      <c r="R414" s="68">
        <f t="shared" si="62"/>
        <v>324911.18482021178</v>
      </c>
    </row>
    <row r="415" spans="2:18" x14ac:dyDescent="0.25">
      <c r="B415" s="3" t="s">
        <v>36</v>
      </c>
      <c r="C415" s="3">
        <v>407</v>
      </c>
      <c r="D415" s="3">
        <v>407</v>
      </c>
      <c r="E415" s="24">
        <v>17</v>
      </c>
      <c r="F415" s="54">
        <f t="shared" si="61"/>
        <v>-0.47222222222222199</v>
      </c>
      <c r="G415" s="34">
        <f t="shared" si="55"/>
        <v>4.7222222222222223</v>
      </c>
      <c r="H415" s="40">
        <f>SUM($T$8*F415)</f>
        <v>-677.16666666666629</v>
      </c>
      <c r="I415" s="43">
        <f>SUM($T$8*9.81*$U$8)</f>
        <v>211.01310000000001</v>
      </c>
      <c r="J415" s="45">
        <f>SUM((1/2)*$X$8*$V$8*$W$8*G415^2)</f>
        <v>13.573963175154322</v>
      </c>
      <c r="K415" s="46">
        <f t="shared" si="56"/>
        <v>-452.57960349151193</v>
      </c>
      <c r="L415" s="48">
        <f t="shared" si="57"/>
        <v>-2137.1814609321395</v>
      </c>
      <c r="M415" s="51">
        <f t="shared" si="58"/>
        <v>0</v>
      </c>
      <c r="N415" s="51">
        <f t="shared" si="59"/>
        <v>2137.1814609321395</v>
      </c>
      <c r="O415" s="37">
        <f t="shared" si="63"/>
        <v>1211845.5430763233</v>
      </c>
      <c r="P415" s="58">
        <f>SUM((N415*1)+P414)</f>
        <v>466296.01691837743</v>
      </c>
      <c r="Q415" s="67">
        <f t="shared" si="60"/>
        <v>1496.0270226524976</v>
      </c>
      <c r="R415" s="68">
        <f t="shared" si="62"/>
        <v>326407.21184286429</v>
      </c>
    </row>
    <row r="416" spans="2:18" x14ac:dyDescent="0.25">
      <c r="B416" s="3" t="s">
        <v>36</v>
      </c>
      <c r="C416" s="3">
        <v>408</v>
      </c>
      <c r="D416" s="3">
        <v>408</v>
      </c>
      <c r="E416" s="24">
        <v>15.3</v>
      </c>
      <c r="F416" s="54">
        <f t="shared" si="61"/>
        <v>-0.38888888888888895</v>
      </c>
      <c r="G416" s="34">
        <f t="shared" si="55"/>
        <v>4.25</v>
      </c>
      <c r="H416" s="40">
        <f>SUM($T$8*F416)</f>
        <v>-557.66666666666674</v>
      </c>
      <c r="I416" s="43">
        <f>SUM($T$8*9.81*$U$8)</f>
        <v>211.01310000000001</v>
      </c>
      <c r="J416" s="45">
        <f>SUM((1/2)*$X$8*$V$8*$W$8*G416^2)</f>
        <v>10.994910171875002</v>
      </c>
      <c r="K416" s="46">
        <f t="shared" si="56"/>
        <v>-335.65865649479173</v>
      </c>
      <c r="L416" s="48">
        <f t="shared" si="57"/>
        <v>-1426.5492901028649</v>
      </c>
      <c r="M416" s="51">
        <f t="shared" si="58"/>
        <v>0</v>
      </c>
      <c r="N416" s="51">
        <f t="shared" si="59"/>
        <v>1426.5492901028649</v>
      </c>
      <c r="O416" s="37">
        <f t="shared" si="63"/>
        <v>1211845.5430763233</v>
      </c>
      <c r="P416" s="58">
        <f>SUM((N416*1)+P415)</f>
        <v>467722.56620848028</v>
      </c>
      <c r="Q416" s="67">
        <f t="shared" si="60"/>
        <v>998.58450307200542</v>
      </c>
      <c r="R416" s="68">
        <f t="shared" si="62"/>
        <v>327405.79634593631</v>
      </c>
    </row>
    <row r="417" spans="2:18" x14ac:dyDescent="0.25">
      <c r="B417" s="3" t="s">
        <v>36</v>
      </c>
      <c r="C417" s="3">
        <v>409</v>
      </c>
      <c r="D417" s="3">
        <v>409</v>
      </c>
      <c r="E417" s="24">
        <v>14.2</v>
      </c>
      <c r="F417" s="54">
        <f t="shared" si="61"/>
        <v>-0.19444444444444448</v>
      </c>
      <c r="G417" s="34">
        <f t="shared" si="55"/>
        <v>3.9444444444444442</v>
      </c>
      <c r="H417" s="40">
        <f>SUM($T$8*F417)</f>
        <v>-278.83333333333337</v>
      </c>
      <c r="I417" s="43">
        <f>SUM($T$8*9.81*$U$8)</f>
        <v>211.01310000000001</v>
      </c>
      <c r="J417" s="45">
        <f>SUM((1/2)*$X$8*$V$8*$W$8*G417^2)</f>
        <v>9.4707748603395068</v>
      </c>
      <c r="K417" s="46">
        <f t="shared" si="56"/>
        <v>-58.349458472993859</v>
      </c>
      <c r="L417" s="48">
        <f t="shared" si="57"/>
        <v>-230.15619731014243</v>
      </c>
      <c r="M417" s="51">
        <f t="shared" si="58"/>
        <v>0</v>
      </c>
      <c r="N417" s="51">
        <f t="shared" si="59"/>
        <v>230.15619731014243</v>
      </c>
      <c r="O417" s="37">
        <f t="shared" si="63"/>
        <v>1211845.5430763233</v>
      </c>
      <c r="P417" s="58">
        <f>SUM((N417*1)+P416)</f>
        <v>467952.72240579041</v>
      </c>
      <c r="Q417" s="67">
        <f t="shared" si="60"/>
        <v>161.1093381170997</v>
      </c>
      <c r="R417" s="68">
        <f t="shared" si="62"/>
        <v>327566.90568405343</v>
      </c>
    </row>
    <row r="418" spans="2:18" x14ac:dyDescent="0.25">
      <c r="B418" s="3" t="s">
        <v>36</v>
      </c>
      <c r="C418" s="3">
        <v>410</v>
      </c>
      <c r="D418" s="3">
        <v>410</v>
      </c>
      <c r="E418" s="24">
        <v>13.9</v>
      </c>
      <c r="F418" s="54">
        <f t="shared" si="61"/>
        <v>-2.7777777777777679E-2</v>
      </c>
      <c r="G418" s="34">
        <f t="shared" si="55"/>
        <v>3.8611111111111112</v>
      </c>
      <c r="H418" s="40">
        <f>SUM($T$8*F418)</f>
        <v>-39.833333333333194</v>
      </c>
      <c r="I418" s="43">
        <f>SUM($T$8*9.81*$U$8)</f>
        <v>211.01310000000001</v>
      </c>
      <c r="J418" s="45">
        <f>SUM((1/2)*$X$8*$V$8*$W$8*G418^2)</f>
        <v>9.0748284604552474</v>
      </c>
      <c r="K418" s="46">
        <f t="shared" si="56"/>
        <v>180.25459512712206</v>
      </c>
      <c r="L418" s="48">
        <f t="shared" si="57"/>
        <v>695.98302007416578</v>
      </c>
      <c r="M418" s="51">
        <f t="shared" si="58"/>
        <v>695.98302007416578</v>
      </c>
      <c r="N418" s="51">
        <f t="shared" si="59"/>
        <v>0</v>
      </c>
      <c r="O418" s="37">
        <f t="shared" si="63"/>
        <v>1212541.5260963975</v>
      </c>
      <c r="P418" s="58">
        <f>SUM((N418*1)+P417)</f>
        <v>467952.72240579041</v>
      </c>
      <c r="Q418" s="67">
        <f t="shared" si="60"/>
        <v>0</v>
      </c>
      <c r="R418" s="68">
        <f t="shared" si="62"/>
        <v>327566.90568405343</v>
      </c>
    </row>
    <row r="419" spans="2:18" x14ac:dyDescent="0.25">
      <c r="B419" s="3" t="s">
        <v>36</v>
      </c>
      <c r="C419" s="3">
        <v>411</v>
      </c>
      <c r="D419" s="3">
        <v>411</v>
      </c>
      <c r="E419" s="24">
        <v>14</v>
      </c>
      <c r="F419" s="54">
        <f t="shared" si="61"/>
        <v>4.1666666666666519E-2</v>
      </c>
      <c r="G419" s="34">
        <f t="shared" si="55"/>
        <v>3.8888888888888888</v>
      </c>
      <c r="H419" s="40">
        <f>SUM($T$8*F419)</f>
        <v>59.749999999999787</v>
      </c>
      <c r="I419" s="43">
        <f>SUM($T$8*9.81*$U$8)</f>
        <v>211.01310000000001</v>
      </c>
      <c r="J419" s="45">
        <f>SUM((1/2)*$X$8*$V$8*$W$8*G419^2)</f>
        <v>9.205871219135803</v>
      </c>
      <c r="K419" s="46">
        <f t="shared" si="56"/>
        <v>279.9689712191356</v>
      </c>
      <c r="L419" s="48">
        <f t="shared" si="57"/>
        <v>1088.7682214077495</v>
      </c>
      <c r="M419" s="51">
        <f t="shared" si="58"/>
        <v>1088.7682214077495</v>
      </c>
      <c r="N419" s="51">
        <f t="shared" si="59"/>
        <v>0</v>
      </c>
      <c r="O419" s="37">
        <f t="shared" si="63"/>
        <v>1213630.2943178052</v>
      </c>
      <c r="P419" s="58">
        <f>SUM((N419*1)+P418)</f>
        <v>467952.72240579041</v>
      </c>
      <c r="Q419" s="67">
        <f t="shared" si="60"/>
        <v>0</v>
      </c>
      <c r="R419" s="68">
        <f t="shared" si="62"/>
        <v>327566.90568405343</v>
      </c>
    </row>
    <row r="420" spans="2:18" x14ac:dyDescent="0.25">
      <c r="B420" s="3" t="s">
        <v>36</v>
      </c>
      <c r="C420" s="3">
        <v>412</v>
      </c>
      <c r="D420" s="3">
        <v>412</v>
      </c>
      <c r="E420" s="24">
        <v>14.2</v>
      </c>
      <c r="F420" s="54">
        <f t="shared" si="61"/>
        <v>6.9444444444444448E-2</v>
      </c>
      <c r="G420" s="34">
        <f t="shared" si="55"/>
        <v>3.9444444444444442</v>
      </c>
      <c r="H420" s="40">
        <f>SUM($T$8*F420)</f>
        <v>99.583333333333343</v>
      </c>
      <c r="I420" s="43">
        <f>SUM($T$8*9.81*$U$8)</f>
        <v>211.01310000000001</v>
      </c>
      <c r="J420" s="45">
        <f>SUM((1/2)*$X$8*$V$8*$W$8*G420^2)</f>
        <v>9.4707748603395068</v>
      </c>
      <c r="K420" s="46">
        <f t="shared" si="56"/>
        <v>320.06720819367291</v>
      </c>
      <c r="L420" s="48">
        <f t="shared" si="57"/>
        <v>1262.4873212083764</v>
      </c>
      <c r="M420" s="51">
        <f t="shared" si="58"/>
        <v>1262.4873212083764</v>
      </c>
      <c r="N420" s="51">
        <f t="shared" si="59"/>
        <v>0</v>
      </c>
      <c r="O420" s="37">
        <f t="shared" si="63"/>
        <v>1214892.7816390137</v>
      </c>
      <c r="P420" s="58">
        <f>SUM((N420*1)+P419)</f>
        <v>467952.72240579041</v>
      </c>
      <c r="Q420" s="67">
        <f t="shared" si="60"/>
        <v>0</v>
      </c>
      <c r="R420" s="68">
        <f t="shared" si="62"/>
        <v>327566.90568405343</v>
      </c>
    </row>
    <row r="421" spans="2:18" x14ac:dyDescent="0.25">
      <c r="B421" s="3" t="s">
        <v>36</v>
      </c>
      <c r="C421" s="3">
        <v>413</v>
      </c>
      <c r="D421" s="3">
        <v>413</v>
      </c>
      <c r="E421" s="24">
        <v>14.5</v>
      </c>
      <c r="F421" s="54">
        <f t="shared" si="61"/>
        <v>9.7222222222222363E-2</v>
      </c>
      <c r="G421" s="34">
        <f t="shared" si="55"/>
        <v>4.0277777777777777</v>
      </c>
      <c r="H421" s="40">
        <f>SUM($T$8*F421)</f>
        <v>139.41666666666686</v>
      </c>
      <c r="I421" s="43">
        <f>SUM($T$8*9.81*$U$8)</f>
        <v>211.01310000000001</v>
      </c>
      <c r="J421" s="45">
        <f>SUM((1/2)*$X$8*$V$8*$W$8*G421^2)</f>
        <v>9.875175631751544</v>
      </c>
      <c r="K421" s="46">
        <f t="shared" si="56"/>
        <v>360.30494229841838</v>
      </c>
      <c r="L421" s="48">
        <f t="shared" si="57"/>
        <v>1451.228239813074</v>
      </c>
      <c r="M421" s="51">
        <f t="shared" si="58"/>
        <v>1451.228239813074</v>
      </c>
      <c r="N421" s="51">
        <f t="shared" si="59"/>
        <v>0</v>
      </c>
      <c r="O421" s="37">
        <f t="shared" si="63"/>
        <v>1216344.0098788268</v>
      </c>
      <c r="P421" s="58">
        <f>SUM((N421*1)+P420)</f>
        <v>467952.72240579041</v>
      </c>
      <c r="Q421" s="67">
        <f t="shared" si="60"/>
        <v>0</v>
      </c>
      <c r="R421" s="68">
        <f t="shared" si="62"/>
        <v>327566.90568405343</v>
      </c>
    </row>
    <row r="422" spans="2:18" x14ac:dyDescent="0.25">
      <c r="B422" s="3" t="s">
        <v>36</v>
      </c>
      <c r="C422" s="3">
        <v>414</v>
      </c>
      <c r="D422" s="3">
        <v>414</v>
      </c>
      <c r="E422" s="24">
        <v>14.9</v>
      </c>
      <c r="F422" s="54">
        <f t="shared" si="61"/>
        <v>0.19444444444444448</v>
      </c>
      <c r="G422" s="34">
        <f t="shared" si="55"/>
        <v>4.1388888888888893</v>
      </c>
      <c r="H422" s="40">
        <f>SUM($T$8*F422)</f>
        <v>278.83333333333337</v>
      </c>
      <c r="I422" s="43">
        <f>SUM($T$8*9.81*$U$8)</f>
        <v>211.01310000000001</v>
      </c>
      <c r="J422" s="45">
        <f>SUM((1/2)*$X$8*$V$8*$W$8*G422^2)</f>
        <v>10.427527904899696</v>
      </c>
      <c r="K422" s="46">
        <f t="shared" si="56"/>
        <v>500.27396123823308</v>
      </c>
      <c r="L422" s="48">
        <f t="shared" si="57"/>
        <v>2070.5783395693538</v>
      </c>
      <c r="M422" s="51">
        <f t="shared" si="58"/>
        <v>2070.5783395693538</v>
      </c>
      <c r="N422" s="51">
        <f t="shared" si="59"/>
        <v>0</v>
      </c>
      <c r="O422" s="37">
        <f t="shared" si="63"/>
        <v>1218414.5882183961</v>
      </c>
      <c r="P422" s="58">
        <f>SUM((N422*1)+P421)</f>
        <v>467952.72240579041</v>
      </c>
      <c r="Q422" s="67">
        <f t="shared" si="60"/>
        <v>0</v>
      </c>
      <c r="R422" s="68">
        <f t="shared" si="62"/>
        <v>327566.90568405343</v>
      </c>
    </row>
    <row r="423" spans="2:18" x14ac:dyDescent="0.25">
      <c r="B423" s="3" t="s">
        <v>36</v>
      </c>
      <c r="C423" s="3">
        <v>415</v>
      </c>
      <c r="D423" s="3">
        <v>415</v>
      </c>
      <c r="E423" s="24">
        <v>15.9</v>
      </c>
      <c r="F423" s="54">
        <f t="shared" si="61"/>
        <v>0.34722222222222199</v>
      </c>
      <c r="G423" s="34">
        <f t="shared" si="55"/>
        <v>4.416666666666667</v>
      </c>
      <c r="H423" s="40">
        <f>SUM($T$8*F423)</f>
        <v>497.91666666666634</v>
      </c>
      <c r="I423" s="43">
        <f>SUM($T$8*9.81*$U$8)</f>
        <v>211.01310000000001</v>
      </c>
      <c r="J423" s="45">
        <f>SUM((1/2)*$X$8*$V$8*$W$8*G423^2)</f>
        <v>11.874164810763892</v>
      </c>
      <c r="K423" s="46">
        <f t="shared" si="56"/>
        <v>720.8039314774303</v>
      </c>
      <c r="L423" s="48">
        <f t="shared" si="57"/>
        <v>3183.5506973586507</v>
      </c>
      <c r="M423" s="51">
        <f t="shared" si="58"/>
        <v>3183.5506973586507</v>
      </c>
      <c r="N423" s="51">
        <f t="shared" si="59"/>
        <v>0</v>
      </c>
      <c r="O423" s="37">
        <f t="shared" si="63"/>
        <v>1221598.1389157546</v>
      </c>
      <c r="P423" s="58">
        <f>SUM((N423*1)+P422)</f>
        <v>467952.72240579041</v>
      </c>
      <c r="Q423" s="67">
        <f t="shared" si="60"/>
        <v>0</v>
      </c>
      <c r="R423" s="68">
        <f t="shared" si="62"/>
        <v>327566.90568405343</v>
      </c>
    </row>
    <row r="424" spans="2:18" x14ac:dyDescent="0.25">
      <c r="B424" s="3" t="s">
        <v>36</v>
      </c>
      <c r="C424" s="3">
        <v>416</v>
      </c>
      <c r="D424" s="3">
        <v>416</v>
      </c>
      <c r="E424" s="24">
        <v>17.399999999999999</v>
      </c>
      <c r="F424" s="54">
        <f t="shared" si="61"/>
        <v>0.38888888888888873</v>
      </c>
      <c r="G424" s="34">
        <f t="shared" si="55"/>
        <v>4.833333333333333</v>
      </c>
      <c r="H424" s="40">
        <f>SUM($T$8*F424)</f>
        <v>557.6666666666664</v>
      </c>
      <c r="I424" s="43">
        <f>SUM($T$8*9.81*$U$8)</f>
        <v>211.01310000000001</v>
      </c>
      <c r="J424" s="45">
        <f>SUM((1/2)*$X$8*$V$8*$W$8*G424^2)</f>
        <v>14.220252909722221</v>
      </c>
      <c r="K424" s="46">
        <f t="shared" si="56"/>
        <v>782.90001957638867</v>
      </c>
      <c r="L424" s="48">
        <f t="shared" si="57"/>
        <v>3784.0167612858781</v>
      </c>
      <c r="M424" s="51">
        <f t="shared" si="58"/>
        <v>3784.0167612858781</v>
      </c>
      <c r="N424" s="51">
        <f t="shared" si="59"/>
        <v>0</v>
      </c>
      <c r="O424" s="37">
        <f t="shared" si="63"/>
        <v>1225382.1556770406</v>
      </c>
      <c r="P424" s="58">
        <f>SUM((N424*1)+P423)</f>
        <v>467952.72240579041</v>
      </c>
      <c r="Q424" s="67">
        <f t="shared" si="60"/>
        <v>0</v>
      </c>
      <c r="R424" s="68">
        <f t="shared" si="62"/>
        <v>327566.90568405343</v>
      </c>
    </row>
    <row r="425" spans="2:18" x14ac:dyDescent="0.25">
      <c r="B425" s="3" t="s">
        <v>36</v>
      </c>
      <c r="C425" s="3">
        <v>417</v>
      </c>
      <c r="D425" s="3">
        <v>417</v>
      </c>
      <c r="E425" s="24">
        <v>18.7</v>
      </c>
      <c r="F425" s="54">
        <f t="shared" si="61"/>
        <v>0.23611111111111149</v>
      </c>
      <c r="G425" s="34">
        <f t="shared" si="55"/>
        <v>5.1944444444444438</v>
      </c>
      <c r="H425" s="40">
        <f>SUM($T$8*F425)</f>
        <v>338.58333333333388</v>
      </c>
      <c r="I425" s="43">
        <f>SUM($T$8*9.81*$U$8)</f>
        <v>211.01310000000001</v>
      </c>
      <c r="J425" s="45">
        <f>SUM((1/2)*$X$8*$V$8*$W$8*G425^2)</f>
        <v>16.424495441936728</v>
      </c>
      <c r="K425" s="46">
        <f t="shared" si="56"/>
        <v>566.02092877527059</v>
      </c>
      <c r="L425" s="48">
        <f t="shared" si="57"/>
        <v>2940.1642689159885</v>
      </c>
      <c r="M425" s="51">
        <f t="shared" si="58"/>
        <v>2940.1642689159885</v>
      </c>
      <c r="N425" s="51">
        <f t="shared" si="59"/>
        <v>0</v>
      </c>
      <c r="O425" s="37">
        <f t="shared" si="63"/>
        <v>1228322.3199459566</v>
      </c>
      <c r="P425" s="58">
        <f>SUM((N425*1)+P424)</f>
        <v>467952.72240579041</v>
      </c>
      <c r="Q425" s="67">
        <f t="shared" si="60"/>
        <v>0</v>
      </c>
      <c r="R425" s="68">
        <f t="shared" si="62"/>
        <v>327566.90568405343</v>
      </c>
    </row>
    <row r="426" spans="2:18" x14ac:dyDescent="0.25">
      <c r="B426" s="3" t="s">
        <v>36</v>
      </c>
      <c r="C426" s="3">
        <v>418</v>
      </c>
      <c r="D426" s="3">
        <v>418</v>
      </c>
      <c r="E426" s="24">
        <v>19.100000000000001</v>
      </c>
      <c r="F426" s="54">
        <f t="shared" si="61"/>
        <v>1.3888888888889086E-2</v>
      </c>
      <c r="G426" s="34">
        <f t="shared" si="55"/>
        <v>5.3055555555555562</v>
      </c>
      <c r="H426" s="40">
        <f>SUM($T$8*F426)</f>
        <v>19.916666666666949</v>
      </c>
      <c r="I426" s="43">
        <f>SUM($T$8*9.81*$U$8)</f>
        <v>211.01310000000001</v>
      </c>
      <c r="J426" s="45">
        <f>SUM((1/2)*$X$8*$V$8*$W$8*G426^2)</f>
        <v>17.134662650270069</v>
      </c>
      <c r="K426" s="46">
        <f t="shared" si="56"/>
        <v>248.06442931693701</v>
      </c>
      <c r="L426" s="48">
        <f t="shared" si="57"/>
        <v>1316.1196110981937</v>
      </c>
      <c r="M426" s="51">
        <f t="shared" si="58"/>
        <v>1316.1196110981937</v>
      </c>
      <c r="N426" s="51">
        <f t="shared" si="59"/>
        <v>0</v>
      </c>
      <c r="O426" s="37">
        <f t="shared" si="63"/>
        <v>1229638.4395570548</v>
      </c>
      <c r="P426" s="58">
        <f>SUM((N426*1)+P425)</f>
        <v>467952.72240579041</v>
      </c>
      <c r="Q426" s="67">
        <f t="shared" si="60"/>
        <v>0</v>
      </c>
      <c r="R426" s="68">
        <f t="shared" si="62"/>
        <v>327566.90568405343</v>
      </c>
    </row>
    <row r="427" spans="2:18" x14ac:dyDescent="0.25">
      <c r="B427" s="3" t="s">
        <v>36</v>
      </c>
      <c r="C427" s="3">
        <v>419</v>
      </c>
      <c r="D427" s="3">
        <v>419</v>
      </c>
      <c r="E427" s="24">
        <v>18.8</v>
      </c>
      <c r="F427" s="54">
        <f t="shared" si="61"/>
        <v>-0.20833333333333331</v>
      </c>
      <c r="G427" s="34">
        <f t="shared" si="55"/>
        <v>5.2222222222222223</v>
      </c>
      <c r="H427" s="40">
        <f>SUM($T$8*F427)</f>
        <v>-298.75</v>
      </c>
      <c r="I427" s="43">
        <f>SUM($T$8*9.81*$U$8)</f>
        <v>211.01310000000001</v>
      </c>
      <c r="J427" s="45">
        <f>SUM((1/2)*$X$8*$V$8*$W$8*G427^2)</f>
        <v>16.600628182098767</v>
      </c>
      <c r="K427" s="46">
        <f t="shared" si="56"/>
        <v>-71.136271817901218</v>
      </c>
      <c r="L427" s="48">
        <f t="shared" si="57"/>
        <v>-371.48941949348415</v>
      </c>
      <c r="M427" s="51">
        <f t="shared" si="58"/>
        <v>0</v>
      </c>
      <c r="N427" s="51">
        <f t="shared" si="59"/>
        <v>371.48941949348415</v>
      </c>
      <c r="O427" s="37">
        <f t="shared" si="63"/>
        <v>1229638.4395570548</v>
      </c>
      <c r="P427" s="58">
        <f>SUM((N427*1)+P426)</f>
        <v>468324.21182528388</v>
      </c>
      <c r="Q427" s="67">
        <f t="shared" si="60"/>
        <v>260.0425936454389</v>
      </c>
      <c r="R427" s="68">
        <f t="shared" si="62"/>
        <v>327826.94827769889</v>
      </c>
    </row>
    <row r="428" spans="2:18" x14ac:dyDescent="0.25">
      <c r="B428" s="3" t="s">
        <v>36</v>
      </c>
      <c r="C428" s="3">
        <v>420</v>
      </c>
      <c r="D428" s="3">
        <v>420</v>
      </c>
      <c r="E428" s="24">
        <v>17.600000000000001</v>
      </c>
      <c r="F428" s="54">
        <f t="shared" si="61"/>
        <v>-0.30555555555555547</v>
      </c>
      <c r="G428" s="34">
        <f t="shared" si="55"/>
        <v>4.8888888888888893</v>
      </c>
      <c r="H428" s="40">
        <f>SUM($T$8*F428)</f>
        <v>-438.16666666666652</v>
      </c>
      <c r="I428" s="43">
        <f>SUM($T$8*9.81*$U$8)</f>
        <v>211.01310000000001</v>
      </c>
      <c r="J428" s="45">
        <f>SUM((1/2)*$X$8*$V$8*$W$8*G428^2)</f>
        <v>14.549034024691363</v>
      </c>
      <c r="K428" s="46">
        <f t="shared" si="56"/>
        <v>-212.60453264197514</v>
      </c>
      <c r="L428" s="48">
        <f t="shared" si="57"/>
        <v>-1039.3999373607674</v>
      </c>
      <c r="M428" s="51">
        <f t="shared" si="58"/>
        <v>0</v>
      </c>
      <c r="N428" s="51">
        <f t="shared" si="59"/>
        <v>1039.3999373607674</v>
      </c>
      <c r="O428" s="37">
        <f t="shared" si="63"/>
        <v>1229638.4395570548</v>
      </c>
      <c r="P428" s="58">
        <f>SUM((N428*1)+P427)</f>
        <v>469363.61176264466</v>
      </c>
      <c r="Q428" s="67">
        <f t="shared" si="60"/>
        <v>727.57995615253708</v>
      </c>
      <c r="R428" s="68">
        <f t="shared" si="62"/>
        <v>328554.52823385142</v>
      </c>
    </row>
    <row r="429" spans="2:18" x14ac:dyDescent="0.25">
      <c r="B429" s="3" t="s">
        <v>36</v>
      </c>
      <c r="C429" s="3">
        <v>421</v>
      </c>
      <c r="D429" s="3">
        <v>421</v>
      </c>
      <c r="E429" s="24">
        <v>16.600000000000001</v>
      </c>
      <c r="F429" s="54">
        <f t="shared" si="61"/>
        <v>-0.19444444444444473</v>
      </c>
      <c r="G429" s="34">
        <f t="shared" si="55"/>
        <v>4.6111111111111116</v>
      </c>
      <c r="H429" s="40">
        <f>SUM($T$8*F429)</f>
        <v>-278.83333333333371</v>
      </c>
      <c r="I429" s="43">
        <f>SUM($T$8*9.81*$U$8)</f>
        <v>211.01310000000001</v>
      </c>
      <c r="J429" s="45">
        <f>SUM((1/2)*$X$8*$V$8*$W$8*G429^2)</f>
        <v>12.942703434413586</v>
      </c>
      <c r="K429" s="46">
        <f t="shared" si="56"/>
        <v>-54.877529898920116</v>
      </c>
      <c r="L429" s="48">
        <f t="shared" si="57"/>
        <v>-253.04638786724277</v>
      </c>
      <c r="M429" s="51">
        <f t="shared" si="58"/>
        <v>0</v>
      </c>
      <c r="N429" s="51">
        <f t="shared" si="59"/>
        <v>253.04638786724277</v>
      </c>
      <c r="O429" s="37">
        <f t="shared" si="63"/>
        <v>1229638.4395570548</v>
      </c>
      <c r="P429" s="58">
        <f>SUM((N429*1)+P428)</f>
        <v>469616.65815051191</v>
      </c>
      <c r="Q429" s="67">
        <f t="shared" si="60"/>
        <v>177.13247150706994</v>
      </c>
      <c r="R429" s="68">
        <f t="shared" si="62"/>
        <v>328731.66070535849</v>
      </c>
    </row>
    <row r="430" spans="2:18" x14ac:dyDescent="0.25">
      <c r="B430" s="3" t="s">
        <v>36</v>
      </c>
      <c r="C430" s="3">
        <v>422</v>
      </c>
      <c r="D430" s="3">
        <v>422</v>
      </c>
      <c r="E430" s="24">
        <v>16.2</v>
      </c>
      <c r="F430" s="54">
        <f t="shared" si="61"/>
        <v>-2.7777777777778172E-2</v>
      </c>
      <c r="G430" s="34">
        <f t="shared" si="55"/>
        <v>4.5</v>
      </c>
      <c r="H430" s="40">
        <f>SUM($T$8*F430)</f>
        <v>-39.833333333333897</v>
      </c>
      <c r="I430" s="43">
        <f>SUM($T$8*9.81*$U$8)</f>
        <v>211.01310000000001</v>
      </c>
      <c r="J430" s="45">
        <f>SUM((1/2)*$X$8*$V$8*$W$8*G430^2)</f>
        <v>12.326473687500002</v>
      </c>
      <c r="K430" s="46">
        <f t="shared" si="56"/>
        <v>183.50624035416612</v>
      </c>
      <c r="L430" s="48">
        <f t="shared" si="57"/>
        <v>825.77808159374752</v>
      </c>
      <c r="M430" s="51">
        <f t="shared" si="58"/>
        <v>825.77808159374752</v>
      </c>
      <c r="N430" s="51">
        <f t="shared" si="59"/>
        <v>0</v>
      </c>
      <c r="O430" s="37">
        <f t="shared" si="63"/>
        <v>1230464.2176386486</v>
      </c>
      <c r="P430" s="58">
        <f>SUM((N430*1)+P429)</f>
        <v>469616.65815051191</v>
      </c>
      <c r="Q430" s="67">
        <f t="shared" si="60"/>
        <v>0</v>
      </c>
      <c r="R430" s="68">
        <f t="shared" si="62"/>
        <v>328731.66070535849</v>
      </c>
    </row>
    <row r="431" spans="2:18" x14ac:dyDescent="0.25">
      <c r="B431" s="3" t="s">
        <v>36</v>
      </c>
      <c r="C431" s="3">
        <v>423</v>
      </c>
      <c r="D431" s="3">
        <v>423</v>
      </c>
      <c r="E431" s="24">
        <v>16.399999999999999</v>
      </c>
      <c r="F431" s="54">
        <f t="shared" si="61"/>
        <v>0.1388888888888889</v>
      </c>
      <c r="G431" s="34">
        <f t="shared" si="55"/>
        <v>4.5555555555555554</v>
      </c>
      <c r="H431" s="40">
        <f>SUM($T$8*F431)</f>
        <v>199.16666666666669</v>
      </c>
      <c r="I431" s="43">
        <f>SUM($T$8*9.81*$U$8)</f>
        <v>211.01310000000001</v>
      </c>
      <c r="J431" s="45">
        <f>SUM((1/2)*$X$8*$V$8*$W$8*G431^2)</f>
        <v>12.632709811728397</v>
      </c>
      <c r="K431" s="46">
        <f t="shared" si="56"/>
        <v>422.81247647839507</v>
      </c>
      <c r="L431" s="48">
        <f t="shared" si="57"/>
        <v>1926.1457261793553</v>
      </c>
      <c r="M431" s="51">
        <f t="shared" si="58"/>
        <v>1926.1457261793553</v>
      </c>
      <c r="N431" s="51">
        <f t="shared" si="59"/>
        <v>0</v>
      </c>
      <c r="O431" s="37">
        <f t="shared" si="63"/>
        <v>1232390.3633648281</v>
      </c>
      <c r="P431" s="58">
        <f>SUM((N431*1)+P430)</f>
        <v>469616.65815051191</v>
      </c>
      <c r="Q431" s="67">
        <f t="shared" si="60"/>
        <v>0</v>
      </c>
      <c r="R431" s="68">
        <f t="shared" si="62"/>
        <v>328731.66070535849</v>
      </c>
    </row>
    <row r="432" spans="2:18" x14ac:dyDescent="0.25">
      <c r="B432" s="3" t="s">
        <v>36</v>
      </c>
      <c r="C432" s="3">
        <v>424</v>
      </c>
      <c r="D432" s="3">
        <v>424</v>
      </c>
      <c r="E432" s="24">
        <v>17.2</v>
      </c>
      <c r="F432" s="54">
        <f t="shared" si="61"/>
        <v>0.37500000000000039</v>
      </c>
      <c r="G432" s="34">
        <f t="shared" si="55"/>
        <v>4.7777777777777777</v>
      </c>
      <c r="H432" s="40">
        <f>SUM($T$8*F432)</f>
        <v>537.75000000000057</v>
      </c>
      <c r="I432" s="43">
        <f>SUM($T$8*9.81*$U$8)</f>
        <v>211.01310000000001</v>
      </c>
      <c r="J432" s="45">
        <f>SUM((1/2)*$X$8*$V$8*$W$8*G432^2)</f>
        <v>13.895229293209876</v>
      </c>
      <c r="K432" s="46">
        <f t="shared" si="56"/>
        <v>762.6583292932105</v>
      </c>
      <c r="L432" s="48">
        <f t="shared" si="57"/>
        <v>3643.812017734228</v>
      </c>
      <c r="M432" s="51">
        <f t="shared" si="58"/>
        <v>3643.812017734228</v>
      </c>
      <c r="N432" s="51">
        <f t="shared" si="59"/>
        <v>0</v>
      </c>
      <c r="O432" s="37">
        <f t="shared" si="63"/>
        <v>1236034.1753825622</v>
      </c>
      <c r="P432" s="58">
        <f>SUM((N432*1)+P431)</f>
        <v>469616.65815051191</v>
      </c>
      <c r="Q432" s="67">
        <f t="shared" si="60"/>
        <v>0</v>
      </c>
      <c r="R432" s="68">
        <f t="shared" si="62"/>
        <v>328731.66070535849</v>
      </c>
    </row>
    <row r="433" spans="2:18" x14ac:dyDescent="0.25">
      <c r="B433" s="3" t="s">
        <v>36</v>
      </c>
      <c r="C433" s="3">
        <v>425</v>
      </c>
      <c r="D433" s="3">
        <v>425</v>
      </c>
      <c r="E433" s="24">
        <v>19.100000000000001</v>
      </c>
      <c r="F433" s="54">
        <f t="shared" si="61"/>
        <v>0.75000000000000022</v>
      </c>
      <c r="G433" s="34">
        <f t="shared" si="55"/>
        <v>5.3055555555555562</v>
      </c>
      <c r="H433" s="40">
        <f>SUM($T$8*F433)</f>
        <v>1075.5000000000002</v>
      </c>
      <c r="I433" s="43">
        <f>SUM($T$8*9.81*$U$8)</f>
        <v>211.01310000000001</v>
      </c>
      <c r="J433" s="45">
        <f>SUM((1/2)*$X$8*$V$8*$W$8*G433^2)</f>
        <v>17.134662650270069</v>
      </c>
      <c r="K433" s="46">
        <f t="shared" si="56"/>
        <v>1303.6477626502701</v>
      </c>
      <c r="L433" s="48">
        <f t="shared" si="57"/>
        <v>6916.5756296167119</v>
      </c>
      <c r="M433" s="51">
        <f t="shared" si="58"/>
        <v>6916.5756296167119</v>
      </c>
      <c r="N433" s="51">
        <f t="shared" si="59"/>
        <v>0</v>
      </c>
      <c r="O433" s="37">
        <f t="shared" si="63"/>
        <v>1242950.7510121788</v>
      </c>
      <c r="P433" s="58">
        <f>SUM((N433*1)+P432)</f>
        <v>469616.65815051191</v>
      </c>
      <c r="Q433" s="67">
        <f t="shared" si="60"/>
        <v>0</v>
      </c>
      <c r="R433" s="68">
        <f t="shared" si="62"/>
        <v>328731.66070535849</v>
      </c>
    </row>
    <row r="434" spans="2:18" x14ac:dyDescent="0.25">
      <c r="B434" s="3" t="s">
        <v>36</v>
      </c>
      <c r="C434" s="3">
        <v>426</v>
      </c>
      <c r="D434" s="3">
        <v>426</v>
      </c>
      <c r="E434" s="24">
        <v>22.6</v>
      </c>
      <c r="F434" s="54">
        <f t="shared" si="61"/>
        <v>1.1527777777777775</v>
      </c>
      <c r="G434" s="34">
        <f t="shared" si="55"/>
        <v>6.2777777777777777</v>
      </c>
      <c r="H434" s="40">
        <f>SUM($T$8*F434)</f>
        <v>1653.0833333333328</v>
      </c>
      <c r="I434" s="43">
        <f>SUM($T$8*9.81*$U$8)</f>
        <v>211.01310000000001</v>
      </c>
      <c r="J434" s="45">
        <f>SUM((1/2)*$X$8*$V$8*$W$8*G434^2)</f>
        <v>23.989748897376547</v>
      </c>
      <c r="K434" s="46">
        <f t="shared" si="56"/>
        <v>1888.0861822307093</v>
      </c>
      <c r="L434" s="48">
        <f t="shared" si="57"/>
        <v>11852.98547733723</v>
      </c>
      <c r="M434" s="51">
        <f t="shared" si="58"/>
        <v>11852.98547733723</v>
      </c>
      <c r="N434" s="51">
        <f t="shared" si="59"/>
        <v>0</v>
      </c>
      <c r="O434" s="37">
        <f t="shared" si="63"/>
        <v>1254803.736489516</v>
      </c>
      <c r="P434" s="58">
        <f>SUM((N434*1)+P433)</f>
        <v>469616.65815051191</v>
      </c>
      <c r="Q434" s="67">
        <f t="shared" si="60"/>
        <v>0</v>
      </c>
      <c r="R434" s="68">
        <f t="shared" si="62"/>
        <v>328731.66070535849</v>
      </c>
    </row>
    <row r="435" spans="2:18" x14ac:dyDescent="0.25">
      <c r="B435" s="3" t="s">
        <v>36</v>
      </c>
      <c r="C435" s="3">
        <v>427</v>
      </c>
      <c r="D435" s="3">
        <v>427</v>
      </c>
      <c r="E435" s="24">
        <v>27.4</v>
      </c>
      <c r="F435" s="54">
        <f t="shared" si="61"/>
        <v>1.25</v>
      </c>
      <c r="G435" s="34">
        <f t="shared" si="55"/>
        <v>7.6111111111111107</v>
      </c>
      <c r="H435" s="40">
        <f>SUM($T$8*F435)</f>
        <v>1792.5</v>
      </c>
      <c r="I435" s="43">
        <f>SUM($T$8*9.81*$U$8)</f>
        <v>211.01310000000001</v>
      </c>
      <c r="J435" s="45">
        <f>SUM((1/2)*$X$8*$V$8*$W$8*G435^2)</f>
        <v>35.262244267746915</v>
      </c>
      <c r="K435" s="46">
        <f t="shared" si="56"/>
        <v>2038.775344267747</v>
      </c>
      <c r="L435" s="48">
        <f t="shared" si="57"/>
        <v>15517.345675815628</v>
      </c>
      <c r="M435" s="51">
        <f t="shared" si="58"/>
        <v>15517.345675815628</v>
      </c>
      <c r="N435" s="51">
        <f t="shared" si="59"/>
        <v>0</v>
      </c>
      <c r="O435" s="37">
        <f t="shared" si="63"/>
        <v>1270321.0821653316</v>
      </c>
      <c r="P435" s="58">
        <f>SUM((N435*1)+P434)</f>
        <v>469616.65815051191</v>
      </c>
      <c r="Q435" s="67">
        <f t="shared" si="60"/>
        <v>0</v>
      </c>
      <c r="R435" s="68">
        <f t="shared" si="62"/>
        <v>328731.66070535849</v>
      </c>
    </row>
    <row r="436" spans="2:18" x14ac:dyDescent="0.25">
      <c r="B436" s="3" t="s">
        <v>36</v>
      </c>
      <c r="C436" s="3">
        <v>428</v>
      </c>
      <c r="D436" s="3">
        <v>428</v>
      </c>
      <c r="E436" s="24">
        <v>31.6</v>
      </c>
      <c r="F436" s="54">
        <f t="shared" si="61"/>
        <v>0.83333333333333326</v>
      </c>
      <c r="G436" s="34">
        <f t="shared" si="55"/>
        <v>8.7777777777777786</v>
      </c>
      <c r="H436" s="40">
        <f>SUM($T$8*F436)</f>
        <v>1195</v>
      </c>
      <c r="I436" s="43">
        <f>SUM($T$8*9.81*$U$8)</f>
        <v>211.01310000000001</v>
      </c>
      <c r="J436" s="45">
        <f>SUM((1/2)*$X$8*$V$8*$W$8*G436^2)</f>
        <v>46.901095737654337</v>
      </c>
      <c r="K436" s="46">
        <f t="shared" si="56"/>
        <v>1452.9141957376544</v>
      </c>
      <c r="L436" s="48">
        <f t="shared" si="57"/>
        <v>12753.357940363856</v>
      </c>
      <c r="M436" s="51">
        <f t="shared" si="58"/>
        <v>12753.357940363856</v>
      </c>
      <c r="N436" s="51">
        <f t="shared" si="59"/>
        <v>0</v>
      </c>
      <c r="O436" s="37">
        <f t="shared" si="63"/>
        <v>1283074.4401056955</v>
      </c>
      <c r="P436" s="58">
        <f>SUM((N436*1)+P435)</f>
        <v>469616.65815051191</v>
      </c>
      <c r="Q436" s="67">
        <f t="shared" si="60"/>
        <v>0</v>
      </c>
      <c r="R436" s="68">
        <f t="shared" si="62"/>
        <v>328731.66070535849</v>
      </c>
    </row>
    <row r="437" spans="2:18" x14ac:dyDescent="0.25">
      <c r="B437" s="3" t="s">
        <v>36</v>
      </c>
      <c r="C437" s="3">
        <v>429</v>
      </c>
      <c r="D437" s="3">
        <v>429</v>
      </c>
      <c r="E437" s="24">
        <v>33.4</v>
      </c>
      <c r="F437" s="54">
        <f t="shared" si="61"/>
        <v>0.26388888888888867</v>
      </c>
      <c r="G437" s="34">
        <f t="shared" si="55"/>
        <v>9.2777777777777768</v>
      </c>
      <c r="H437" s="40">
        <f>SUM($T$8*F437)</f>
        <v>378.41666666666634</v>
      </c>
      <c r="I437" s="43">
        <f>SUM($T$8*9.81*$U$8)</f>
        <v>211.01310000000001</v>
      </c>
      <c r="J437" s="45">
        <f>SUM((1/2)*$X$8*$V$8*$W$8*G437^2)</f>
        <v>52.396437230709871</v>
      </c>
      <c r="K437" s="46">
        <f t="shared" si="56"/>
        <v>641.82620389737633</v>
      </c>
      <c r="L437" s="48">
        <f t="shared" si="57"/>
        <v>5954.7208917145463</v>
      </c>
      <c r="M437" s="51">
        <f t="shared" si="58"/>
        <v>5954.7208917145463</v>
      </c>
      <c r="N437" s="51">
        <f t="shared" si="59"/>
        <v>0</v>
      </c>
      <c r="O437" s="37">
        <f t="shared" si="63"/>
        <v>1289029.1609974101</v>
      </c>
      <c r="P437" s="58">
        <f>SUM((N437*1)+P436)</f>
        <v>469616.65815051191</v>
      </c>
      <c r="Q437" s="67">
        <f t="shared" si="60"/>
        <v>0</v>
      </c>
      <c r="R437" s="68">
        <f t="shared" si="62"/>
        <v>328731.66070535849</v>
      </c>
    </row>
    <row r="438" spans="2:18" x14ac:dyDescent="0.25">
      <c r="B438" s="3" t="s">
        <v>36</v>
      </c>
      <c r="C438" s="3">
        <v>430</v>
      </c>
      <c r="D438" s="3">
        <v>430</v>
      </c>
      <c r="E438" s="24">
        <v>33.5</v>
      </c>
      <c r="F438" s="54">
        <f t="shared" si="61"/>
        <v>-8.3333333333333523E-2</v>
      </c>
      <c r="G438" s="34">
        <f t="shared" si="55"/>
        <v>9.3055555555555554</v>
      </c>
      <c r="H438" s="40">
        <f>SUM($T$8*F438)</f>
        <v>-119.50000000000027</v>
      </c>
      <c r="I438" s="43">
        <f>SUM($T$8*9.81*$U$8)</f>
        <v>211.01310000000001</v>
      </c>
      <c r="J438" s="45">
        <f>SUM((1/2)*$X$8*$V$8*$W$8*G438^2)</f>
        <v>52.710658039158957</v>
      </c>
      <c r="K438" s="46">
        <f t="shared" si="56"/>
        <v>144.2237580391587</v>
      </c>
      <c r="L438" s="48">
        <f t="shared" si="57"/>
        <v>1342.0821928643934</v>
      </c>
      <c r="M438" s="51">
        <f t="shared" si="58"/>
        <v>1342.0821928643934</v>
      </c>
      <c r="N438" s="51">
        <f t="shared" si="59"/>
        <v>0</v>
      </c>
      <c r="O438" s="37">
        <f t="shared" si="63"/>
        <v>1290371.2431902746</v>
      </c>
      <c r="P438" s="58">
        <f>SUM((N438*1)+P437)</f>
        <v>469616.65815051191</v>
      </c>
      <c r="Q438" s="67">
        <f t="shared" si="60"/>
        <v>0</v>
      </c>
      <c r="R438" s="68">
        <f t="shared" si="62"/>
        <v>328731.66070535849</v>
      </c>
    </row>
    <row r="439" spans="2:18" x14ac:dyDescent="0.25">
      <c r="B439" s="3" t="s">
        <v>36</v>
      </c>
      <c r="C439" s="3">
        <v>431</v>
      </c>
      <c r="D439" s="3">
        <v>431</v>
      </c>
      <c r="E439" s="24">
        <v>32.799999999999997</v>
      </c>
      <c r="F439" s="54">
        <f t="shared" si="61"/>
        <v>-0.2222222222222224</v>
      </c>
      <c r="G439" s="34">
        <f t="shared" si="55"/>
        <v>9.1111111111111107</v>
      </c>
      <c r="H439" s="40">
        <f>SUM($T$8*F439)</f>
        <v>-318.66666666666691</v>
      </c>
      <c r="I439" s="43">
        <f>SUM($T$8*9.81*$U$8)</f>
        <v>211.01310000000001</v>
      </c>
      <c r="J439" s="45">
        <f>SUM((1/2)*$X$8*$V$8*$W$8*G439^2)</f>
        <v>50.530839246913587</v>
      </c>
      <c r="K439" s="46">
        <f t="shared" si="56"/>
        <v>-57.122727419753318</v>
      </c>
      <c r="L439" s="48">
        <f t="shared" si="57"/>
        <v>-520.45151649108573</v>
      </c>
      <c r="M439" s="51">
        <f t="shared" si="58"/>
        <v>0</v>
      </c>
      <c r="N439" s="51">
        <f t="shared" si="59"/>
        <v>520.45151649108573</v>
      </c>
      <c r="O439" s="37">
        <f t="shared" si="63"/>
        <v>1290371.2431902746</v>
      </c>
      <c r="P439" s="58">
        <f>SUM((N439*1)+P438)</f>
        <v>470137.10966700298</v>
      </c>
      <c r="Q439" s="67">
        <f t="shared" si="60"/>
        <v>364.31606154375999</v>
      </c>
      <c r="R439" s="68">
        <f t="shared" si="62"/>
        <v>329095.97676690225</v>
      </c>
    </row>
    <row r="440" spans="2:18" x14ac:dyDescent="0.25">
      <c r="B440" s="3" t="s">
        <v>36</v>
      </c>
      <c r="C440" s="3">
        <v>432</v>
      </c>
      <c r="D440" s="3">
        <v>432</v>
      </c>
      <c r="E440" s="24">
        <v>31.9</v>
      </c>
      <c r="F440" s="54">
        <f t="shared" si="61"/>
        <v>-0.20833333333333284</v>
      </c>
      <c r="G440" s="34">
        <f t="shared" si="55"/>
        <v>8.8611111111111107</v>
      </c>
      <c r="H440" s="40">
        <f>SUM($T$8*F440)</f>
        <v>-298.74999999999932</v>
      </c>
      <c r="I440" s="43">
        <f>SUM($T$8*9.81*$U$8)</f>
        <v>211.01310000000001</v>
      </c>
      <c r="J440" s="45">
        <f>SUM((1/2)*$X$8*$V$8*$W$8*G440^2)</f>
        <v>47.79585005767747</v>
      </c>
      <c r="K440" s="46">
        <f t="shared" si="56"/>
        <v>-39.94104994232184</v>
      </c>
      <c r="L440" s="48">
        <f t="shared" si="57"/>
        <v>-353.92208143335182</v>
      </c>
      <c r="M440" s="51">
        <f t="shared" si="58"/>
        <v>0</v>
      </c>
      <c r="N440" s="51">
        <f t="shared" si="59"/>
        <v>353.92208143335182</v>
      </c>
      <c r="O440" s="37">
        <f t="shared" si="63"/>
        <v>1290371.2431902746</v>
      </c>
      <c r="P440" s="58">
        <f>SUM((N440*1)+P439)</f>
        <v>470491.03174843633</v>
      </c>
      <c r="Q440" s="67">
        <f t="shared" si="60"/>
        <v>247.74545700334625</v>
      </c>
      <c r="R440" s="68">
        <f t="shared" si="62"/>
        <v>329343.72222390561</v>
      </c>
    </row>
    <row r="441" spans="2:18" x14ac:dyDescent="0.25">
      <c r="B441" s="3" t="s">
        <v>36</v>
      </c>
      <c r="C441" s="3">
        <v>433</v>
      </c>
      <c r="D441" s="3">
        <v>433</v>
      </c>
      <c r="E441" s="24">
        <v>31.3</v>
      </c>
      <c r="F441" s="54">
        <f t="shared" si="61"/>
        <v>-0.11111111111111072</v>
      </c>
      <c r="G441" s="34">
        <f t="shared" si="55"/>
        <v>8.6944444444444446</v>
      </c>
      <c r="H441" s="40">
        <f>SUM($T$8*F441)</f>
        <v>-159.33333333333277</v>
      </c>
      <c r="I441" s="43">
        <f>SUM($T$8*9.81*$U$8)</f>
        <v>211.01310000000001</v>
      </c>
      <c r="J441" s="45">
        <f>SUM((1/2)*$X$8*$V$8*$W$8*G441^2)</f>
        <v>46.01479578915896</v>
      </c>
      <c r="K441" s="46">
        <f t="shared" si="56"/>
        <v>97.694562455826201</v>
      </c>
      <c r="L441" s="48">
        <f t="shared" si="57"/>
        <v>849.39994579648896</v>
      </c>
      <c r="M441" s="51">
        <f t="shared" si="58"/>
        <v>849.39994579648896</v>
      </c>
      <c r="N441" s="51">
        <f t="shared" si="59"/>
        <v>0</v>
      </c>
      <c r="O441" s="37">
        <f t="shared" si="63"/>
        <v>1291220.643136071</v>
      </c>
      <c r="P441" s="58">
        <f>SUM((N441*1)+P440)</f>
        <v>470491.03174843633</v>
      </c>
      <c r="Q441" s="67">
        <f t="shared" si="60"/>
        <v>0</v>
      </c>
      <c r="R441" s="68">
        <f t="shared" si="62"/>
        <v>329343.72222390561</v>
      </c>
    </row>
    <row r="442" spans="2:18" x14ac:dyDescent="0.25">
      <c r="B442" s="3" t="s">
        <v>36</v>
      </c>
      <c r="C442" s="3">
        <v>434</v>
      </c>
      <c r="D442" s="3">
        <v>434</v>
      </c>
      <c r="E442" s="24">
        <v>31.1</v>
      </c>
      <c r="F442" s="54">
        <f t="shared" si="61"/>
        <v>-9.7222222222222127E-2</v>
      </c>
      <c r="G442" s="34">
        <f t="shared" si="55"/>
        <v>8.6388888888888893</v>
      </c>
      <c r="H442" s="40">
        <f>SUM($T$8*F442)</f>
        <v>-139.41666666666654</v>
      </c>
      <c r="I442" s="43">
        <f>SUM($T$8*9.81*$U$8)</f>
        <v>211.01310000000001</v>
      </c>
      <c r="J442" s="45">
        <f>SUM((1/2)*$X$8*$V$8*$W$8*G442^2)</f>
        <v>45.428626029899704</v>
      </c>
      <c r="K442" s="46">
        <f t="shared" si="56"/>
        <v>117.02505936323317</v>
      </c>
      <c r="L442" s="48">
        <f t="shared" si="57"/>
        <v>1010.9664850545977</v>
      </c>
      <c r="M442" s="51">
        <f t="shared" si="58"/>
        <v>1010.9664850545977</v>
      </c>
      <c r="N442" s="51">
        <f t="shared" si="59"/>
        <v>0</v>
      </c>
      <c r="O442" s="37">
        <f t="shared" si="63"/>
        <v>1292231.6096211257</v>
      </c>
      <c r="P442" s="58">
        <f>SUM((N442*1)+P441)</f>
        <v>470491.03174843633</v>
      </c>
      <c r="Q442" s="67">
        <f t="shared" si="60"/>
        <v>0</v>
      </c>
      <c r="R442" s="68">
        <f t="shared" si="62"/>
        <v>329343.72222390561</v>
      </c>
    </row>
    <row r="443" spans="2:18" x14ac:dyDescent="0.25">
      <c r="B443" s="3" t="s">
        <v>36</v>
      </c>
      <c r="C443" s="3">
        <v>435</v>
      </c>
      <c r="D443" s="3">
        <v>435</v>
      </c>
      <c r="E443" s="24">
        <v>30.6</v>
      </c>
      <c r="F443" s="54">
        <f t="shared" si="61"/>
        <v>-0.26388888888888917</v>
      </c>
      <c r="G443" s="34">
        <f t="shared" si="55"/>
        <v>8.5</v>
      </c>
      <c r="H443" s="40">
        <f>SUM($T$8*F443)</f>
        <v>-378.41666666666708</v>
      </c>
      <c r="I443" s="43">
        <f>SUM($T$8*9.81*$U$8)</f>
        <v>211.01310000000001</v>
      </c>
      <c r="J443" s="45">
        <f>SUM((1/2)*$X$8*$V$8*$W$8*G443^2)</f>
        <v>43.979640687500009</v>
      </c>
      <c r="K443" s="46">
        <f t="shared" si="56"/>
        <v>-123.42392597916707</v>
      </c>
      <c r="L443" s="48">
        <f t="shared" si="57"/>
        <v>-1049.1033708229202</v>
      </c>
      <c r="M443" s="51">
        <f t="shared" si="58"/>
        <v>0</v>
      </c>
      <c r="N443" s="51">
        <f t="shared" si="59"/>
        <v>1049.1033708229202</v>
      </c>
      <c r="O443" s="37">
        <f t="shared" si="63"/>
        <v>1292231.6096211257</v>
      </c>
      <c r="P443" s="58">
        <f>SUM((N443*1)+P442)</f>
        <v>471540.13511925924</v>
      </c>
      <c r="Q443" s="67">
        <f t="shared" si="60"/>
        <v>734.37235957604412</v>
      </c>
      <c r="R443" s="68">
        <f t="shared" si="62"/>
        <v>330078.09458348167</v>
      </c>
    </row>
    <row r="444" spans="2:18" x14ac:dyDescent="0.25">
      <c r="B444" s="3" t="s">
        <v>36</v>
      </c>
      <c r="C444" s="3">
        <v>436</v>
      </c>
      <c r="D444" s="3">
        <v>436</v>
      </c>
      <c r="E444" s="24">
        <v>29.2</v>
      </c>
      <c r="F444" s="54">
        <f t="shared" si="61"/>
        <v>-0.54166666666666696</v>
      </c>
      <c r="G444" s="34">
        <f t="shared" si="55"/>
        <v>8.1111111111111107</v>
      </c>
      <c r="H444" s="40">
        <f>SUM($T$8*F444)</f>
        <v>-776.75000000000045</v>
      </c>
      <c r="I444" s="43">
        <f>SUM($T$8*9.81*$U$8)</f>
        <v>211.01310000000001</v>
      </c>
      <c r="J444" s="45">
        <f>SUM((1/2)*$X$8*$V$8*$W$8*G444^2)</f>
        <v>40.047418552469132</v>
      </c>
      <c r="K444" s="46">
        <f t="shared" si="56"/>
        <v>-525.68948144753131</v>
      </c>
      <c r="L444" s="48">
        <f t="shared" si="57"/>
        <v>-4263.9257939633089</v>
      </c>
      <c r="M444" s="51">
        <f t="shared" si="58"/>
        <v>0</v>
      </c>
      <c r="N444" s="51">
        <f t="shared" si="59"/>
        <v>4263.9257939633089</v>
      </c>
      <c r="O444" s="37">
        <f t="shared" si="63"/>
        <v>1292231.6096211257</v>
      </c>
      <c r="P444" s="58">
        <f>SUM((N444*1)+P443)</f>
        <v>475804.06091322255</v>
      </c>
      <c r="Q444" s="67">
        <f t="shared" si="60"/>
        <v>2984.7480557743161</v>
      </c>
      <c r="R444" s="68">
        <f t="shared" si="62"/>
        <v>333062.84263925598</v>
      </c>
    </row>
    <row r="445" spans="2:18" x14ac:dyDescent="0.25">
      <c r="B445" s="3" t="s">
        <v>36</v>
      </c>
      <c r="C445" s="3">
        <v>437</v>
      </c>
      <c r="D445" s="3">
        <v>437</v>
      </c>
      <c r="E445" s="24">
        <v>26.7</v>
      </c>
      <c r="F445" s="54">
        <f t="shared" si="61"/>
        <v>-0.86111111111111094</v>
      </c>
      <c r="G445" s="34">
        <f t="shared" si="55"/>
        <v>7.4166666666666661</v>
      </c>
      <c r="H445" s="40">
        <f>SUM($T$8*F445)</f>
        <v>-1234.833333333333</v>
      </c>
      <c r="I445" s="43">
        <f>SUM($T$8*9.81*$U$8)</f>
        <v>211.01310000000001</v>
      </c>
      <c r="J445" s="45">
        <f>SUM((1/2)*$X$8*$V$8*$W$8*G445^2)</f>
        <v>33.48353843576389</v>
      </c>
      <c r="K445" s="46">
        <f t="shared" si="56"/>
        <v>-990.33669489756915</v>
      </c>
      <c r="L445" s="48">
        <f t="shared" si="57"/>
        <v>-7344.9971538236368</v>
      </c>
      <c r="M445" s="51">
        <f t="shared" si="58"/>
        <v>0</v>
      </c>
      <c r="N445" s="51">
        <f t="shared" si="59"/>
        <v>7344.9971538236368</v>
      </c>
      <c r="O445" s="37">
        <f t="shared" si="63"/>
        <v>1292231.6096211257</v>
      </c>
      <c r="P445" s="58">
        <f>SUM((N445*1)+P444)</f>
        <v>483149.05806704616</v>
      </c>
      <c r="Q445" s="67">
        <f t="shared" si="60"/>
        <v>5141.4980076765451</v>
      </c>
      <c r="R445" s="68">
        <f t="shared" si="62"/>
        <v>338204.34064693254</v>
      </c>
    </row>
    <row r="446" spans="2:18" x14ac:dyDescent="0.25">
      <c r="B446" s="3" t="s">
        <v>36</v>
      </c>
      <c r="C446" s="3">
        <v>438</v>
      </c>
      <c r="D446" s="3">
        <v>438</v>
      </c>
      <c r="E446" s="24">
        <v>23</v>
      </c>
      <c r="F446" s="54">
        <f t="shared" si="61"/>
        <v>-1.1805555555555556</v>
      </c>
      <c r="G446" s="34">
        <f t="shared" si="55"/>
        <v>6.3888888888888884</v>
      </c>
      <c r="H446" s="40">
        <f>SUM($T$8*F446)</f>
        <v>-1692.9166666666667</v>
      </c>
      <c r="I446" s="43">
        <f>SUM($T$8*9.81*$U$8)</f>
        <v>211.01310000000001</v>
      </c>
      <c r="J446" s="45">
        <f>SUM((1/2)*$X$8*$V$8*$W$8*G446^2)</f>
        <v>24.846458545524694</v>
      </c>
      <c r="K446" s="46">
        <f t="shared" si="56"/>
        <v>-1457.0571081211422</v>
      </c>
      <c r="L446" s="48">
        <f t="shared" si="57"/>
        <v>-9308.9759685517402</v>
      </c>
      <c r="M446" s="51">
        <f t="shared" si="58"/>
        <v>0</v>
      </c>
      <c r="N446" s="51">
        <f t="shared" si="59"/>
        <v>9308.9759685517402</v>
      </c>
      <c r="O446" s="37">
        <f t="shared" si="63"/>
        <v>1292231.6096211257</v>
      </c>
      <c r="P446" s="58">
        <f>SUM((N446*1)+P445)</f>
        <v>492458.03403559793</v>
      </c>
      <c r="Q446" s="67">
        <f t="shared" si="60"/>
        <v>6516.2831779862181</v>
      </c>
      <c r="R446" s="68">
        <f t="shared" si="62"/>
        <v>344720.62382491876</v>
      </c>
    </row>
    <row r="447" spans="2:18" x14ac:dyDescent="0.25">
      <c r="B447" s="3" t="s">
        <v>36</v>
      </c>
      <c r="C447" s="3">
        <v>439</v>
      </c>
      <c r="D447" s="3">
        <v>439</v>
      </c>
      <c r="E447" s="24">
        <v>18.2</v>
      </c>
      <c r="F447" s="54">
        <f t="shared" si="61"/>
        <v>-1.4027777777777777</v>
      </c>
      <c r="G447" s="34">
        <f t="shared" si="55"/>
        <v>5.0555555555555554</v>
      </c>
      <c r="H447" s="40">
        <f>SUM($T$8*F447)</f>
        <v>-2011.5833333333333</v>
      </c>
      <c r="I447" s="43">
        <f>SUM($T$8*9.81*$U$8)</f>
        <v>211.01310000000001</v>
      </c>
      <c r="J447" s="45">
        <f>SUM((1/2)*$X$8*$V$8*$W$8*G447^2)</f>
        <v>15.557922360339507</v>
      </c>
      <c r="K447" s="46">
        <f t="shared" si="56"/>
        <v>-1785.0123109729939</v>
      </c>
      <c r="L447" s="48">
        <f t="shared" si="57"/>
        <v>-9024.2289054745797</v>
      </c>
      <c r="M447" s="51">
        <f t="shared" si="58"/>
        <v>0</v>
      </c>
      <c r="N447" s="51">
        <f t="shared" si="59"/>
        <v>9024.2289054745797</v>
      </c>
      <c r="O447" s="37">
        <f t="shared" si="63"/>
        <v>1292231.6096211257</v>
      </c>
      <c r="P447" s="58">
        <f>SUM((N447*1)+P446)</f>
        <v>501482.26294107252</v>
      </c>
      <c r="Q447" s="67">
        <f t="shared" si="60"/>
        <v>6316.9602338322056</v>
      </c>
      <c r="R447" s="68">
        <f t="shared" si="62"/>
        <v>351037.58405875094</v>
      </c>
    </row>
    <row r="448" spans="2:18" x14ac:dyDescent="0.25">
      <c r="B448" s="3" t="s">
        <v>36</v>
      </c>
      <c r="C448" s="3">
        <v>440</v>
      </c>
      <c r="D448" s="3">
        <v>440</v>
      </c>
      <c r="E448" s="24">
        <v>12.9</v>
      </c>
      <c r="F448" s="54">
        <f t="shared" si="61"/>
        <v>-1.4583333333333333</v>
      </c>
      <c r="G448" s="34">
        <f t="shared" si="55"/>
        <v>3.5833333333333335</v>
      </c>
      <c r="H448" s="40">
        <f>SUM($T$8*F448)</f>
        <v>-2091.25</v>
      </c>
      <c r="I448" s="43">
        <f>SUM($T$8*9.81*$U$8)</f>
        <v>211.01310000000001</v>
      </c>
      <c r="J448" s="45">
        <f>SUM((1/2)*$X$8*$V$8*$W$8*G448^2)</f>
        <v>7.8160664774305575</v>
      </c>
      <c r="K448" s="46">
        <f t="shared" si="56"/>
        <v>-1872.4208335225694</v>
      </c>
      <c r="L448" s="48">
        <f t="shared" si="57"/>
        <v>-6709.5079867892073</v>
      </c>
      <c r="M448" s="51">
        <f t="shared" si="58"/>
        <v>0</v>
      </c>
      <c r="N448" s="51">
        <f t="shared" si="59"/>
        <v>6709.5079867892073</v>
      </c>
      <c r="O448" s="37">
        <f t="shared" si="63"/>
        <v>1292231.6096211257</v>
      </c>
      <c r="P448" s="58">
        <f>SUM((N448*1)+P447)</f>
        <v>508191.77092786174</v>
      </c>
      <c r="Q448" s="67">
        <f t="shared" si="60"/>
        <v>4696.6555907524444</v>
      </c>
      <c r="R448" s="68">
        <f t="shared" si="62"/>
        <v>355734.23964950338</v>
      </c>
    </row>
    <row r="449" spans="2:18" x14ac:dyDescent="0.25">
      <c r="B449" s="3" t="s">
        <v>36</v>
      </c>
      <c r="C449" s="3">
        <v>441</v>
      </c>
      <c r="D449" s="3">
        <v>441</v>
      </c>
      <c r="E449" s="24">
        <v>7.7</v>
      </c>
      <c r="F449" s="54">
        <f t="shared" si="61"/>
        <v>-1.2638888888888891</v>
      </c>
      <c r="G449" s="34">
        <f t="shared" si="55"/>
        <v>2.1388888888888888</v>
      </c>
      <c r="H449" s="40">
        <f>SUM($T$8*F449)</f>
        <v>-1812.416666666667</v>
      </c>
      <c r="I449" s="43">
        <f>SUM($T$8*9.81*$U$8)</f>
        <v>211.01310000000001</v>
      </c>
      <c r="J449" s="45">
        <f>SUM((1/2)*$X$8*$V$8*$W$8*G449^2)</f>
        <v>2.7847760437885807</v>
      </c>
      <c r="K449" s="46">
        <f t="shared" si="56"/>
        <v>-1598.6187906228784</v>
      </c>
      <c r="L449" s="48">
        <f t="shared" si="57"/>
        <v>-3419.2679688322673</v>
      </c>
      <c r="M449" s="51">
        <f t="shared" si="58"/>
        <v>0</v>
      </c>
      <c r="N449" s="51">
        <f t="shared" si="59"/>
        <v>3419.2679688322673</v>
      </c>
      <c r="O449" s="37">
        <f t="shared" si="63"/>
        <v>1292231.6096211257</v>
      </c>
      <c r="P449" s="58">
        <f>SUM((N449*1)+P448)</f>
        <v>511611.03889669402</v>
      </c>
      <c r="Q449" s="67">
        <f t="shared" si="60"/>
        <v>2393.4875781825872</v>
      </c>
      <c r="R449" s="68">
        <f t="shared" si="62"/>
        <v>358127.72722768597</v>
      </c>
    </row>
    <row r="450" spans="2:18" x14ac:dyDescent="0.25">
      <c r="B450" s="3" t="s">
        <v>36</v>
      </c>
      <c r="C450" s="3">
        <v>442</v>
      </c>
      <c r="D450" s="3">
        <v>442</v>
      </c>
      <c r="E450" s="24">
        <v>3.8</v>
      </c>
      <c r="F450" s="54">
        <f t="shared" si="61"/>
        <v>-0.88888888888888895</v>
      </c>
      <c r="G450" s="34">
        <f t="shared" si="55"/>
        <v>1.0555555555555556</v>
      </c>
      <c r="H450" s="40">
        <f>SUM($T$8*F450)</f>
        <v>-1274.6666666666667</v>
      </c>
      <c r="I450" s="43">
        <f>SUM($T$8*9.81*$U$8)</f>
        <v>211.01310000000001</v>
      </c>
      <c r="J450" s="45">
        <f>SUM((1/2)*$X$8*$V$8*$W$8*G450^2)</f>
        <v>0.67822847145061738</v>
      </c>
      <c r="K450" s="46">
        <f t="shared" si="56"/>
        <v>-1062.9753381952162</v>
      </c>
      <c r="L450" s="48">
        <f t="shared" si="57"/>
        <v>-1122.029523650506</v>
      </c>
      <c r="M450" s="51">
        <f t="shared" si="58"/>
        <v>0</v>
      </c>
      <c r="N450" s="51">
        <f t="shared" si="59"/>
        <v>1122.029523650506</v>
      </c>
      <c r="O450" s="37">
        <f t="shared" si="63"/>
        <v>1292231.6096211257</v>
      </c>
      <c r="P450" s="58">
        <f>SUM((N450*1)+P449)</f>
        <v>512733.06842034456</v>
      </c>
      <c r="Q450" s="67">
        <f t="shared" si="60"/>
        <v>785.42066655535416</v>
      </c>
      <c r="R450" s="68">
        <f t="shared" si="62"/>
        <v>358913.14789424132</v>
      </c>
    </row>
    <row r="451" spans="2:18" x14ac:dyDescent="0.25">
      <c r="B451" s="3" t="s">
        <v>36</v>
      </c>
      <c r="C451" s="3">
        <v>443</v>
      </c>
      <c r="D451" s="3">
        <v>443</v>
      </c>
      <c r="E451" s="24">
        <v>1.3</v>
      </c>
      <c r="F451" s="54">
        <f t="shared" si="61"/>
        <v>-0.49999999999999994</v>
      </c>
      <c r="G451" s="34">
        <f t="shared" si="55"/>
        <v>0.3611111111111111</v>
      </c>
      <c r="H451" s="40">
        <f>SUM($T$8*F451)</f>
        <v>-716.99999999999989</v>
      </c>
      <c r="I451" s="43">
        <f>SUM($T$8*9.81*$U$8)</f>
        <v>211.01310000000001</v>
      </c>
      <c r="J451" s="45">
        <f>SUM((1/2)*$X$8*$V$8*$W$8*G451^2)</f>
        <v>7.9377154899691368E-2</v>
      </c>
      <c r="K451" s="46">
        <f t="shared" si="56"/>
        <v>-505.90752284510017</v>
      </c>
      <c r="L451" s="48">
        <f t="shared" si="57"/>
        <v>-182.68882769406395</v>
      </c>
      <c r="M451" s="51">
        <f t="shared" si="58"/>
        <v>0</v>
      </c>
      <c r="N451" s="51">
        <f t="shared" si="59"/>
        <v>182.68882769406395</v>
      </c>
      <c r="O451" s="37">
        <f t="shared" si="63"/>
        <v>1292231.6096211257</v>
      </c>
      <c r="P451" s="58">
        <f>SUM((N451*1)+P450)</f>
        <v>512915.7572480386</v>
      </c>
      <c r="Q451" s="67">
        <f t="shared" si="60"/>
        <v>127.88217938584475</v>
      </c>
      <c r="R451" s="68">
        <f t="shared" si="62"/>
        <v>359041.03007362719</v>
      </c>
    </row>
    <row r="452" spans="2:18" x14ac:dyDescent="0.25">
      <c r="B452" s="3" t="s">
        <v>36</v>
      </c>
      <c r="C452" s="3">
        <v>444</v>
      </c>
      <c r="D452" s="3">
        <v>444</v>
      </c>
      <c r="E452" s="24">
        <v>0.2</v>
      </c>
      <c r="F452" s="54">
        <f t="shared" si="61"/>
        <v>-0.18055555555555555</v>
      </c>
      <c r="G452" s="34">
        <f t="shared" si="55"/>
        <v>5.5555555555555559E-2</v>
      </c>
      <c r="H452" s="40">
        <f>SUM($T$8*F452)</f>
        <v>-258.91666666666669</v>
      </c>
      <c r="I452" s="43">
        <f>SUM($T$8*9.81*$U$8)</f>
        <v>211.01310000000001</v>
      </c>
      <c r="J452" s="45">
        <f>SUM((1/2)*$X$8*$V$8*$W$8*G452^2)</f>
        <v>1.8787492283950621E-3</v>
      </c>
      <c r="K452" s="46">
        <f t="shared" si="56"/>
        <v>-47.901687917438281</v>
      </c>
      <c r="L452" s="48">
        <f t="shared" si="57"/>
        <v>-2.6612048843021268</v>
      </c>
      <c r="M452" s="51">
        <f t="shared" si="58"/>
        <v>0</v>
      </c>
      <c r="N452" s="51">
        <f t="shared" si="59"/>
        <v>2.6612048843021268</v>
      </c>
      <c r="O452" s="37">
        <f t="shared" si="63"/>
        <v>1292231.6096211257</v>
      </c>
      <c r="P452" s="58">
        <f>SUM((N452*1)+P451)</f>
        <v>512918.4184529229</v>
      </c>
      <c r="Q452" s="67">
        <f t="shared" si="60"/>
        <v>1.8628434190114886</v>
      </c>
      <c r="R452" s="68">
        <f t="shared" si="62"/>
        <v>359042.89291704621</v>
      </c>
    </row>
    <row r="453" spans="2:18" x14ac:dyDescent="0.25">
      <c r="B453" s="3" t="s">
        <v>36</v>
      </c>
      <c r="C453" s="3">
        <v>445</v>
      </c>
      <c r="D453" s="3">
        <v>445</v>
      </c>
      <c r="E453" s="24">
        <v>0</v>
      </c>
      <c r="F453" s="54">
        <f t="shared" si="61"/>
        <v>-2.777777777777778E-2</v>
      </c>
      <c r="G453" s="34">
        <f t="shared" si="55"/>
        <v>0</v>
      </c>
      <c r="H453" s="40">
        <f>SUM($T$8*F453)</f>
        <v>-39.833333333333336</v>
      </c>
      <c r="I453" s="43">
        <f>SUM($T$8*9.81*$U$8)</f>
        <v>211.01310000000001</v>
      </c>
      <c r="J453" s="45">
        <f>SUM((1/2)*$X$8*$V$8*$W$8*G453^2)</f>
        <v>0</v>
      </c>
      <c r="K453" s="46">
        <f t="shared" si="56"/>
        <v>171.17976666666667</v>
      </c>
      <c r="L453" s="48">
        <f t="shared" si="57"/>
        <v>0</v>
      </c>
      <c r="M453" s="51">
        <f t="shared" si="58"/>
        <v>0</v>
      </c>
      <c r="N453" s="51">
        <f t="shared" si="59"/>
        <v>0</v>
      </c>
      <c r="O453" s="37">
        <f t="shared" si="63"/>
        <v>1292231.6096211257</v>
      </c>
      <c r="P453" s="58">
        <f>SUM((N453*1)+P452)</f>
        <v>512918.4184529229</v>
      </c>
      <c r="Q453" s="67">
        <f t="shared" si="60"/>
        <v>0</v>
      </c>
      <c r="R453" s="68">
        <f t="shared" si="62"/>
        <v>359042.89291704621</v>
      </c>
    </row>
    <row r="454" spans="2:18" x14ac:dyDescent="0.25">
      <c r="B454" s="3" t="s">
        <v>36</v>
      </c>
      <c r="C454" s="3">
        <v>446</v>
      </c>
      <c r="D454" s="3">
        <v>446</v>
      </c>
      <c r="E454" s="24">
        <v>0</v>
      </c>
      <c r="F454" s="54">
        <f t="shared" si="61"/>
        <v>0</v>
      </c>
      <c r="G454" s="34">
        <f t="shared" si="55"/>
        <v>0</v>
      </c>
      <c r="H454" s="40">
        <f>SUM($T$8*F454)</f>
        <v>0</v>
      </c>
      <c r="I454" s="43">
        <f>SUM($T$8*9.81*$U$8)</f>
        <v>211.01310000000001</v>
      </c>
      <c r="J454" s="45">
        <f>SUM((1/2)*$X$8*$V$8*$W$8*G454^2)</f>
        <v>0</v>
      </c>
      <c r="K454" s="46">
        <f t="shared" si="56"/>
        <v>211.01310000000001</v>
      </c>
      <c r="L454" s="48">
        <f t="shared" si="57"/>
        <v>0</v>
      </c>
      <c r="M454" s="51">
        <f t="shared" si="58"/>
        <v>0</v>
      </c>
      <c r="N454" s="51">
        <f t="shared" si="59"/>
        <v>0</v>
      </c>
      <c r="O454" s="37">
        <f t="shared" si="63"/>
        <v>1292231.6096211257</v>
      </c>
      <c r="P454" s="58">
        <f>SUM((N454*1)+P453)</f>
        <v>512918.4184529229</v>
      </c>
      <c r="Q454" s="67">
        <f t="shared" si="60"/>
        <v>0</v>
      </c>
      <c r="R454" s="68">
        <f t="shared" si="62"/>
        <v>359042.89291704621</v>
      </c>
    </row>
    <row r="455" spans="2:18" x14ac:dyDescent="0.25">
      <c r="B455" s="3" t="s">
        <v>36</v>
      </c>
      <c r="C455" s="3">
        <v>447</v>
      </c>
      <c r="D455" s="3">
        <v>447</v>
      </c>
      <c r="E455" s="24">
        <v>0</v>
      </c>
      <c r="F455" s="54">
        <f t="shared" si="61"/>
        <v>0</v>
      </c>
      <c r="G455" s="34">
        <f t="shared" si="55"/>
        <v>0</v>
      </c>
      <c r="H455" s="40">
        <f>SUM($T$8*F455)</f>
        <v>0</v>
      </c>
      <c r="I455" s="43">
        <f>SUM($T$8*9.81*$U$8)</f>
        <v>211.01310000000001</v>
      </c>
      <c r="J455" s="45">
        <f>SUM((1/2)*$X$8*$V$8*$W$8*G455^2)</f>
        <v>0</v>
      </c>
      <c r="K455" s="46">
        <f t="shared" si="56"/>
        <v>211.01310000000001</v>
      </c>
      <c r="L455" s="48">
        <f t="shared" si="57"/>
        <v>0</v>
      </c>
      <c r="M455" s="51">
        <f t="shared" si="58"/>
        <v>0</v>
      </c>
      <c r="N455" s="51">
        <f t="shared" si="59"/>
        <v>0</v>
      </c>
      <c r="O455" s="37">
        <f t="shared" si="63"/>
        <v>1292231.6096211257</v>
      </c>
      <c r="P455" s="58">
        <f>SUM((N455*1)+P454)</f>
        <v>512918.4184529229</v>
      </c>
      <c r="Q455" s="67">
        <f t="shared" si="60"/>
        <v>0</v>
      </c>
      <c r="R455" s="68">
        <f t="shared" si="62"/>
        <v>359042.89291704621</v>
      </c>
    </row>
    <row r="456" spans="2:18" x14ac:dyDescent="0.25">
      <c r="B456" s="3" t="s">
        <v>36</v>
      </c>
      <c r="C456" s="3">
        <v>448</v>
      </c>
      <c r="D456" s="3">
        <v>448</v>
      </c>
      <c r="E456" s="24">
        <v>0</v>
      </c>
      <c r="F456" s="54">
        <f t="shared" si="61"/>
        <v>0</v>
      </c>
      <c r="G456" s="34">
        <f t="shared" si="55"/>
        <v>0</v>
      </c>
      <c r="H456" s="40">
        <f>SUM($T$8*F456)</f>
        <v>0</v>
      </c>
      <c r="I456" s="43">
        <f>SUM($T$8*9.81*$U$8)</f>
        <v>211.01310000000001</v>
      </c>
      <c r="J456" s="45">
        <f>SUM((1/2)*$X$8*$V$8*$W$8*G456^2)</f>
        <v>0</v>
      </c>
      <c r="K456" s="46">
        <f t="shared" si="56"/>
        <v>211.01310000000001</v>
      </c>
      <c r="L456" s="48">
        <f t="shared" si="57"/>
        <v>0</v>
      </c>
      <c r="M456" s="51">
        <f t="shared" si="58"/>
        <v>0</v>
      </c>
      <c r="N456" s="51">
        <f t="shared" si="59"/>
        <v>0</v>
      </c>
      <c r="O456" s="37">
        <f t="shared" si="63"/>
        <v>1292231.6096211257</v>
      </c>
      <c r="P456" s="58">
        <f>SUM((N456*1)+P455)</f>
        <v>512918.4184529229</v>
      </c>
      <c r="Q456" s="67">
        <f t="shared" si="60"/>
        <v>0</v>
      </c>
      <c r="R456" s="68">
        <f t="shared" si="62"/>
        <v>359042.89291704621</v>
      </c>
    </row>
    <row r="457" spans="2:18" x14ac:dyDescent="0.25">
      <c r="B457" s="3" t="s">
        <v>36</v>
      </c>
      <c r="C457" s="3">
        <v>449</v>
      </c>
      <c r="D457" s="3">
        <v>449</v>
      </c>
      <c r="E457" s="24">
        <v>0</v>
      </c>
      <c r="F457" s="54">
        <f t="shared" si="61"/>
        <v>0</v>
      </c>
      <c r="G457" s="34">
        <f t="shared" ref="G457:G520" si="64">SUM(E457/3.6)</f>
        <v>0</v>
      </c>
      <c r="H457" s="40">
        <f>SUM($T$8*F457)</f>
        <v>0</v>
      </c>
      <c r="I457" s="43">
        <f>SUM($T$8*9.81*$U$8)</f>
        <v>211.01310000000001</v>
      </c>
      <c r="J457" s="45">
        <f>SUM((1/2)*$X$8*$V$8*$W$8*G457^2)</f>
        <v>0</v>
      </c>
      <c r="K457" s="46">
        <f t="shared" ref="K457:K520" si="65">SUM(H457+I457+J457)</f>
        <v>211.01310000000001</v>
      </c>
      <c r="L457" s="48">
        <f t="shared" ref="L457:L520" si="66">SUM(K457*G457)</f>
        <v>0</v>
      </c>
      <c r="M457" s="51">
        <f t="shared" ref="M457:M520" si="67">IF(L457&gt;0, L457, 0)</f>
        <v>0</v>
      </c>
      <c r="N457" s="51">
        <f t="shared" ref="N457:N520" si="68">IF(L457&lt;0, -L457, 0)</f>
        <v>0</v>
      </c>
      <c r="O457" s="37">
        <f t="shared" si="63"/>
        <v>1292231.6096211257</v>
      </c>
      <c r="P457" s="58">
        <f>SUM((N457*1)+P456)</f>
        <v>512918.4184529229</v>
      </c>
      <c r="Q457" s="67">
        <f t="shared" ref="Q457:Q520" si="69">SUM($T$16*MIN(N457,$U$16))</f>
        <v>0</v>
      </c>
      <c r="R457" s="68">
        <f t="shared" si="62"/>
        <v>359042.89291704621</v>
      </c>
    </row>
    <row r="458" spans="2:18" x14ac:dyDescent="0.25">
      <c r="B458" s="3" t="s">
        <v>36</v>
      </c>
      <c r="C458" s="3">
        <v>450</v>
      </c>
      <c r="D458" s="3">
        <v>450</v>
      </c>
      <c r="E458" s="24">
        <v>0</v>
      </c>
      <c r="F458" s="54">
        <f t="shared" ref="F458:F521" si="70">($E459-$E457)/2/3.6</f>
        <v>0</v>
      </c>
      <c r="G458" s="34">
        <f t="shared" si="64"/>
        <v>0</v>
      </c>
      <c r="H458" s="40">
        <f>SUM($T$8*F458)</f>
        <v>0</v>
      </c>
      <c r="I458" s="43">
        <f>SUM($T$8*9.81*$U$8)</f>
        <v>211.01310000000001</v>
      </c>
      <c r="J458" s="45">
        <f>SUM((1/2)*$X$8*$V$8*$W$8*G458^2)</f>
        <v>0</v>
      </c>
      <c r="K458" s="46">
        <f t="shared" si="65"/>
        <v>211.01310000000001</v>
      </c>
      <c r="L458" s="48">
        <f t="shared" si="66"/>
        <v>0</v>
      </c>
      <c r="M458" s="51">
        <f t="shared" si="67"/>
        <v>0</v>
      </c>
      <c r="N458" s="51">
        <f t="shared" si="68"/>
        <v>0</v>
      </c>
      <c r="O458" s="37">
        <f t="shared" si="63"/>
        <v>1292231.6096211257</v>
      </c>
      <c r="P458" s="58">
        <f>SUM((N458*1)+P457)</f>
        <v>512918.4184529229</v>
      </c>
      <c r="Q458" s="67">
        <f t="shared" si="69"/>
        <v>0</v>
      </c>
      <c r="R458" s="68">
        <f t="shared" ref="R458:R521" si="71">SUM((Q458*1)+R457)</f>
        <v>359042.89291704621</v>
      </c>
    </row>
    <row r="459" spans="2:18" x14ac:dyDescent="0.25">
      <c r="B459" s="3" t="s">
        <v>36</v>
      </c>
      <c r="C459" s="3">
        <v>451</v>
      </c>
      <c r="D459" s="3">
        <v>451</v>
      </c>
      <c r="E459" s="24">
        <v>0</v>
      </c>
      <c r="F459" s="54">
        <f t="shared" si="70"/>
        <v>0</v>
      </c>
      <c r="G459" s="34">
        <f t="shared" si="64"/>
        <v>0</v>
      </c>
      <c r="H459" s="40">
        <f>SUM($T$8*F459)</f>
        <v>0</v>
      </c>
      <c r="I459" s="43">
        <f>SUM($T$8*9.81*$U$8)</f>
        <v>211.01310000000001</v>
      </c>
      <c r="J459" s="45">
        <f>SUM((1/2)*$X$8*$V$8*$W$8*G459^2)</f>
        <v>0</v>
      </c>
      <c r="K459" s="46">
        <f t="shared" si="65"/>
        <v>211.01310000000001</v>
      </c>
      <c r="L459" s="48">
        <f t="shared" si="66"/>
        <v>0</v>
      </c>
      <c r="M459" s="51">
        <f t="shared" si="67"/>
        <v>0</v>
      </c>
      <c r="N459" s="51">
        <f t="shared" si="68"/>
        <v>0</v>
      </c>
      <c r="O459" s="37">
        <f t="shared" si="63"/>
        <v>1292231.6096211257</v>
      </c>
      <c r="P459" s="58">
        <f>SUM((N459*1)+P458)</f>
        <v>512918.4184529229</v>
      </c>
      <c r="Q459" s="67">
        <f t="shared" si="69"/>
        <v>0</v>
      </c>
      <c r="R459" s="68">
        <f t="shared" si="71"/>
        <v>359042.89291704621</v>
      </c>
    </row>
    <row r="460" spans="2:18" x14ac:dyDescent="0.25">
      <c r="B460" s="3" t="s">
        <v>36</v>
      </c>
      <c r="C460" s="3">
        <v>452</v>
      </c>
      <c r="D460" s="3">
        <v>452</v>
      </c>
      <c r="E460" s="24">
        <v>0</v>
      </c>
      <c r="F460" s="54">
        <f t="shared" si="70"/>
        <v>0</v>
      </c>
      <c r="G460" s="34">
        <f t="shared" si="64"/>
        <v>0</v>
      </c>
      <c r="H460" s="40">
        <f>SUM($T$8*F460)</f>
        <v>0</v>
      </c>
      <c r="I460" s="43">
        <f>SUM($T$8*9.81*$U$8)</f>
        <v>211.01310000000001</v>
      </c>
      <c r="J460" s="45">
        <f>SUM((1/2)*$X$8*$V$8*$W$8*G460^2)</f>
        <v>0</v>
      </c>
      <c r="K460" s="46">
        <f t="shared" si="65"/>
        <v>211.01310000000001</v>
      </c>
      <c r="L460" s="48">
        <f t="shared" si="66"/>
        <v>0</v>
      </c>
      <c r="M460" s="51">
        <f t="shared" si="67"/>
        <v>0</v>
      </c>
      <c r="N460" s="51">
        <f t="shared" si="68"/>
        <v>0</v>
      </c>
      <c r="O460" s="37">
        <f t="shared" si="63"/>
        <v>1292231.6096211257</v>
      </c>
      <c r="P460" s="58">
        <f>SUM((N460*1)+P459)</f>
        <v>512918.4184529229</v>
      </c>
      <c r="Q460" s="67">
        <f t="shared" si="69"/>
        <v>0</v>
      </c>
      <c r="R460" s="68">
        <f t="shared" si="71"/>
        <v>359042.89291704621</v>
      </c>
    </row>
    <row r="461" spans="2:18" x14ac:dyDescent="0.25">
      <c r="B461" s="3" t="s">
        <v>36</v>
      </c>
      <c r="C461" s="3">
        <v>453</v>
      </c>
      <c r="D461" s="3">
        <v>453</v>
      </c>
      <c r="E461" s="24">
        <v>0</v>
      </c>
      <c r="F461" s="54">
        <f t="shared" si="70"/>
        <v>0</v>
      </c>
      <c r="G461" s="34">
        <f t="shared" si="64"/>
        <v>0</v>
      </c>
      <c r="H461" s="40">
        <f>SUM($T$8*F461)</f>
        <v>0</v>
      </c>
      <c r="I461" s="43">
        <f>SUM($T$8*9.81*$U$8)</f>
        <v>211.01310000000001</v>
      </c>
      <c r="J461" s="45">
        <f>SUM((1/2)*$X$8*$V$8*$W$8*G461^2)</f>
        <v>0</v>
      </c>
      <c r="K461" s="46">
        <f t="shared" si="65"/>
        <v>211.01310000000001</v>
      </c>
      <c r="L461" s="48">
        <f t="shared" si="66"/>
        <v>0</v>
      </c>
      <c r="M461" s="51">
        <f t="shared" si="67"/>
        <v>0</v>
      </c>
      <c r="N461" s="51">
        <f t="shared" si="68"/>
        <v>0</v>
      </c>
      <c r="O461" s="37">
        <f t="shared" si="63"/>
        <v>1292231.6096211257</v>
      </c>
      <c r="P461" s="58">
        <f>SUM((N461*1)+P460)</f>
        <v>512918.4184529229</v>
      </c>
      <c r="Q461" s="67">
        <f t="shared" si="69"/>
        <v>0</v>
      </c>
      <c r="R461" s="68">
        <f t="shared" si="71"/>
        <v>359042.89291704621</v>
      </c>
    </row>
    <row r="462" spans="2:18" x14ac:dyDescent="0.25">
      <c r="B462" s="3" t="s">
        <v>36</v>
      </c>
      <c r="C462" s="3">
        <v>454</v>
      </c>
      <c r="D462" s="3">
        <v>454</v>
      </c>
      <c r="E462" s="24">
        <v>0</v>
      </c>
      <c r="F462" s="54">
        <f t="shared" si="70"/>
        <v>0</v>
      </c>
      <c r="G462" s="34">
        <f t="shared" si="64"/>
        <v>0</v>
      </c>
      <c r="H462" s="40">
        <f>SUM($T$8*F462)</f>
        <v>0</v>
      </c>
      <c r="I462" s="43">
        <f>SUM($T$8*9.81*$U$8)</f>
        <v>211.01310000000001</v>
      </c>
      <c r="J462" s="45">
        <f>SUM((1/2)*$X$8*$V$8*$W$8*G462^2)</f>
        <v>0</v>
      </c>
      <c r="K462" s="46">
        <f t="shared" si="65"/>
        <v>211.01310000000001</v>
      </c>
      <c r="L462" s="48">
        <f t="shared" si="66"/>
        <v>0</v>
      </c>
      <c r="M462" s="51">
        <f t="shared" si="67"/>
        <v>0</v>
      </c>
      <c r="N462" s="51">
        <f t="shared" si="68"/>
        <v>0</v>
      </c>
      <c r="O462" s="37">
        <f t="shared" si="63"/>
        <v>1292231.6096211257</v>
      </c>
      <c r="P462" s="58">
        <f>SUM((N462*1)+P461)</f>
        <v>512918.4184529229</v>
      </c>
      <c r="Q462" s="67">
        <f t="shared" si="69"/>
        <v>0</v>
      </c>
      <c r="R462" s="68">
        <f t="shared" si="71"/>
        <v>359042.89291704621</v>
      </c>
    </row>
    <row r="463" spans="2:18" x14ac:dyDescent="0.25">
      <c r="B463" s="3" t="s">
        <v>36</v>
      </c>
      <c r="C463" s="3">
        <v>455</v>
      </c>
      <c r="D463" s="3">
        <v>455</v>
      </c>
      <c r="E463" s="24">
        <v>0</v>
      </c>
      <c r="F463" s="54">
        <f t="shared" si="70"/>
        <v>0</v>
      </c>
      <c r="G463" s="34">
        <f t="shared" si="64"/>
        <v>0</v>
      </c>
      <c r="H463" s="40">
        <f>SUM($T$8*F463)</f>
        <v>0</v>
      </c>
      <c r="I463" s="43">
        <f>SUM($T$8*9.81*$U$8)</f>
        <v>211.01310000000001</v>
      </c>
      <c r="J463" s="45">
        <f>SUM((1/2)*$X$8*$V$8*$W$8*G463^2)</f>
        <v>0</v>
      </c>
      <c r="K463" s="46">
        <f t="shared" si="65"/>
        <v>211.01310000000001</v>
      </c>
      <c r="L463" s="48">
        <f t="shared" si="66"/>
        <v>0</v>
      </c>
      <c r="M463" s="51">
        <f t="shared" si="67"/>
        <v>0</v>
      </c>
      <c r="N463" s="51">
        <f t="shared" si="68"/>
        <v>0</v>
      </c>
      <c r="O463" s="37">
        <f t="shared" si="63"/>
        <v>1292231.6096211257</v>
      </c>
      <c r="P463" s="58">
        <f>SUM((N463*1)+P462)</f>
        <v>512918.4184529229</v>
      </c>
      <c r="Q463" s="67">
        <f t="shared" si="69"/>
        <v>0</v>
      </c>
      <c r="R463" s="68">
        <f t="shared" si="71"/>
        <v>359042.89291704621</v>
      </c>
    </row>
    <row r="464" spans="2:18" x14ac:dyDescent="0.25">
      <c r="B464" s="3" t="s">
        <v>36</v>
      </c>
      <c r="C464" s="3">
        <v>456</v>
      </c>
      <c r="D464" s="3">
        <v>456</v>
      </c>
      <c r="E464" s="24">
        <v>0</v>
      </c>
      <c r="F464" s="54">
        <f t="shared" si="70"/>
        <v>0</v>
      </c>
      <c r="G464" s="34">
        <f t="shared" si="64"/>
        <v>0</v>
      </c>
      <c r="H464" s="40">
        <f>SUM($T$8*F464)</f>
        <v>0</v>
      </c>
      <c r="I464" s="43">
        <f>SUM($T$8*9.81*$U$8)</f>
        <v>211.01310000000001</v>
      </c>
      <c r="J464" s="45">
        <f>SUM((1/2)*$X$8*$V$8*$W$8*G464^2)</f>
        <v>0</v>
      </c>
      <c r="K464" s="46">
        <f t="shared" si="65"/>
        <v>211.01310000000001</v>
      </c>
      <c r="L464" s="48">
        <f t="shared" si="66"/>
        <v>0</v>
      </c>
      <c r="M464" s="51">
        <f t="shared" si="67"/>
        <v>0</v>
      </c>
      <c r="N464" s="51">
        <f t="shared" si="68"/>
        <v>0</v>
      </c>
      <c r="O464" s="37">
        <f t="shared" si="63"/>
        <v>1292231.6096211257</v>
      </c>
      <c r="P464" s="58">
        <f>SUM((N464*1)+P463)</f>
        <v>512918.4184529229</v>
      </c>
      <c r="Q464" s="67">
        <f t="shared" si="69"/>
        <v>0</v>
      </c>
      <c r="R464" s="68">
        <f t="shared" si="71"/>
        <v>359042.89291704621</v>
      </c>
    </row>
    <row r="465" spans="2:18" x14ac:dyDescent="0.25">
      <c r="B465" s="3" t="s">
        <v>36</v>
      </c>
      <c r="C465" s="3">
        <v>457</v>
      </c>
      <c r="D465" s="3">
        <v>457</v>
      </c>
      <c r="E465" s="24">
        <v>0</v>
      </c>
      <c r="F465" s="54">
        <f t="shared" si="70"/>
        <v>0</v>
      </c>
      <c r="G465" s="34">
        <f t="shared" si="64"/>
        <v>0</v>
      </c>
      <c r="H465" s="40">
        <f>SUM($T$8*F465)</f>
        <v>0</v>
      </c>
      <c r="I465" s="43">
        <f>SUM($T$8*9.81*$U$8)</f>
        <v>211.01310000000001</v>
      </c>
      <c r="J465" s="45">
        <f>SUM((1/2)*$X$8*$V$8*$W$8*G465^2)</f>
        <v>0</v>
      </c>
      <c r="K465" s="46">
        <f t="shared" si="65"/>
        <v>211.01310000000001</v>
      </c>
      <c r="L465" s="48">
        <f t="shared" si="66"/>
        <v>0</v>
      </c>
      <c r="M465" s="51">
        <f t="shared" si="67"/>
        <v>0</v>
      </c>
      <c r="N465" s="51">
        <f t="shared" si="68"/>
        <v>0</v>
      </c>
      <c r="O465" s="37">
        <f t="shared" si="63"/>
        <v>1292231.6096211257</v>
      </c>
      <c r="P465" s="58">
        <f>SUM((N465*1)+P464)</f>
        <v>512918.4184529229</v>
      </c>
      <c r="Q465" s="67">
        <f t="shared" si="69"/>
        <v>0</v>
      </c>
      <c r="R465" s="68">
        <f t="shared" si="71"/>
        <v>359042.89291704621</v>
      </c>
    </row>
    <row r="466" spans="2:18" x14ac:dyDescent="0.25">
      <c r="B466" s="3" t="s">
        <v>36</v>
      </c>
      <c r="C466" s="3">
        <v>458</v>
      </c>
      <c r="D466" s="3">
        <v>458</v>
      </c>
      <c r="E466" s="24">
        <v>0</v>
      </c>
      <c r="F466" s="54">
        <f t="shared" si="70"/>
        <v>0</v>
      </c>
      <c r="G466" s="34">
        <f t="shared" si="64"/>
        <v>0</v>
      </c>
      <c r="H466" s="40">
        <f>SUM($T$8*F466)</f>
        <v>0</v>
      </c>
      <c r="I466" s="43">
        <f>SUM($T$8*9.81*$U$8)</f>
        <v>211.01310000000001</v>
      </c>
      <c r="J466" s="45">
        <f>SUM((1/2)*$X$8*$V$8*$W$8*G466^2)</f>
        <v>0</v>
      </c>
      <c r="K466" s="46">
        <f t="shared" si="65"/>
        <v>211.01310000000001</v>
      </c>
      <c r="L466" s="48">
        <f t="shared" si="66"/>
        <v>0</v>
      </c>
      <c r="M466" s="51">
        <f t="shared" si="67"/>
        <v>0</v>
      </c>
      <c r="N466" s="51">
        <f t="shared" si="68"/>
        <v>0</v>
      </c>
      <c r="O466" s="37">
        <f t="shared" si="63"/>
        <v>1292231.6096211257</v>
      </c>
      <c r="P466" s="58">
        <f>SUM((N466*1)+P465)</f>
        <v>512918.4184529229</v>
      </c>
      <c r="Q466" s="67">
        <f t="shared" si="69"/>
        <v>0</v>
      </c>
      <c r="R466" s="68">
        <f t="shared" si="71"/>
        <v>359042.89291704621</v>
      </c>
    </row>
    <row r="467" spans="2:18" x14ac:dyDescent="0.25">
      <c r="B467" s="3" t="s">
        <v>36</v>
      </c>
      <c r="C467" s="3">
        <v>459</v>
      </c>
      <c r="D467" s="3">
        <v>459</v>
      </c>
      <c r="E467" s="24">
        <v>0</v>
      </c>
      <c r="F467" s="54">
        <f t="shared" si="70"/>
        <v>0</v>
      </c>
      <c r="G467" s="34">
        <f t="shared" si="64"/>
        <v>0</v>
      </c>
      <c r="H467" s="40">
        <f>SUM($T$8*F467)</f>
        <v>0</v>
      </c>
      <c r="I467" s="43">
        <f>SUM($T$8*9.81*$U$8)</f>
        <v>211.01310000000001</v>
      </c>
      <c r="J467" s="45">
        <f>SUM((1/2)*$X$8*$V$8*$W$8*G467^2)</f>
        <v>0</v>
      </c>
      <c r="K467" s="46">
        <f t="shared" si="65"/>
        <v>211.01310000000001</v>
      </c>
      <c r="L467" s="48">
        <f t="shared" si="66"/>
        <v>0</v>
      </c>
      <c r="M467" s="51">
        <f t="shared" si="67"/>
        <v>0</v>
      </c>
      <c r="N467" s="51">
        <f t="shared" si="68"/>
        <v>0</v>
      </c>
      <c r="O467" s="37">
        <f t="shared" si="63"/>
        <v>1292231.6096211257</v>
      </c>
      <c r="P467" s="58">
        <f>SUM((N467*1)+P466)</f>
        <v>512918.4184529229</v>
      </c>
      <c r="Q467" s="67">
        <f t="shared" si="69"/>
        <v>0</v>
      </c>
      <c r="R467" s="68">
        <f t="shared" si="71"/>
        <v>359042.89291704621</v>
      </c>
    </row>
    <row r="468" spans="2:18" x14ac:dyDescent="0.25">
      <c r="B468" s="3" t="s">
        <v>36</v>
      </c>
      <c r="C468" s="3">
        <v>460</v>
      </c>
      <c r="D468" s="3">
        <v>460</v>
      </c>
      <c r="E468" s="24">
        <v>0</v>
      </c>
      <c r="F468" s="54">
        <f t="shared" si="70"/>
        <v>0</v>
      </c>
      <c r="G468" s="34">
        <f t="shared" si="64"/>
        <v>0</v>
      </c>
      <c r="H468" s="40">
        <f>SUM($T$8*F468)</f>
        <v>0</v>
      </c>
      <c r="I468" s="43">
        <f>SUM($T$8*9.81*$U$8)</f>
        <v>211.01310000000001</v>
      </c>
      <c r="J468" s="45">
        <f>SUM((1/2)*$X$8*$V$8*$W$8*G468^2)</f>
        <v>0</v>
      </c>
      <c r="K468" s="46">
        <f t="shared" si="65"/>
        <v>211.01310000000001</v>
      </c>
      <c r="L468" s="48">
        <f t="shared" si="66"/>
        <v>0</v>
      </c>
      <c r="M468" s="51">
        <f t="shared" si="67"/>
        <v>0</v>
      </c>
      <c r="N468" s="51">
        <f t="shared" si="68"/>
        <v>0</v>
      </c>
      <c r="O468" s="37">
        <f t="shared" si="63"/>
        <v>1292231.6096211257</v>
      </c>
      <c r="P468" s="58">
        <f>SUM((N468*1)+P467)</f>
        <v>512918.4184529229</v>
      </c>
      <c r="Q468" s="67">
        <f t="shared" si="69"/>
        <v>0</v>
      </c>
      <c r="R468" s="68">
        <f t="shared" si="71"/>
        <v>359042.89291704621</v>
      </c>
    </row>
    <row r="469" spans="2:18" x14ac:dyDescent="0.25">
      <c r="B469" s="3" t="s">
        <v>36</v>
      </c>
      <c r="C469" s="3">
        <v>461</v>
      </c>
      <c r="D469" s="3">
        <v>461</v>
      </c>
      <c r="E469" s="24">
        <v>0</v>
      </c>
      <c r="F469" s="54">
        <f t="shared" si="70"/>
        <v>0</v>
      </c>
      <c r="G469" s="34">
        <f t="shared" si="64"/>
        <v>0</v>
      </c>
      <c r="H469" s="40">
        <f>SUM($T$8*F469)</f>
        <v>0</v>
      </c>
      <c r="I469" s="43">
        <f>SUM($T$8*9.81*$U$8)</f>
        <v>211.01310000000001</v>
      </c>
      <c r="J469" s="45">
        <f>SUM((1/2)*$X$8*$V$8*$W$8*G469^2)</f>
        <v>0</v>
      </c>
      <c r="K469" s="46">
        <f t="shared" si="65"/>
        <v>211.01310000000001</v>
      </c>
      <c r="L469" s="48">
        <f t="shared" si="66"/>
        <v>0</v>
      </c>
      <c r="M469" s="51">
        <f t="shared" si="67"/>
        <v>0</v>
      </c>
      <c r="N469" s="51">
        <f t="shared" si="68"/>
        <v>0</v>
      </c>
      <c r="O469" s="37">
        <f t="shared" si="63"/>
        <v>1292231.6096211257</v>
      </c>
      <c r="P469" s="58">
        <f>SUM((N469*1)+P468)</f>
        <v>512918.4184529229</v>
      </c>
      <c r="Q469" s="67">
        <f t="shared" si="69"/>
        <v>0</v>
      </c>
      <c r="R469" s="68">
        <f t="shared" si="71"/>
        <v>359042.89291704621</v>
      </c>
    </row>
    <row r="470" spans="2:18" x14ac:dyDescent="0.25">
      <c r="B470" s="3" t="s">
        <v>36</v>
      </c>
      <c r="C470" s="3">
        <v>462</v>
      </c>
      <c r="D470" s="3">
        <v>462</v>
      </c>
      <c r="E470" s="24">
        <v>0</v>
      </c>
      <c r="F470" s="54">
        <f t="shared" si="70"/>
        <v>0</v>
      </c>
      <c r="G470" s="34">
        <f t="shared" si="64"/>
        <v>0</v>
      </c>
      <c r="H470" s="40">
        <f>SUM($T$8*F470)</f>
        <v>0</v>
      </c>
      <c r="I470" s="43">
        <f>SUM($T$8*9.81*$U$8)</f>
        <v>211.01310000000001</v>
      </c>
      <c r="J470" s="45">
        <f>SUM((1/2)*$X$8*$V$8*$W$8*G470^2)</f>
        <v>0</v>
      </c>
      <c r="K470" s="46">
        <f t="shared" si="65"/>
        <v>211.01310000000001</v>
      </c>
      <c r="L470" s="48">
        <f t="shared" si="66"/>
        <v>0</v>
      </c>
      <c r="M470" s="51">
        <f t="shared" si="67"/>
        <v>0</v>
      </c>
      <c r="N470" s="51">
        <f t="shared" si="68"/>
        <v>0</v>
      </c>
      <c r="O470" s="37">
        <f t="shared" si="63"/>
        <v>1292231.6096211257</v>
      </c>
      <c r="P470" s="58">
        <f>SUM((N470*1)+P469)</f>
        <v>512918.4184529229</v>
      </c>
      <c r="Q470" s="67">
        <f t="shared" si="69"/>
        <v>0</v>
      </c>
      <c r="R470" s="68">
        <f t="shared" si="71"/>
        <v>359042.89291704621</v>
      </c>
    </row>
    <row r="471" spans="2:18" x14ac:dyDescent="0.25">
      <c r="B471" s="3" t="s">
        <v>36</v>
      </c>
      <c r="C471" s="3">
        <v>463</v>
      </c>
      <c r="D471" s="3">
        <v>463</v>
      </c>
      <c r="E471" s="24">
        <v>0</v>
      </c>
      <c r="F471" s="54">
        <f t="shared" si="70"/>
        <v>0</v>
      </c>
      <c r="G471" s="34">
        <f t="shared" si="64"/>
        <v>0</v>
      </c>
      <c r="H471" s="40">
        <f>SUM($T$8*F471)</f>
        <v>0</v>
      </c>
      <c r="I471" s="43">
        <f>SUM($T$8*9.81*$U$8)</f>
        <v>211.01310000000001</v>
      </c>
      <c r="J471" s="45">
        <f>SUM((1/2)*$X$8*$V$8*$W$8*G471^2)</f>
        <v>0</v>
      </c>
      <c r="K471" s="46">
        <f t="shared" si="65"/>
        <v>211.01310000000001</v>
      </c>
      <c r="L471" s="48">
        <f t="shared" si="66"/>
        <v>0</v>
      </c>
      <c r="M471" s="51">
        <f t="shared" si="67"/>
        <v>0</v>
      </c>
      <c r="N471" s="51">
        <f t="shared" si="68"/>
        <v>0</v>
      </c>
      <c r="O471" s="37">
        <f t="shared" si="63"/>
        <v>1292231.6096211257</v>
      </c>
      <c r="P471" s="58">
        <f>SUM((N471*1)+P470)</f>
        <v>512918.4184529229</v>
      </c>
      <c r="Q471" s="67">
        <f t="shared" si="69"/>
        <v>0</v>
      </c>
      <c r="R471" s="68">
        <f t="shared" si="71"/>
        <v>359042.89291704621</v>
      </c>
    </row>
    <row r="472" spans="2:18" x14ac:dyDescent="0.25">
      <c r="B472" s="3" t="s">
        <v>36</v>
      </c>
      <c r="C472" s="3">
        <v>464</v>
      </c>
      <c r="D472" s="3">
        <v>464</v>
      </c>
      <c r="E472" s="24">
        <v>0</v>
      </c>
      <c r="F472" s="54">
        <f t="shared" si="70"/>
        <v>0</v>
      </c>
      <c r="G472" s="34">
        <f t="shared" si="64"/>
        <v>0</v>
      </c>
      <c r="H472" s="40">
        <f>SUM($T$8*F472)</f>
        <v>0</v>
      </c>
      <c r="I472" s="43">
        <f>SUM($T$8*9.81*$U$8)</f>
        <v>211.01310000000001</v>
      </c>
      <c r="J472" s="45">
        <f>SUM((1/2)*$X$8*$V$8*$W$8*G472^2)</f>
        <v>0</v>
      </c>
      <c r="K472" s="46">
        <f t="shared" si="65"/>
        <v>211.01310000000001</v>
      </c>
      <c r="L472" s="48">
        <f t="shared" si="66"/>
        <v>0</v>
      </c>
      <c r="M472" s="51">
        <f t="shared" si="67"/>
        <v>0</v>
      </c>
      <c r="N472" s="51">
        <f t="shared" si="68"/>
        <v>0</v>
      </c>
      <c r="O472" s="37">
        <f t="shared" si="63"/>
        <v>1292231.6096211257</v>
      </c>
      <c r="P472" s="58">
        <f>SUM((N472*1)+P471)</f>
        <v>512918.4184529229</v>
      </c>
      <c r="Q472" s="67">
        <f t="shared" si="69"/>
        <v>0</v>
      </c>
      <c r="R472" s="68">
        <f t="shared" si="71"/>
        <v>359042.89291704621</v>
      </c>
    </row>
    <row r="473" spans="2:18" x14ac:dyDescent="0.25">
      <c r="B473" s="3" t="s">
        <v>36</v>
      </c>
      <c r="C473" s="3">
        <v>465</v>
      </c>
      <c r="D473" s="3">
        <v>465</v>
      </c>
      <c r="E473" s="24">
        <v>0</v>
      </c>
      <c r="F473" s="54">
        <f t="shared" si="70"/>
        <v>0</v>
      </c>
      <c r="G473" s="34">
        <f t="shared" si="64"/>
        <v>0</v>
      </c>
      <c r="H473" s="40">
        <f>SUM($T$8*F473)</f>
        <v>0</v>
      </c>
      <c r="I473" s="43">
        <f>SUM($T$8*9.81*$U$8)</f>
        <v>211.01310000000001</v>
      </c>
      <c r="J473" s="45">
        <f>SUM((1/2)*$X$8*$V$8*$W$8*G473^2)</f>
        <v>0</v>
      </c>
      <c r="K473" s="46">
        <f t="shared" si="65"/>
        <v>211.01310000000001</v>
      </c>
      <c r="L473" s="48">
        <f t="shared" si="66"/>
        <v>0</v>
      </c>
      <c r="M473" s="51">
        <f t="shared" si="67"/>
        <v>0</v>
      </c>
      <c r="N473" s="51">
        <f t="shared" si="68"/>
        <v>0</v>
      </c>
      <c r="O473" s="37">
        <f t="shared" si="63"/>
        <v>1292231.6096211257</v>
      </c>
      <c r="P473" s="58">
        <f>SUM((N473*1)+P472)</f>
        <v>512918.4184529229</v>
      </c>
      <c r="Q473" s="67">
        <f t="shared" si="69"/>
        <v>0</v>
      </c>
      <c r="R473" s="68">
        <f t="shared" si="71"/>
        <v>359042.89291704621</v>
      </c>
    </row>
    <row r="474" spans="2:18" x14ac:dyDescent="0.25">
      <c r="B474" s="3" t="s">
        <v>36</v>
      </c>
      <c r="C474" s="3">
        <v>466</v>
      </c>
      <c r="D474" s="3">
        <v>466</v>
      </c>
      <c r="E474" s="24">
        <v>0</v>
      </c>
      <c r="F474" s="54">
        <f t="shared" si="70"/>
        <v>0</v>
      </c>
      <c r="G474" s="34">
        <f t="shared" si="64"/>
        <v>0</v>
      </c>
      <c r="H474" s="40">
        <f>SUM($T$8*F474)</f>
        <v>0</v>
      </c>
      <c r="I474" s="43">
        <f>SUM($T$8*9.81*$U$8)</f>
        <v>211.01310000000001</v>
      </c>
      <c r="J474" s="45">
        <f>SUM((1/2)*$X$8*$V$8*$W$8*G474^2)</f>
        <v>0</v>
      </c>
      <c r="K474" s="46">
        <f t="shared" si="65"/>
        <v>211.01310000000001</v>
      </c>
      <c r="L474" s="48">
        <f t="shared" si="66"/>
        <v>0</v>
      </c>
      <c r="M474" s="51">
        <f t="shared" si="67"/>
        <v>0</v>
      </c>
      <c r="N474" s="51">
        <f t="shared" si="68"/>
        <v>0</v>
      </c>
      <c r="O474" s="37">
        <f t="shared" si="63"/>
        <v>1292231.6096211257</v>
      </c>
      <c r="P474" s="58">
        <f>SUM((N474*1)+P473)</f>
        <v>512918.4184529229</v>
      </c>
      <c r="Q474" s="67">
        <f t="shared" si="69"/>
        <v>0</v>
      </c>
      <c r="R474" s="68">
        <f t="shared" si="71"/>
        <v>359042.89291704621</v>
      </c>
    </row>
    <row r="475" spans="2:18" x14ac:dyDescent="0.25">
      <c r="B475" s="3" t="s">
        <v>36</v>
      </c>
      <c r="C475" s="3">
        <v>467</v>
      </c>
      <c r="D475" s="3">
        <v>467</v>
      </c>
      <c r="E475" s="24">
        <v>0</v>
      </c>
      <c r="F475" s="54">
        <f t="shared" si="70"/>
        <v>0</v>
      </c>
      <c r="G475" s="34">
        <f t="shared" si="64"/>
        <v>0</v>
      </c>
      <c r="H475" s="40">
        <f>SUM($T$8*F475)</f>
        <v>0</v>
      </c>
      <c r="I475" s="43">
        <f>SUM($T$8*9.81*$U$8)</f>
        <v>211.01310000000001</v>
      </c>
      <c r="J475" s="45">
        <f>SUM((1/2)*$X$8*$V$8*$W$8*G475^2)</f>
        <v>0</v>
      </c>
      <c r="K475" s="46">
        <f t="shared" si="65"/>
        <v>211.01310000000001</v>
      </c>
      <c r="L475" s="48">
        <f t="shared" si="66"/>
        <v>0</v>
      </c>
      <c r="M475" s="51">
        <f t="shared" si="67"/>
        <v>0</v>
      </c>
      <c r="N475" s="51">
        <f t="shared" si="68"/>
        <v>0</v>
      </c>
      <c r="O475" s="37">
        <f t="shared" ref="O475:O538" si="72">SUM((M475*1)+O474)</f>
        <v>1292231.6096211257</v>
      </c>
      <c r="P475" s="58">
        <f>SUM((N475*1)+P474)</f>
        <v>512918.4184529229</v>
      </c>
      <c r="Q475" s="67">
        <f t="shared" si="69"/>
        <v>0</v>
      </c>
      <c r="R475" s="68">
        <f t="shared" si="71"/>
        <v>359042.89291704621</v>
      </c>
    </row>
    <row r="476" spans="2:18" x14ac:dyDescent="0.25">
      <c r="B476" s="3" t="s">
        <v>36</v>
      </c>
      <c r="C476" s="3">
        <v>468</v>
      </c>
      <c r="D476" s="3">
        <v>468</v>
      </c>
      <c r="E476" s="24">
        <v>0</v>
      </c>
      <c r="F476" s="54">
        <f t="shared" si="70"/>
        <v>0</v>
      </c>
      <c r="G476" s="34">
        <f t="shared" si="64"/>
        <v>0</v>
      </c>
      <c r="H476" s="40">
        <f>SUM($T$8*F476)</f>
        <v>0</v>
      </c>
      <c r="I476" s="43">
        <f>SUM($T$8*9.81*$U$8)</f>
        <v>211.01310000000001</v>
      </c>
      <c r="J476" s="45">
        <f>SUM((1/2)*$X$8*$V$8*$W$8*G476^2)</f>
        <v>0</v>
      </c>
      <c r="K476" s="46">
        <f t="shared" si="65"/>
        <v>211.01310000000001</v>
      </c>
      <c r="L476" s="48">
        <f t="shared" si="66"/>
        <v>0</v>
      </c>
      <c r="M476" s="51">
        <f t="shared" si="67"/>
        <v>0</v>
      </c>
      <c r="N476" s="51">
        <f t="shared" si="68"/>
        <v>0</v>
      </c>
      <c r="O476" s="37">
        <f t="shared" si="72"/>
        <v>1292231.6096211257</v>
      </c>
      <c r="P476" s="58">
        <f>SUM((N476*1)+P475)</f>
        <v>512918.4184529229</v>
      </c>
      <c r="Q476" s="67">
        <f t="shared" si="69"/>
        <v>0</v>
      </c>
      <c r="R476" s="68">
        <f t="shared" si="71"/>
        <v>359042.89291704621</v>
      </c>
    </row>
    <row r="477" spans="2:18" x14ac:dyDescent="0.25">
      <c r="B477" s="3" t="s">
        <v>36</v>
      </c>
      <c r="C477" s="3">
        <v>469</v>
      </c>
      <c r="D477" s="3">
        <v>469</v>
      </c>
      <c r="E477" s="24">
        <v>0</v>
      </c>
      <c r="F477" s="54">
        <f t="shared" si="70"/>
        <v>0</v>
      </c>
      <c r="G477" s="34">
        <f t="shared" si="64"/>
        <v>0</v>
      </c>
      <c r="H477" s="40">
        <f>SUM($T$8*F477)</f>
        <v>0</v>
      </c>
      <c r="I477" s="43">
        <f>SUM($T$8*9.81*$U$8)</f>
        <v>211.01310000000001</v>
      </c>
      <c r="J477" s="45">
        <f>SUM((1/2)*$X$8*$V$8*$W$8*G477^2)</f>
        <v>0</v>
      </c>
      <c r="K477" s="46">
        <f t="shared" si="65"/>
        <v>211.01310000000001</v>
      </c>
      <c r="L477" s="48">
        <f t="shared" si="66"/>
        <v>0</v>
      </c>
      <c r="M477" s="51">
        <f t="shared" si="67"/>
        <v>0</v>
      </c>
      <c r="N477" s="51">
        <f t="shared" si="68"/>
        <v>0</v>
      </c>
      <c r="O477" s="37">
        <f t="shared" si="72"/>
        <v>1292231.6096211257</v>
      </c>
      <c r="P477" s="58">
        <f>SUM((N477*1)+P476)</f>
        <v>512918.4184529229</v>
      </c>
      <c r="Q477" s="67">
        <f t="shared" si="69"/>
        <v>0</v>
      </c>
      <c r="R477" s="68">
        <f t="shared" si="71"/>
        <v>359042.89291704621</v>
      </c>
    </row>
    <row r="478" spans="2:18" x14ac:dyDescent="0.25">
      <c r="B478" s="3" t="s">
        <v>36</v>
      </c>
      <c r="C478" s="3">
        <v>470</v>
      </c>
      <c r="D478" s="3">
        <v>470</v>
      </c>
      <c r="E478" s="24">
        <v>0</v>
      </c>
      <c r="F478" s="54">
        <f t="shared" si="70"/>
        <v>0</v>
      </c>
      <c r="G478" s="34">
        <f t="shared" si="64"/>
        <v>0</v>
      </c>
      <c r="H478" s="40">
        <f>SUM($T$8*F478)</f>
        <v>0</v>
      </c>
      <c r="I478" s="43">
        <f>SUM($T$8*9.81*$U$8)</f>
        <v>211.01310000000001</v>
      </c>
      <c r="J478" s="45">
        <f>SUM((1/2)*$X$8*$V$8*$W$8*G478^2)</f>
        <v>0</v>
      </c>
      <c r="K478" s="46">
        <f t="shared" si="65"/>
        <v>211.01310000000001</v>
      </c>
      <c r="L478" s="48">
        <f t="shared" si="66"/>
        <v>0</v>
      </c>
      <c r="M478" s="51">
        <f t="shared" si="67"/>
        <v>0</v>
      </c>
      <c r="N478" s="51">
        <f t="shared" si="68"/>
        <v>0</v>
      </c>
      <c r="O478" s="37">
        <f t="shared" si="72"/>
        <v>1292231.6096211257</v>
      </c>
      <c r="P478" s="58">
        <f>SUM((N478*1)+P477)</f>
        <v>512918.4184529229</v>
      </c>
      <c r="Q478" s="67">
        <f t="shared" si="69"/>
        <v>0</v>
      </c>
      <c r="R478" s="68">
        <f t="shared" si="71"/>
        <v>359042.89291704621</v>
      </c>
    </row>
    <row r="479" spans="2:18" x14ac:dyDescent="0.25">
      <c r="B479" s="3" t="s">
        <v>36</v>
      </c>
      <c r="C479" s="3">
        <v>471</v>
      </c>
      <c r="D479" s="3">
        <v>471</v>
      </c>
      <c r="E479" s="24">
        <v>0</v>
      </c>
      <c r="F479" s="54">
        <f t="shared" si="70"/>
        <v>0</v>
      </c>
      <c r="G479" s="34">
        <f t="shared" si="64"/>
        <v>0</v>
      </c>
      <c r="H479" s="40">
        <f>SUM($T$8*F479)</f>
        <v>0</v>
      </c>
      <c r="I479" s="43">
        <f>SUM($T$8*9.81*$U$8)</f>
        <v>211.01310000000001</v>
      </c>
      <c r="J479" s="45">
        <f>SUM((1/2)*$X$8*$V$8*$W$8*G479^2)</f>
        <v>0</v>
      </c>
      <c r="K479" s="46">
        <f t="shared" si="65"/>
        <v>211.01310000000001</v>
      </c>
      <c r="L479" s="48">
        <f t="shared" si="66"/>
        <v>0</v>
      </c>
      <c r="M479" s="51">
        <f t="shared" si="67"/>
        <v>0</v>
      </c>
      <c r="N479" s="51">
        <f t="shared" si="68"/>
        <v>0</v>
      </c>
      <c r="O479" s="37">
        <f t="shared" si="72"/>
        <v>1292231.6096211257</v>
      </c>
      <c r="P479" s="58">
        <f>SUM((N479*1)+P478)</f>
        <v>512918.4184529229</v>
      </c>
      <c r="Q479" s="67">
        <f t="shared" si="69"/>
        <v>0</v>
      </c>
      <c r="R479" s="68">
        <f t="shared" si="71"/>
        <v>359042.89291704621</v>
      </c>
    </row>
    <row r="480" spans="2:18" x14ac:dyDescent="0.25">
      <c r="B480" s="3" t="s">
        <v>36</v>
      </c>
      <c r="C480" s="3">
        <v>472</v>
      </c>
      <c r="D480" s="3">
        <v>472</v>
      </c>
      <c r="E480" s="24">
        <v>0</v>
      </c>
      <c r="F480" s="54">
        <f t="shared" si="70"/>
        <v>0</v>
      </c>
      <c r="G480" s="34">
        <f t="shared" si="64"/>
        <v>0</v>
      </c>
      <c r="H480" s="40">
        <f>SUM($T$8*F480)</f>
        <v>0</v>
      </c>
      <c r="I480" s="43">
        <f>SUM($T$8*9.81*$U$8)</f>
        <v>211.01310000000001</v>
      </c>
      <c r="J480" s="45">
        <f>SUM((1/2)*$X$8*$V$8*$W$8*G480^2)</f>
        <v>0</v>
      </c>
      <c r="K480" s="46">
        <f t="shared" si="65"/>
        <v>211.01310000000001</v>
      </c>
      <c r="L480" s="48">
        <f t="shared" si="66"/>
        <v>0</v>
      </c>
      <c r="M480" s="51">
        <f t="shared" si="67"/>
        <v>0</v>
      </c>
      <c r="N480" s="51">
        <f t="shared" si="68"/>
        <v>0</v>
      </c>
      <c r="O480" s="37">
        <f t="shared" si="72"/>
        <v>1292231.6096211257</v>
      </c>
      <c r="P480" s="58">
        <f>SUM((N480*1)+P479)</f>
        <v>512918.4184529229</v>
      </c>
      <c r="Q480" s="67">
        <f t="shared" si="69"/>
        <v>0</v>
      </c>
      <c r="R480" s="68">
        <f t="shared" si="71"/>
        <v>359042.89291704621</v>
      </c>
    </row>
    <row r="481" spans="2:18" x14ac:dyDescent="0.25">
      <c r="B481" s="3" t="s">
        <v>36</v>
      </c>
      <c r="C481" s="3">
        <v>473</v>
      </c>
      <c r="D481" s="3">
        <v>473</v>
      </c>
      <c r="E481" s="24">
        <v>0</v>
      </c>
      <c r="F481" s="54">
        <f t="shared" si="70"/>
        <v>0</v>
      </c>
      <c r="G481" s="34">
        <f t="shared" si="64"/>
        <v>0</v>
      </c>
      <c r="H481" s="40">
        <f>SUM($T$8*F481)</f>
        <v>0</v>
      </c>
      <c r="I481" s="43">
        <f>SUM($T$8*9.81*$U$8)</f>
        <v>211.01310000000001</v>
      </c>
      <c r="J481" s="45">
        <f>SUM((1/2)*$X$8*$V$8*$W$8*G481^2)</f>
        <v>0</v>
      </c>
      <c r="K481" s="46">
        <f t="shared" si="65"/>
        <v>211.01310000000001</v>
      </c>
      <c r="L481" s="48">
        <f t="shared" si="66"/>
        <v>0</v>
      </c>
      <c r="M481" s="51">
        <f t="shared" si="67"/>
        <v>0</v>
      </c>
      <c r="N481" s="51">
        <f t="shared" si="68"/>
        <v>0</v>
      </c>
      <c r="O481" s="37">
        <f t="shared" si="72"/>
        <v>1292231.6096211257</v>
      </c>
      <c r="P481" s="58">
        <f>SUM((N481*1)+P480)</f>
        <v>512918.4184529229</v>
      </c>
      <c r="Q481" s="67">
        <f t="shared" si="69"/>
        <v>0</v>
      </c>
      <c r="R481" s="68">
        <f t="shared" si="71"/>
        <v>359042.89291704621</v>
      </c>
    </row>
    <row r="482" spans="2:18" x14ac:dyDescent="0.25">
      <c r="B482" s="3" t="s">
        <v>36</v>
      </c>
      <c r="C482" s="3">
        <v>474</v>
      </c>
      <c r="D482" s="3">
        <v>474</v>
      </c>
      <c r="E482" s="24">
        <v>0</v>
      </c>
      <c r="F482" s="54">
        <f t="shared" si="70"/>
        <v>0</v>
      </c>
      <c r="G482" s="34">
        <f t="shared" si="64"/>
        <v>0</v>
      </c>
      <c r="H482" s="40">
        <f>SUM($T$8*F482)</f>
        <v>0</v>
      </c>
      <c r="I482" s="43">
        <f>SUM($T$8*9.81*$U$8)</f>
        <v>211.01310000000001</v>
      </c>
      <c r="J482" s="45">
        <f>SUM((1/2)*$X$8*$V$8*$W$8*G482^2)</f>
        <v>0</v>
      </c>
      <c r="K482" s="46">
        <f t="shared" si="65"/>
        <v>211.01310000000001</v>
      </c>
      <c r="L482" s="48">
        <f t="shared" si="66"/>
        <v>0</v>
      </c>
      <c r="M482" s="51">
        <f t="shared" si="67"/>
        <v>0</v>
      </c>
      <c r="N482" s="51">
        <f t="shared" si="68"/>
        <v>0</v>
      </c>
      <c r="O482" s="37">
        <f t="shared" si="72"/>
        <v>1292231.6096211257</v>
      </c>
      <c r="P482" s="58">
        <f>SUM((N482*1)+P481)</f>
        <v>512918.4184529229</v>
      </c>
      <c r="Q482" s="67">
        <f t="shared" si="69"/>
        <v>0</v>
      </c>
      <c r="R482" s="68">
        <f t="shared" si="71"/>
        <v>359042.89291704621</v>
      </c>
    </row>
    <row r="483" spans="2:18" x14ac:dyDescent="0.25">
      <c r="B483" s="3" t="s">
        <v>36</v>
      </c>
      <c r="C483" s="3">
        <v>475</v>
      </c>
      <c r="D483" s="3">
        <v>475</v>
      </c>
      <c r="E483" s="24">
        <v>0</v>
      </c>
      <c r="F483" s="54">
        <f t="shared" si="70"/>
        <v>0</v>
      </c>
      <c r="G483" s="34">
        <f t="shared" si="64"/>
        <v>0</v>
      </c>
      <c r="H483" s="40">
        <f>SUM($T$8*F483)</f>
        <v>0</v>
      </c>
      <c r="I483" s="43">
        <f>SUM($T$8*9.81*$U$8)</f>
        <v>211.01310000000001</v>
      </c>
      <c r="J483" s="45">
        <f>SUM((1/2)*$X$8*$V$8*$W$8*G483^2)</f>
        <v>0</v>
      </c>
      <c r="K483" s="46">
        <f t="shared" si="65"/>
        <v>211.01310000000001</v>
      </c>
      <c r="L483" s="48">
        <f t="shared" si="66"/>
        <v>0</v>
      </c>
      <c r="M483" s="51">
        <f t="shared" si="67"/>
        <v>0</v>
      </c>
      <c r="N483" s="51">
        <f t="shared" si="68"/>
        <v>0</v>
      </c>
      <c r="O483" s="37">
        <f t="shared" si="72"/>
        <v>1292231.6096211257</v>
      </c>
      <c r="P483" s="58">
        <f>SUM((N483*1)+P482)</f>
        <v>512918.4184529229</v>
      </c>
      <c r="Q483" s="67">
        <f t="shared" si="69"/>
        <v>0</v>
      </c>
      <c r="R483" s="68">
        <f t="shared" si="71"/>
        <v>359042.89291704621</v>
      </c>
    </row>
    <row r="484" spans="2:18" x14ac:dyDescent="0.25">
      <c r="B484" s="3" t="s">
        <v>36</v>
      </c>
      <c r="C484" s="3">
        <v>476</v>
      </c>
      <c r="D484" s="3">
        <v>476</v>
      </c>
      <c r="E484" s="24">
        <v>0</v>
      </c>
      <c r="F484" s="54">
        <f t="shared" si="70"/>
        <v>0</v>
      </c>
      <c r="G484" s="34">
        <f t="shared" si="64"/>
        <v>0</v>
      </c>
      <c r="H484" s="40">
        <f>SUM($T$8*F484)</f>
        <v>0</v>
      </c>
      <c r="I484" s="43">
        <f>SUM($T$8*9.81*$U$8)</f>
        <v>211.01310000000001</v>
      </c>
      <c r="J484" s="45">
        <f>SUM((1/2)*$X$8*$V$8*$W$8*G484^2)</f>
        <v>0</v>
      </c>
      <c r="K484" s="46">
        <f t="shared" si="65"/>
        <v>211.01310000000001</v>
      </c>
      <c r="L484" s="48">
        <f t="shared" si="66"/>
        <v>0</v>
      </c>
      <c r="M484" s="51">
        <f t="shared" si="67"/>
        <v>0</v>
      </c>
      <c r="N484" s="51">
        <f t="shared" si="68"/>
        <v>0</v>
      </c>
      <c r="O484" s="37">
        <f t="shared" si="72"/>
        <v>1292231.6096211257</v>
      </c>
      <c r="P484" s="58">
        <f>SUM((N484*1)+P483)</f>
        <v>512918.4184529229</v>
      </c>
      <c r="Q484" s="67">
        <f t="shared" si="69"/>
        <v>0</v>
      </c>
      <c r="R484" s="68">
        <f t="shared" si="71"/>
        <v>359042.89291704621</v>
      </c>
    </row>
    <row r="485" spans="2:18" x14ac:dyDescent="0.25">
      <c r="B485" s="3" t="s">
        <v>36</v>
      </c>
      <c r="C485" s="3">
        <v>477</v>
      </c>
      <c r="D485" s="3">
        <v>477</v>
      </c>
      <c r="E485" s="24">
        <v>0</v>
      </c>
      <c r="F485" s="54">
        <f t="shared" si="70"/>
        <v>0</v>
      </c>
      <c r="G485" s="34">
        <f t="shared" si="64"/>
        <v>0</v>
      </c>
      <c r="H485" s="40">
        <f>SUM($T$8*F485)</f>
        <v>0</v>
      </c>
      <c r="I485" s="43">
        <f>SUM($T$8*9.81*$U$8)</f>
        <v>211.01310000000001</v>
      </c>
      <c r="J485" s="45">
        <f>SUM((1/2)*$X$8*$V$8*$W$8*G485^2)</f>
        <v>0</v>
      </c>
      <c r="K485" s="46">
        <f t="shared" si="65"/>
        <v>211.01310000000001</v>
      </c>
      <c r="L485" s="48">
        <f t="shared" si="66"/>
        <v>0</v>
      </c>
      <c r="M485" s="51">
        <f t="shared" si="67"/>
        <v>0</v>
      </c>
      <c r="N485" s="51">
        <f t="shared" si="68"/>
        <v>0</v>
      </c>
      <c r="O485" s="37">
        <f t="shared" si="72"/>
        <v>1292231.6096211257</v>
      </c>
      <c r="P485" s="58">
        <f>SUM((N485*1)+P484)</f>
        <v>512918.4184529229</v>
      </c>
      <c r="Q485" s="67">
        <f t="shared" si="69"/>
        <v>0</v>
      </c>
      <c r="R485" s="68">
        <f t="shared" si="71"/>
        <v>359042.89291704621</v>
      </c>
    </row>
    <row r="486" spans="2:18" x14ac:dyDescent="0.25">
      <c r="B486" s="3" t="s">
        <v>36</v>
      </c>
      <c r="C486" s="3">
        <v>478</v>
      </c>
      <c r="D486" s="3">
        <v>478</v>
      </c>
      <c r="E486" s="24">
        <v>0</v>
      </c>
      <c r="F486" s="54">
        <f t="shared" si="70"/>
        <v>0</v>
      </c>
      <c r="G486" s="34">
        <f t="shared" si="64"/>
        <v>0</v>
      </c>
      <c r="H486" s="40">
        <f>SUM($T$8*F486)</f>
        <v>0</v>
      </c>
      <c r="I486" s="43">
        <f>SUM($T$8*9.81*$U$8)</f>
        <v>211.01310000000001</v>
      </c>
      <c r="J486" s="45">
        <f>SUM((1/2)*$X$8*$V$8*$W$8*G486^2)</f>
        <v>0</v>
      </c>
      <c r="K486" s="46">
        <f t="shared" si="65"/>
        <v>211.01310000000001</v>
      </c>
      <c r="L486" s="48">
        <f t="shared" si="66"/>
        <v>0</v>
      </c>
      <c r="M486" s="51">
        <f t="shared" si="67"/>
        <v>0</v>
      </c>
      <c r="N486" s="51">
        <f t="shared" si="68"/>
        <v>0</v>
      </c>
      <c r="O486" s="37">
        <f t="shared" si="72"/>
        <v>1292231.6096211257</v>
      </c>
      <c r="P486" s="58">
        <f>SUM((N486*1)+P485)</f>
        <v>512918.4184529229</v>
      </c>
      <c r="Q486" s="67">
        <f t="shared" si="69"/>
        <v>0</v>
      </c>
      <c r="R486" s="68">
        <f t="shared" si="71"/>
        <v>359042.89291704621</v>
      </c>
    </row>
    <row r="487" spans="2:18" x14ac:dyDescent="0.25">
      <c r="B487" s="3" t="s">
        <v>36</v>
      </c>
      <c r="C487" s="3">
        <v>479</v>
      </c>
      <c r="D487" s="3">
        <v>479</v>
      </c>
      <c r="E487" s="24">
        <v>0</v>
      </c>
      <c r="F487" s="54">
        <f t="shared" si="70"/>
        <v>0</v>
      </c>
      <c r="G487" s="34">
        <f t="shared" si="64"/>
        <v>0</v>
      </c>
      <c r="H487" s="40">
        <f>SUM($T$8*F487)</f>
        <v>0</v>
      </c>
      <c r="I487" s="43">
        <f>SUM($T$8*9.81*$U$8)</f>
        <v>211.01310000000001</v>
      </c>
      <c r="J487" s="45">
        <f>SUM((1/2)*$X$8*$V$8*$W$8*G487^2)</f>
        <v>0</v>
      </c>
      <c r="K487" s="46">
        <f t="shared" si="65"/>
        <v>211.01310000000001</v>
      </c>
      <c r="L487" s="48">
        <f t="shared" si="66"/>
        <v>0</v>
      </c>
      <c r="M487" s="51">
        <f t="shared" si="67"/>
        <v>0</v>
      </c>
      <c r="N487" s="51">
        <f t="shared" si="68"/>
        <v>0</v>
      </c>
      <c r="O487" s="37">
        <f t="shared" si="72"/>
        <v>1292231.6096211257</v>
      </c>
      <c r="P487" s="58">
        <f>SUM((N487*1)+P486)</f>
        <v>512918.4184529229</v>
      </c>
      <c r="Q487" s="67">
        <f t="shared" si="69"/>
        <v>0</v>
      </c>
      <c r="R487" s="68">
        <f t="shared" si="71"/>
        <v>359042.89291704621</v>
      </c>
    </row>
    <row r="488" spans="2:18" x14ac:dyDescent="0.25">
      <c r="B488" s="3" t="s">
        <v>36</v>
      </c>
      <c r="C488" s="3">
        <v>480</v>
      </c>
      <c r="D488" s="3">
        <v>480</v>
      </c>
      <c r="E488" s="24">
        <v>0</v>
      </c>
      <c r="F488" s="54">
        <f t="shared" si="70"/>
        <v>0</v>
      </c>
      <c r="G488" s="34">
        <f t="shared" si="64"/>
        <v>0</v>
      </c>
      <c r="H488" s="40">
        <f>SUM($T$8*F488)</f>
        <v>0</v>
      </c>
      <c r="I488" s="43">
        <f>SUM($T$8*9.81*$U$8)</f>
        <v>211.01310000000001</v>
      </c>
      <c r="J488" s="45">
        <f>SUM((1/2)*$X$8*$V$8*$W$8*G488^2)</f>
        <v>0</v>
      </c>
      <c r="K488" s="46">
        <f t="shared" si="65"/>
        <v>211.01310000000001</v>
      </c>
      <c r="L488" s="48">
        <f t="shared" si="66"/>
        <v>0</v>
      </c>
      <c r="M488" s="51">
        <f t="shared" si="67"/>
        <v>0</v>
      </c>
      <c r="N488" s="51">
        <f t="shared" si="68"/>
        <v>0</v>
      </c>
      <c r="O488" s="37">
        <f t="shared" si="72"/>
        <v>1292231.6096211257</v>
      </c>
      <c r="P488" s="58">
        <f>SUM((N488*1)+P487)</f>
        <v>512918.4184529229</v>
      </c>
      <c r="Q488" s="67">
        <f t="shared" si="69"/>
        <v>0</v>
      </c>
      <c r="R488" s="68">
        <f t="shared" si="71"/>
        <v>359042.89291704621</v>
      </c>
    </row>
    <row r="489" spans="2:18" x14ac:dyDescent="0.25">
      <c r="B489" s="3" t="s">
        <v>36</v>
      </c>
      <c r="C489" s="3">
        <v>481</v>
      </c>
      <c r="D489" s="3">
        <v>481</v>
      </c>
      <c r="E489" s="24">
        <v>0</v>
      </c>
      <c r="F489" s="54">
        <f t="shared" si="70"/>
        <v>0</v>
      </c>
      <c r="G489" s="34">
        <f t="shared" si="64"/>
        <v>0</v>
      </c>
      <c r="H489" s="40">
        <f>SUM($T$8*F489)</f>
        <v>0</v>
      </c>
      <c r="I489" s="43">
        <f>SUM($T$8*9.81*$U$8)</f>
        <v>211.01310000000001</v>
      </c>
      <c r="J489" s="45">
        <f>SUM((1/2)*$X$8*$V$8*$W$8*G489^2)</f>
        <v>0</v>
      </c>
      <c r="K489" s="46">
        <f t="shared" si="65"/>
        <v>211.01310000000001</v>
      </c>
      <c r="L489" s="48">
        <f t="shared" si="66"/>
        <v>0</v>
      </c>
      <c r="M489" s="51">
        <f t="shared" si="67"/>
        <v>0</v>
      </c>
      <c r="N489" s="51">
        <f t="shared" si="68"/>
        <v>0</v>
      </c>
      <c r="O489" s="37">
        <f t="shared" si="72"/>
        <v>1292231.6096211257</v>
      </c>
      <c r="P489" s="58">
        <f>SUM((N489*1)+P488)</f>
        <v>512918.4184529229</v>
      </c>
      <c r="Q489" s="67">
        <f t="shared" si="69"/>
        <v>0</v>
      </c>
      <c r="R489" s="68">
        <f t="shared" si="71"/>
        <v>359042.89291704621</v>
      </c>
    </row>
    <row r="490" spans="2:18" x14ac:dyDescent="0.25">
      <c r="B490" s="3" t="s">
        <v>36</v>
      </c>
      <c r="C490" s="3">
        <v>482</v>
      </c>
      <c r="D490" s="3">
        <v>482</v>
      </c>
      <c r="E490" s="24">
        <v>0</v>
      </c>
      <c r="F490" s="54">
        <f t="shared" si="70"/>
        <v>0</v>
      </c>
      <c r="G490" s="34">
        <f t="shared" si="64"/>
        <v>0</v>
      </c>
      <c r="H490" s="40">
        <f>SUM($T$8*F490)</f>
        <v>0</v>
      </c>
      <c r="I490" s="43">
        <f>SUM($T$8*9.81*$U$8)</f>
        <v>211.01310000000001</v>
      </c>
      <c r="J490" s="45">
        <f>SUM((1/2)*$X$8*$V$8*$W$8*G490^2)</f>
        <v>0</v>
      </c>
      <c r="K490" s="46">
        <f t="shared" si="65"/>
        <v>211.01310000000001</v>
      </c>
      <c r="L490" s="48">
        <f t="shared" si="66"/>
        <v>0</v>
      </c>
      <c r="M490" s="51">
        <f t="shared" si="67"/>
        <v>0</v>
      </c>
      <c r="N490" s="51">
        <f t="shared" si="68"/>
        <v>0</v>
      </c>
      <c r="O490" s="37">
        <f t="shared" si="72"/>
        <v>1292231.6096211257</v>
      </c>
      <c r="P490" s="58">
        <f>SUM((N490*1)+P489)</f>
        <v>512918.4184529229</v>
      </c>
      <c r="Q490" s="67">
        <f t="shared" si="69"/>
        <v>0</v>
      </c>
      <c r="R490" s="68">
        <f t="shared" si="71"/>
        <v>359042.89291704621</v>
      </c>
    </row>
    <row r="491" spans="2:18" x14ac:dyDescent="0.25">
      <c r="B491" s="3" t="s">
        <v>36</v>
      </c>
      <c r="C491" s="3">
        <v>483</v>
      </c>
      <c r="D491" s="3">
        <v>483</v>
      </c>
      <c r="E491" s="24">
        <v>0</v>
      </c>
      <c r="F491" s="54">
        <f t="shared" si="70"/>
        <v>0</v>
      </c>
      <c r="G491" s="34">
        <f t="shared" si="64"/>
        <v>0</v>
      </c>
      <c r="H491" s="40">
        <f>SUM($T$8*F491)</f>
        <v>0</v>
      </c>
      <c r="I491" s="43">
        <f>SUM($T$8*9.81*$U$8)</f>
        <v>211.01310000000001</v>
      </c>
      <c r="J491" s="45">
        <f>SUM((1/2)*$X$8*$V$8*$W$8*G491^2)</f>
        <v>0</v>
      </c>
      <c r="K491" s="46">
        <f t="shared" si="65"/>
        <v>211.01310000000001</v>
      </c>
      <c r="L491" s="48">
        <f t="shared" si="66"/>
        <v>0</v>
      </c>
      <c r="M491" s="51">
        <f t="shared" si="67"/>
        <v>0</v>
      </c>
      <c r="N491" s="51">
        <f t="shared" si="68"/>
        <v>0</v>
      </c>
      <c r="O491" s="37">
        <f t="shared" si="72"/>
        <v>1292231.6096211257</v>
      </c>
      <c r="P491" s="58">
        <f>SUM((N491*1)+P490)</f>
        <v>512918.4184529229</v>
      </c>
      <c r="Q491" s="67">
        <f t="shared" si="69"/>
        <v>0</v>
      </c>
      <c r="R491" s="68">
        <f t="shared" si="71"/>
        <v>359042.89291704621</v>
      </c>
    </row>
    <row r="492" spans="2:18" x14ac:dyDescent="0.25">
      <c r="B492" s="3" t="s">
        <v>36</v>
      </c>
      <c r="C492" s="3">
        <v>484</v>
      </c>
      <c r="D492" s="3">
        <v>484</v>
      </c>
      <c r="E492" s="24">
        <v>0</v>
      </c>
      <c r="F492" s="54">
        <f t="shared" si="70"/>
        <v>0</v>
      </c>
      <c r="G492" s="34">
        <f t="shared" si="64"/>
        <v>0</v>
      </c>
      <c r="H492" s="40">
        <f>SUM($T$8*F492)</f>
        <v>0</v>
      </c>
      <c r="I492" s="43">
        <f>SUM($T$8*9.81*$U$8)</f>
        <v>211.01310000000001</v>
      </c>
      <c r="J492" s="45">
        <f>SUM((1/2)*$X$8*$V$8*$W$8*G492^2)</f>
        <v>0</v>
      </c>
      <c r="K492" s="46">
        <f t="shared" si="65"/>
        <v>211.01310000000001</v>
      </c>
      <c r="L492" s="48">
        <f t="shared" si="66"/>
        <v>0</v>
      </c>
      <c r="M492" s="51">
        <f t="shared" si="67"/>
        <v>0</v>
      </c>
      <c r="N492" s="51">
        <f t="shared" si="68"/>
        <v>0</v>
      </c>
      <c r="O492" s="37">
        <f t="shared" si="72"/>
        <v>1292231.6096211257</v>
      </c>
      <c r="P492" s="58">
        <f>SUM((N492*1)+P491)</f>
        <v>512918.4184529229</v>
      </c>
      <c r="Q492" s="67">
        <f t="shared" si="69"/>
        <v>0</v>
      </c>
      <c r="R492" s="68">
        <f t="shared" si="71"/>
        <v>359042.89291704621</v>
      </c>
    </row>
    <row r="493" spans="2:18" x14ac:dyDescent="0.25">
      <c r="B493" s="3" t="s">
        <v>36</v>
      </c>
      <c r="C493" s="3">
        <v>485</v>
      </c>
      <c r="D493" s="3">
        <v>485</v>
      </c>
      <c r="E493" s="24">
        <v>0</v>
      </c>
      <c r="F493" s="54">
        <f t="shared" si="70"/>
        <v>0</v>
      </c>
      <c r="G493" s="34">
        <f t="shared" si="64"/>
        <v>0</v>
      </c>
      <c r="H493" s="40">
        <f>SUM($T$8*F493)</f>
        <v>0</v>
      </c>
      <c r="I493" s="43">
        <f>SUM($T$8*9.81*$U$8)</f>
        <v>211.01310000000001</v>
      </c>
      <c r="J493" s="45">
        <f>SUM((1/2)*$X$8*$V$8*$W$8*G493^2)</f>
        <v>0</v>
      </c>
      <c r="K493" s="46">
        <f t="shared" si="65"/>
        <v>211.01310000000001</v>
      </c>
      <c r="L493" s="48">
        <f t="shared" si="66"/>
        <v>0</v>
      </c>
      <c r="M493" s="51">
        <f t="shared" si="67"/>
        <v>0</v>
      </c>
      <c r="N493" s="51">
        <f t="shared" si="68"/>
        <v>0</v>
      </c>
      <c r="O493" s="37">
        <f t="shared" si="72"/>
        <v>1292231.6096211257</v>
      </c>
      <c r="P493" s="58">
        <f>SUM((N493*1)+P492)</f>
        <v>512918.4184529229</v>
      </c>
      <c r="Q493" s="67">
        <f t="shared" si="69"/>
        <v>0</v>
      </c>
      <c r="R493" s="68">
        <f t="shared" si="71"/>
        <v>359042.89291704621</v>
      </c>
    </row>
    <row r="494" spans="2:18" x14ac:dyDescent="0.25">
      <c r="B494" s="3" t="s">
        <v>36</v>
      </c>
      <c r="C494" s="3">
        <v>486</v>
      </c>
      <c r="D494" s="3">
        <v>486</v>
      </c>
      <c r="E494" s="24">
        <v>0</v>
      </c>
      <c r="F494" s="54">
        <f t="shared" si="70"/>
        <v>0</v>
      </c>
      <c r="G494" s="34">
        <f t="shared" si="64"/>
        <v>0</v>
      </c>
      <c r="H494" s="40">
        <f>SUM($T$8*F494)</f>
        <v>0</v>
      </c>
      <c r="I494" s="43">
        <f>SUM($T$8*9.81*$U$8)</f>
        <v>211.01310000000001</v>
      </c>
      <c r="J494" s="45">
        <f>SUM((1/2)*$X$8*$V$8*$W$8*G494^2)</f>
        <v>0</v>
      </c>
      <c r="K494" s="46">
        <f t="shared" si="65"/>
        <v>211.01310000000001</v>
      </c>
      <c r="L494" s="48">
        <f t="shared" si="66"/>
        <v>0</v>
      </c>
      <c r="M494" s="51">
        <f t="shared" si="67"/>
        <v>0</v>
      </c>
      <c r="N494" s="51">
        <f t="shared" si="68"/>
        <v>0</v>
      </c>
      <c r="O494" s="37">
        <f t="shared" si="72"/>
        <v>1292231.6096211257</v>
      </c>
      <c r="P494" s="58">
        <f>SUM((N494*1)+P493)</f>
        <v>512918.4184529229</v>
      </c>
      <c r="Q494" s="67">
        <f t="shared" si="69"/>
        <v>0</v>
      </c>
      <c r="R494" s="68">
        <f t="shared" si="71"/>
        <v>359042.89291704621</v>
      </c>
    </row>
    <row r="495" spans="2:18" x14ac:dyDescent="0.25">
      <c r="B495" s="3" t="s">
        <v>36</v>
      </c>
      <c r="C495" s="3">
        <v>487</v>
      </c>
      <c r="D495" s="3">
        <v>487</v>
      </c>
      <c r="E495" s="24">
        <v>0</v>
      </c>
      <c r="F495" s="54">
        <f t="shared" si="70"/>
        <v>0</v>
      </c>
      <c r="G495" s="34">
        <f t="shared" si="64"/>
        <v>0</v>
      </c>
      <c r="H495" s="40">
        <f>SUM($T$8*F495)</f>
        <v>0</v>
      </c>
      <c r="I495" s="43">
        <f>SUM($T$8*9.81*$U$8)</f>
        <v>211.01310000000001</v>
      </c>
      <c r="J495" s="45">
        <f>SUM((1/2)*$X$8*$V$8*$W$8*G495^2)</f>
        <v>0</v>
      </c>
      <c r="K495" s="46">
        <f t="shared" si="65"/>
        <v>211.01310000000001</v>
      </c>
      <c r="L495" s="48">
        <f t="shared" si="66"/>
        <v>0</v>
      </c>
      <c r="M495" s="51">
        <f t="shared" si="67"/>
        <v>0</v>
      </c>
      <c r="N495" s="51">
        <f t="shared" si="68"/>
        <v>0</v>
      </c>
      <c r="O495" s="37">
        <f t="shared" si="72"/>
        <v>1292231.6096211257</v>
      </c>
      <c r="P495" s="58">
        <f>SUM((N495*1)+P494)</f>
        <v>512918.4184529229</v>
      </c>
      <c r="Q495" s="67">
        <f t="shared" si="69"/>
        <v>0</v>
      </c>
      <c r="R495" s="68">
        <f t="shared" si="71"/>
        <v>359042.89291704621</v>
      </c>
    </row>
    <row r="496" spans="2:18" x14ac:dyDescent="0.25">
      <c r="B496" s="3" t="s">
        <v>36</v>
      </c>
      <c r="C496" s="3">
        <v>488</v>
      </c>
      <c r="D496" s="3">
        <v>488</v>
      </c>
      <c r="E496" s="24">
        <v>0</v>
      </c>
      <c r="F496" s="54">
        <f t="shared" si="70"/>
        <v>0</v>
      </c>
      <c r="G496" s="34">
        <f t="shared" si="64"/>
        <v>0</v>
      </c>
      <c r="H496" s="40">
        <f>SUM($T$8*F496)</f>
        <v>0</v>
      </c>
      <c r="I496" s="43">
        <f>SUM($T$8*9.81*$U$8)</f>
        <v>211.01310000000001</v>
      </c>
      <c r="J496" s="45">
        <f>SUM((1/2)*$X$8*$V$8*$W$8*G496^2)</f>
        <v>0</v>
      </c>
      <c r="K496" s="46">
        <f t="shared" si="65"/>
        <v>211.01310000000001</v>
      </c>
      <c r="L496" s="48">
        <f t="shared" si="66"/>
        <v>0</v>
      </c>
      <c r="M496" s="51">
        <f t="shared" si="67"/>
        <v>0</v>
      </c>
      <c r="N496" s="51">
        <f t="shared" si="68"/>
        <v>0</v>
      </c>
      <c r="O496" s="37">
        <f t="shared" si="72"/>
        <v>1292231.6096211257</v>
      </c>
      <c r="P496" s="58">
        <f>SUM((N496*1)+P495)</f>
        <v>512918.4184529229</v>
      </c>
      <c r="Q496" s="67">
        <f t="shared" si="69"/>
        <v>0</v>
      </c>
      <c r="R496" s="68">
        <f t="shared" si="71"/>
        <v>359042.89291704621</v>
      </c>
    </row>
    <row r="497" spans="2:18" x14ac:dyDescent="0.25">
      <c r="B497" s="3" t="s">
        <v>36</v>
      </c>
      <c r="C497" s="3">
        <v>489</v>
      </c>
      <c r="D497" s="3">
        <v>489</v>
      </c>
      <c r="E497" s="24">
        <v>0</v>
      </c>
      <c r="F497" s="54">
        <f t="shared" si="70"/>
        <v>0</v>
      </c>
      <c r="G497" s="34">
        <f t="shared" si="64"/>
        <v>0</v>
      </c>
      <c r="H497" s="40">
        <f>SUM($T$8*F497)</f>
        <v>0</v>
      </c>
      <c r="I497" s="43">
        <f>SUM($T$8*9.81*$U$8)</f>
        <v>211.01310000000001</v>
      </c>
      <c r="J497" s="45">
        <f>SUM((1/2)*$X$8*$V$8*$W$8*G497^2)</f>
        <v>0</v>
      </c>
      <c r="K497" s="46">
        <f t="shared" si="65"/>
        <v>211.01310000000001</v>
      </c>
      <c r="L497" s="48">
        <f t="shared" si="66"/>
        <v>0</v>
      </c>
      <c r="M497" s="51">
        <f t="shared" si="67"/>
        <v>0</v>
      </c>
      <c r="N497" s="51">
        <f t="shared" si="68"/>
        <v>0</v>
      </c>
      <c r="O497" s="37">
        <f t="shared" si="72"/>
        <v>1292231.6096211257</v>
      </c>
      <c r="P497" s="58">
        <f>SUM((N497*1)+P496)</f>
        <v>512918.4184529229</v>
      </c>
      <c r="Q497" s="67">
        <f t="shared" si="69"/>
        <v>0</v>
      </c>
      <c r="R497" s="68">
        <f t="shared" si="71"/>
        <v>359042.89291704621</v>
      </c>
    </row>
    <row r="498" spans="2:18" x14ac:dyDescent="0.25">
      <c r="B498" s="3" t="s">
        <v>36</v>
      </c>
      <c r="C498" s="3">
        <v>490</v>
      </c>
      <c r="D498" s="3">
        <v>490</v>
      </c>
      <c r="E498" s="24">
        <v>0</v>
      </c>
      <c r="F498" s="54">
        <f t="shared" si="70"/>
        <v>0</v>
      </c>
      <c r="G498" s="34">
        <f t="shared" si="64"/>
        <v>0</v>
      </c>
      <c r="H498" s="40">
        <f>SUM($T$8*F498)</f>
        <v>0</v>
      </c>
      <c r="I498" s="43">
        <f>SUM($T$8*9.81*$U$8)</f>
        <v>211.01310000000001</v>
      </c>
      <c r="J498" s="45">
        <f>SUM((1/2)*$X$8*$V$8*$W$8*G498^2)</f>
        <v>0</v>
      </c>
      <c r="K498" s="46">
        <f t="shared" si="65"/>
        <v>211.01310000000001</v>
      </c>
      <c r="L498" s="48">
        <f t="shared" si="66"/>
        <v>0</v>
      </c>
      <c r="M498" s="51">
        <f t="shared" si="67"/>
        <v>0</v>
      </c>
      <c r="N498" s="51">
        <f t="shared" si="68"/>
        <v>0</v>
      </c>
      <c r="O498" s="37">
        <f t="shared" si="72"/>
        <v>1292231.6096211257</v>
      </c>
      <c r="P498" s="58">
        <f>SUM((N498*1)+P497)</f>
        <v>512918.4184529229</v>
      </c>
      <c r="Q498" s="67">
        <f t="shared" si="69"/>
        <v>0</v>
      </c>
      <c r="R498" s="68">
        <f t="shared" si="71"/>
        <v>359042.89291704621</v>
      </c>
    </row>
    <row r="499" spans="2:18" x14ac:dyDescent="0.25">
      <c r="B499" s="3" t="s">
        <v>36</v>
      </c>
      <c r="C499" s="3">
        <v>491</v>
      </c>
      <c r="D499" s="3">
        <v>491</v>
      </c>
      <c r="E499" s="24">
        <v>0</v>
      </c>
      <c r="F499" s="54">
        <f t="shared" si="70"/>
        <v>0</v>
      </c>
      <c r="G499" s="34">
        <f t="shared" si="64"/>
        <v>0</v>
      </c>
      <c r="H499" s="40">
        <f>SUM($T$8*F499)</f>
        <v>0</v>
      </c>
      <c r="I499" s="43">
        <f>SUM($T$8*9.81*$U$8)</f>
        <v>211.01310000000001</v>
      </c>
      <c r="J499" s="45">
        <f>SUM((1/2)*$X$8*$V$8*$W$8*G499^2)</f>
        <v>0</v>
      </c>
      <c r="K499" s="46">
        <f t="shared" si="65"/>
        <v>211.01310000000001</v>
      </c>
      <c r="L499" s="48">
        <f t="shared" si="66"/>
        <v>0</v>
      </c>
      <c r="M499" s="51">
        <f t="shared" si="67"/>
        <v>0</v>
      </c>
      <c r="N499" s="51">
        <f t="shared" si="68"/>
        <v>0</v>
      </c>
      <c r="O499" s="37">
        <f t="shared" si="72"/>
        <v>1292231.6096211257</v>
      </c>
      <c r="P499" s="58">
        <f>SUM((N499*1)+P498)</f>
        <v>512918.4184529229</v>
      </c>
      <c r="Q499" s="67">
        <f t="shared" si="69"/>
        <v>0</v>
      </c>
      <c r="R499" s="68">
        <f t="shared" si="71"/>
        <v>359042.89291704621</v>
      </c>
    </row>
    <row r="500" spans="2:18" x14ac:dyDescent="0.25">
      <c r="B500" s="3" t="s">
        <v>36</v>
      </c>
      <c r="C500" s="3">
        <v>492</v>
      </c>
      <c r="D500" s="3">
        <v>492</v>
      </c>
      <c r="E500" s="24">
        <v>0</v>
      </c>
      <c r="F500" s="54">
        <f t="shared" si="70"/>
        <v>0</v>
      </c>
      <c r="G500" s="34">
        <f t="shared" si="64"/>
        <v>0</v>
      </c>
      <c r="H500" s="40">
        <f>SUM($T$8*F500)</f>
        <v>0</v>
      </c>
      <c r="I500" s="43">
        <f>SUM($T$8*9.81*$U$8)</f>
        <v>211.01310000000001</v>
      </c>
      <c r="J500" s="45">
        <f>SUM((1/2)*$X$8*$V$8*$W$8*G500^2)</f>
        <v>0</v>
      </c>
      <c r="K500" s="46">
        <f t="shared" si="65"/>
        <v>211.01310000000001</v>
      </c>
      <c r="L500" s="48">
        <f t="shared" si="66"/>
        <v>0</v>
      </c>
      <c r="M500" s="51">
        <f t="shared" si="67"/>
        <v>0</v>
      </c>
      <c r="N500" s="51">
        <f t="shared" si="68"/>
        <v>0</v>
      </c>
      <c r="O500" s="37">
        <f t="shared" si="72"/>
        <v>1292231.6096211257</v>
      </c>
      <c r="P500" s="58">
        <f>SUM((N500*1)+P499)</f>
        <v>512918.4184529229</v>
      </c>
      <c r="Q500" s="67">
        <f t="shared" si="69"/>
        <v>0</v>
      </c>
      <c r="R500" s="68">
        <f t="shared" si="71"/>
        <v>359042.89291704621</v>
      </c>
    </row>
    <row r="501" spans="2:18" x14ac:dyDescent="0.25">
      <c r="B501" s="3" t="s">
        <v>36</v>
      </c>
      <c r="C501" s="3">
        <v>493</v>
      </c>
      <c r="D501" s="3">
        <v>493</v>
      </c>
      <c r="E501" s="24">
        <v>0</v>
      </c>
      <c r="F501" s="54">
        <f t="shared" si="70"/>
        <v>0</v>
      </c>
      <c r="G501" s="34">
        <f t="shared" si="64"/>
        <v>0</v>
      </c>
      <c r="H501" s="40">
        <f>SUM($T$8*F501)</f>
        <v>0</v>
      </c>
      <c r="I501" s="43">
        <f>SUM($T$8*9.81*$U$8)</f>
        <v>211.01310000000001</v>
      </c>
      <c r="J501" s="45">
        <f>SUM((1/2)*$X$8*$V$8*$W$8*G501^2)</f>
        <v>0</v>
      </c>
      <c r="K501" s="46">
        <f t="shared" si="65"/>
        <v>211.01310000000001</v>
      </c>
      <c r="L501" s="48">
        <f t="shared" si="66"/>
        <v>0</v>
      </c>
      <c r="M501" s="51">
        <f t="shared" si="67"/>
        <v>0</v>
      </c>
      <c r="N501" s="51">
        <f t="shared" si="68"/>
        <v>0</v>
      </c>
      <c r="O501" s="37">
        <f t="shared" si="72"/>
        <v>1292231.6096211257</v>
      </c>
      <c r="P501" s="58">
        <f>SUM((N501*1)+P500)</f>
        <v>512918.4184529229</v>
      </c>
      <c r="Q501" s="67">
        <f t="shared" si="69"/>
        <v>0</v>
      </c>
      <c r="R501" s="68">
        <f t="shared" si="71"/>
        <v>359042.89291704621</v>
      </c>
    </row>
    <row r="502" spans="2:18" x14ac:dyDescent="0.25">
      <c r="B502" s="3" t="s">
        <v>36</v>
      </c>
      <c r="C502" s="3">
        <v>494</v>
      </c>
      <c r="D502" s="3">
        <v>494</v>
      </c>
      <c r="E502" s="24">
        <v>0</v>
      </c>
      <c r="F502" s="54">
        <f t="shared" si="70"/>
        <v>0</v>
      </c>
      <c r="G502" s="34">
        <f t="shared" si="64"/>
        <v>0</v>
      </c>
      <c r="H502" s="40">
        <f>SUM($T$8*F502)</f>
        <v>0</v>
      </c>
      <c r="I502" s="43">
        <f>SUM($T$8*9.81*$U$8)</f>
        <v>211.01310000000001</v>
      </c>
      <c r="J502" s="45">
        <f>SUM((1/2)*$X$8*$V$8*$W$8*G502^2)</f>
        <v>0</v>
      </c>
      <c r="K502" s="46">
        <f t="shared" si="65"/>
        <v>211.01310000000001</v>
      </c>
      <c r="L502" s="48">
        <f t="shared" si="66"/>
        <v>0</v>
      </c>
      <c r="M502" s="51">
        <f t="shared" si="67"/>
        <v>0</v>
      </c>
      <c r="N502" s="51">
        <f t="shared" si="68"/>
        <v>0</v>
      </c>
      <c r="O502" s="37">
        <f t="shared" si="72"/>
        <v>1292231.6096211257</v>
      </c>
      <c r="P502" s="58">
        <f>SUM((N502*1)+P501)</f>
        <v>512918.4184529229</v>
      </c>
      <c r="Q502" s="67">
        <f t="shared" si="69"/>
        <v>0</v>
      </c>
      <c r="R502" s="68">
        <f t="shared" si="71"/>
        <v>359042.89291704621</v>
      </c>
    </row>
    <row r="503" spans="2:18" x14ac:dyDescent="0.25">
      <c r="B503" s="3" t="s">
        <v>36</v>
      </c>
      <c r="C503" s="3">
        <v>495</v>
      </c>
      <c r="D503" s="3">
        <v>495</v>
      </c>
      <c r="E503" s="24">
        <v>0</v>
      </c>
      <c r="F503" s="54">
        <f t="shared" si="70"/>
        <v>0</v>
      </c>
      <c r="G503" s="34">
        <f t="shared" si="64"/>
        <v>0</v>
      </c>
      <c r="H503" s="40">
        <f>SUM($T$8*F503)</f>
        <v>0</v>
      </c>
      <c r="I503" s="43">
        <f>SUM($T$8*9.81*$U$8)</f>
        <v>211.01310000000001</v>
      </c>
      <c r="J503" s="45">
        <f>SUM((1/2)*$X$8*$V$8*$W$8*G503^2)</f>
        <v>0</v>
      </c>
      <c r="K503" s="46">
        <f t="shared" si="65"/>
        <v>211.01310000000001</v>
      </c>
      <c r="L503" s="48">
        <f t="shared" si="66"/>
        <v>0</v>
      </c>
      <c r="M503" s="51">
        <f t="shared" si="67"/>
        <v>0</v>
      </c>
      <c r="N503" s="51">
        <f t="shared" si="68"/>
        <v>0</v>
      </c>
      <c r="O503" s="37">
        <f t="shared" si="72"/>
        <v>1292231.6096211257</v>
      </c>
      <c r="P503" s="58">
        <f>SUM((N503*1)+P502)</f>
        <v>512918.4184529229</v>
      </c>
      <c r="Q503" s="67">
        <f t="shared" si="69"/>
        <v>0</v>
      </c>
      <c r="R503" s="68">
        <f t="shared" si="71"/>
        <v>359042.89291704621</v>
      </c>
    </row>
    <row r="504" spans="2:18" x14ac:dyDescent="0.25">
      <c r="B504" s="3" t="s">
        <v>36</v>
      </c>
      <c r="C504" s="3">
        <v>496</v>
      </c>
      <c r="D504" s="3">
        <v>496</v>
      </c>
      <c r="E504" s="24">
        <v>0</v>
      </c>
      <c r="F504" s="54">
        <f t="shared" si="70"/>
        <v>0</v>
      </c>
      <c r="G504" s="34">
        <f t="shared" si="64"/>
        <v>0</v>
      </c>
      <c r="H504" s="40">
        <f>SUM($T$8*F504)</f>
        <v>0</v>
      </c>
      <c r="I504" s="43">
        <f>SUM($T$8*9.81*$U$8)</f>
        <v>211.01310000000001</v>
      </c>
      <c r="J504" s="45">
        <f>SUM((1/2)*$X$8*$V$8*$W$8*G504^2)</f>
        <v>0</v>
      </c>
      <c r="K504" s="46">
        <f t="shared" si="65"/>
        <v>211.01310000000001</v>
      </c>
      <c r="L504" s="48">
        <f t="shared" si="66"/>
        <v>0</v>
      </c>
      <c r="M504" s="51">
        <f t="shared" si="67"/>
        <v>0</v>
      </c>
      <c r="N504" s="51">
        <f t="shared" si="68"/>
        <v>0</v>
      </c>
      <c r="O504" s="37">
        <f t="shared" si="72"/>
        <v>1292231.6096211257</v>
      </c>
      <c r="P504" s="58">
        <f>SUM((N504*1)+P503)</f>
        <v>512918.4184529229</v>
      </c>
      <c r="Q504" s="67">
        <f t="shared" si="69"/>
        <v>0</v>
      </c>
      <c r="R504" s="68">
        <f t="shared" si="71"/>
        <v>359042.89291704621</v>
      </c>
    </row>
    <row r="505" spans="2:18" x14ac:dyDescent="0.25">
      <c r="B505" s="3" t="s">
        <v>36</v>
      </c>
      <c r="C505" s="3">
        <v>497</v>
      </c>
      <c r="D505" s="3">
        <v>497</v>
      </c>
      <c r="E505" s="24">
        <v>0</v>
      </c>
      <c r="F505" s="54">
        <f t="shared" si="70"/>
        <v>0</v>
      </c>
      <c r="G505" s="34">
        <f t="shared" si="64"/>
        <v>0</v>
      </c>
      <c r="H505" s="40">
        <f>SUM($T$8*F505)</f>
        <v>0</v>
      </c>
      <c r="I505" s="43">
        <f>SUM($T$8*9.81*$U$8)</f>
        <v>211.01310000000001</v>
      </c>
      <c r="J505" s="45">
        <f>SUM((1/2)*$X$8*$V$8*$W$8*G505^2)</f>
        <v>0</v>
      </c>
      <c r="K505" s="46">
        <f t="shared" si="65"/>
        <v>211.01310000000001</v>
      </c>
      <c r="L505" s="48">
        <f t="shared" si="66"/>
        <v>0</v>
      </c>
      <c r="M505" s="51">
        <f t="shared" si="67"/>
        <v>0</v>
      </c>
      <c r="N505" s="51">
        <f t="shared" si="68"/>
        <v>0</v>
      </c>
      <c r="O505" s="37">
        <f t="shared" si="72"/>
        <v>1292231.6096211257</v>
      </c>
      <c r="P505" s="58">
        <f>SUM((N505*1)+P504)</f>
        <v>512918.4184529229</v>
      </c>
      <c r="Q505" s="67">
        <f t="shared" si="69"/>
        <v>0</v>
      </c>
      <c r="R505" s="68">
        <f t="shared" si="71"/>
        <v>359042.89291704621</v>
      </c>
    </row>
    <row r="506" spans="2:18" x14ac:dyDescent="0.25">
      <c r="B506" s="3" t="s">
        <v>36</v>
      </c>
      <c r="C506" s="3">
        <v>498</v>
      </c>
      <c r="D506" s="3">
        <v>498</v>
      </c>
      <c r="E506" s="24">
        <v>0</v>
      </c>
      <c r="F506" s="54">
        <f t="shared" si="70"/>
        <v>0</v>
      </c>
      <c r="G506" s="34">
        <f t="shared" si="64"/>
        <v>0</v>
      </c>
      <c r="H506" s="40">
        <f>SUM($T$8*F506)</f>
        <v>0</v>
      </c>
      <c r="I506" s="43">
        <f>SUM($T$8*9.81*$U$8)</f>
        <v>211.01310000000001</v>
      </c>
      <c r="J506" s="45">
        <f>SUM((1/2)*$X$8*$V$8*$W$8*G506^2)</f>
        <v>0</v>
      </c>
      <c r="K506" s="46">
        <f t="shared" si="65"/>
        <v>211.01310000000001</v>
      </c>
      <c r="L506" s="48">
        <f t="shared" si="66"/>
        <v>0</v>
      </c>
      <c r="M506" s="51">
        <f t="shared" si="67"/>
        <v>0</v>
      </c>
      <c r="N506" s="51">
        <f t="shared" si="68"/>
        <v>0</v>
      </c>
      <c r="O506" s="37">
        <f t="shared" si="72"/>
        <v>1292231.6096211257</v>
      </c>
      <c r="P506" s="58">
        <f>SUM((N506*1)+P505)</f>
        <v>512918.4184529229</v>
      </c>
      <c r="Q506" s="67">
        <f t="shared" si="69"/>
        <v>0</v>
      </c>
      <c r="R506" s="68">
        <f t="shared" si="71"/>
        <v>359042.89291704621</v>
      </c>
    </row>
    <row r="507" spans="2:18" x14ac:dyDescent="0.25">
      <c r="B507" s="3" t="s">
        <v>36</v>
      </c>
      <c r="C507" s="3">
        <v>499</v>
      </c>
      <c r="D507" s="3">
        <v>499</v>
      </c>
      <c r="E507" s="24">
        <v>0</v>
      </c>
      <c r="F507" s="54">
        <f t="shared" si="70"/>
        <v>0</v>
      </c>
      <c r="G507" s="34">
        <f t="shared" si="64"/>
        <v>0</v>
      </c>
      <c r="H507" s="40">
        <f>SUM($T$8*F507)</f>
        <v>0</v>
      </c>
      <c r="I507" s="43">
        <f>SUM($T$8*9.81*$U$8)</f>
        <v>211.01310000000001</v>
      </c>
      <c r="J507" s="45">
        <f>SUM((1/2)*$X$8*$V$8*$W$8*G507^2)</f>
        <v>0</v>
      </c>
      <c r="K507" s="46">
        <f t="shared" si="65"/>
        <v>211.01310000000001</v>
      </c>
      <c r="L507" s="48">
        <f t="shared" si="66"/>
        <v>0</v>
      </c>
      <c r="M507" s="51">
        <f t="shared" si="67"/>
        <v>0</v>
      </c>
      <c r="N507" s="51">
        <f t="shared" si="68"/>
        <v>0</v>
      </c>
      <c r="O507" s="37">
        <f t="shared" si="72"/>
        <v>1292231.6096211257</v>
      </c>
      <c r="P507" s="58">
        <f>SUM((N507*1)+P506)</f>
        <v>512918.4184529229</v>
      </c>
      <c r="Q507" s="67">
        <f t="shared" si="69"/>
        <v>0</v>
      </c>
      <c r="R507" s="68">
        <f t="shared" si="71"/>
        <v>359042.89291704621</v>
      </c>
    </row>
    <row r="508" spans="2:18" x14ac:dyDescent="0.25">
      <c r="B508" s="3" t="s">
        <v>36</v>
      </c>
      <c r="C508" s="3">
        <v>500</v>
      </c>
      <c r="D508" s="3">
        <v>500</v>
      </c>
      <c r="E508" s="24">
        <v>0</v>
      </c>
      <c r="F508" s="54">
        <f t="shared" si="70"/>
        <v>0</v>
      </c>
      <c r="G508" s="34">
        <f t="shared" si="64"/>
        <v>0</v>
      </c>
      <c r="H508" s="40">
        <f>SUM($T$8*F508)</f>
        <v>0</v>
      </c>
      <c r="I508" s="43">
        <f>SUM($T$8*9.81*$U$8)</f>
        <v>211.01310000000001</v>
      </c>
      <c r="J508" s="45">
        <f>SUM((1/2)*$X$8*$V$8*$W$8*G508^2)</f>
        <v>0</v>
      </c>
      <c r="K508" s="46">
        <f t="shared" si="65"/>
        <v>211.01310000000001</v>
      </c>
      <c r="L508" s="48">
        <f t="shared" si="66"/>
        <v>0</v>
      </c>
      <c r="M508" s="51">
        <f t="shared" si="67"/>
        <v>0</v>
      </c>
      <c r="N508" s="51">
        <f t="shared" si="68"/>
        <v>0</v>
      </c>
      <c r="O508" s="37">
        <f t="shared" si="72"/>
        <v>1292231.6096211257</v>
      </c>
      <c r="P508" s="58">
        <f>SUM((N508*1)+P507)</f>
        <v>512918.4184529229</v>
      </c>
      <c r="Q508" s="67">
        <f t="shared" si="69"/>
        <v>0</v>
      </c>
      <c r="R508" s="68">
        <f t="shared" si="71"/>
        <v>359042.89291704621</v>
      </c>
    </row>
    <row r="509" spans="2:18" x14ac:dyDescent="0.25">
      <c r="B509" s="3" t="s">
        <v>36</v>
      </c>
      <c r="C509" s="3">
        <v>501</v>
      </c>
      <c r="D509" s="3">
        <v>501</v>
      </c>
      <c r="E509" s="24">
        <v>0</v>
      </c>
      <c r="F509" s="54">
        <f t="shared" si="70"/>
        <v>0</v>
      </c>
      <c r="G509" s="34">
        <f t="shared" si="64"/>
        <v>0</v>
      </c>
      <c r="H509" s="40">
        <f>SUM($T$8*F509)</f>
        <v>0</v>
      </c>
      <c r="I509" s="43">
        <f>SUM($T$8*9.81*$U$8)</f>
        <v>211.01310000000001</v>
      </c>
      <c r="J509" s="45">
        <f>SUM((1/2)*$X$8*$V$8*$W$8*G509^2)</f>
        <v>0</v>
      </c>
      <c r="K509" s="46">
        <f t="shared" si="65"/>
        <v>211.01310000000001</v>
      </c>
      <c r="L509" s="48">
        <f t="shared" si="66"/>
        <v>0</v>
      </c>
      <c r="M509" s="51">
        <f t="shared" si="67"/>
        <v>0</v>
      </c>
      <c r="N509" s="51">
        <f t="shared" si="68"/>
        <v>0</v>
      </c>
      <c r="O509" s="37">
        <f t="shared" si="72"/>
        <v>1292231.6096211257</v>
      </c>
      <c r="P509" s="58">
        <f>SUM((N509*1)+P508)</f>
        <v>512918.4184529229</v>
      </c>
      <c r="Q509" s="67">
        <f t="shared" si="69"/>
        <v>0</v>
      </c>
      <c r="R509" s="68">
        <f t="shared" si="71"/>
        <v>359042.89291704621</v>
      </c>
    </row>
    <row r="510" spans="2:18" x14ac:dyDescent="0.25">
      <c r="B510" s="3" t="s">
        <v>36</v>
      </c>
      <c r="C510" s="3">
        <v>502</v>
      </c>
      <c r="D510" s="3">
        <v>502</v>
      </c>
      <c r="E510" s="24">
        <v>0</v>
      </c>
      <c r="F510" s="54">
        <f t="shared" si="70"/>
        <v>0</v>
      </c>
      <c r="G510" s="34">
        <f t="shared" si="64"/>
        <v>0</v>
      </c>
      <c r="H510" s="40">
        <f>SUM($T$8*F510)</f>
        <v>0</v>
      </c>
      <c r="I510" s="43">
        <f>SUM($T$8*9.81*$U$8)</f>
        <v>211.01310000000001</v>
      </c>
      <c r="J510" s="45">
        <f>SUM((1/2)*$X$8*$V$8*$W$8*G510^2)</f>
        <v>0</v>
      </c>
      <c r="K510" s="46">
        <f t="shared" si="65"/>
        <v>211.01310000000001</v>
      </c>
      <c r="L510" s="48">
        <f t="shared" si="66"/>
        <v>0</v>
      </c>
      <c r="M510" s="51">
        <f t="shared" si="67"/>
        <v>0</v>
      </c>
      <c r="N510" s="51">
        <f t="shared" si="68"/>
        <v>0</v>
      </c>
      <c r="O510" s="37">
        <f t="shared" si="72"/>
        <v>1292231.6096211257</v>
      </c>
      <c r="P510" s="58">
        <f>SUM((N510*1)+P509)</f>
        <v>512918.4184529229</v>
      </c>
      <c r="Q510" s="67">
        <f t="shared" si="69"/>
        <v>0</v>
      </c>
      <c r="R510" s="68">
        <f t="shared" si="71"/>
        <v>359042.89291704621</v>
      </c>
    </row>
    <row r="511" spans="2:18" x14ac:dyDescent="0.25">
      <c r="B511" s="3" t="s">
        <v>36</v>
      </c>
      <c r="C511" s="3">
        <v>503</v>
      </c>
      <c r="D511" s="3">
        <v>503</v>
      </c>
      <c r="E511" s="24">
        <v>0</v>
      </c>
      <c r="F511" s="54">
        <f t="shared" si="70"/>
        <v>0</v>
      </c>
      <c r="G511" s="34">
        <f t="shared" si="64"/>
        <v>0</v>
      </c>
      <c r="H511" s="40">
        <f>SUM($T$8*F511)</f>
        <v>0</v>
      </c>
      <c r="I511" s="43">
        <f>SUM($T$8*9.81*$U$8)</f>
        <v>211.01310000000001</v>
      </c>
      <c r="J511" s="45">
        <f>SUM((1/2)*$X$8*$V$8*$W$8*G511^2)</f>
        <v>0</v>
      </c>
      <c r="K511" s="46">
        <f t="shared" si="65"/>
        <v>211.01310000000001</v>
      </c>
      <c r="L511" s="48">
        <f t="shared" si="66"/>
        <v>0</v>
      </c>
      <c r="M511" s="51">
        <f t="shared" si="67"/>
        <v>0</v>
      </c>
      <c r="N511" s="51">
        <f t="shared" si="68"/>
        <v>0</v>
      </c>
      <c r="O511" s="37">
        <f t="shared" si="72"/>
        <v>1292231.6096211257</v>
      </c>
      <c r="P511" s="58">
        <f>SUM((N511*1)+P510)</f>
        <v>512918.4184529229</v>
      </c>
      <c r="Q511" s="67">
        <f t="shared" si="69"/>
        <v>0</v>
      </c>
      <c r="R511" s="68">
        <f t="shared" si="71"/>
        <v>359042.89291704621</v>
      </c>
    </row>
    <row r="512" spans="2:18" x14ac:dyDescent="0.25">
      <c r="B512" s="3" t="s">
        <v>36</v>
      </c>
      <c r="C512" s="3">
        <v>504</v>
      </c>
      <c r="D512" s="3">
        <v>504</v>
      </c>
      <c r="E512" s="24">
        <v>0</v>
      </c>
      <c r="F512" s="54">
        <f t="shared" si="70"/>
        <v>0</v>
      </c>
      <c r="G512" s="34">
        <f t="shared" si="64"/>
        <v>0</v>
      </c>
      <c r="H512" s="40">
        <f>SUM($T$8*F512)</f>
        <v>0</v>
      </c>
      <c r="I512" s="43">
        <f>SUM($T$8*9.81*$U$8)</f>
        <v>211.01310000000001</v>
      </c>
      <c r="J512" s="45">
        <f>SUM((1/2)*$X$8*$V$8*$W$8*G512^2)</f>
        <v>0</v>
      </c>
      <c r="K512" s="46">
        <f t="shared" si="65"/>
        <v>211.01310000000001</v>
      </c>
      <c r="L512" s="48">
        <f t="shared" si="66"/>
        <v>0</v>
      </c>
      <c r="M512" s="51">
        <f t="shared" si="67"/>
        <v>0</v>
      </c>
      <c r="N512" s="51">
        <f t="shared" si="68"/>
        <v>0</v>
      </c>
      <c r="O512" s="37">
        <f t="shared" si="72"/>
        <v>1292231.6096211257</v>
      </c>
      <c r="P512" s="58">
        <f>SUM((N512*1)+P511)</f>
        <v>512918.4184529229</v>
      </c>
      <c r="Q512" s="67">
        <f t="shared" si="69"/>
        <v>0</v>
      </c>
      <c r="R512" s="68">
        <f t="shared" si="71"/>
        <v>359042.89291704621</v>
      </c>
    </row>
    <row r="513" spans="2:18" x14ac:dyDescent="0.25">
      <c r="B513" s="3" t="s">
        <v>36</v>
      </c>
      <c r="C513" s="3">
        <v>505</v>
      </c>
      <c r="D513" s="3">
        <v>505</v>
      </c>
      <c r="E513" s="24">
        <v>0</v>
      </c>
      <c r="F513" s="54">
        <f t="shared" si="70"/>
        <v>0</v>
      </c>
      <c r="G513" s="34">
        <f t="shared" si="64"/>
        <v>0</v>
      </c>
      <c r="H513" s="40">
        <f>SUM($T$8*F513)</f>
        <v>0</v>
      </c>
      <c r="I513" s="43">
        <f>SUM($T$8*9.81*$U$8)</f>
        <v>211.01310000000001</v>
      </c>
      <c r="J513" s="45">
        <f>SUM((1/2)*$X$8*$V$8*$W$8*G513^2)</f>
        <v>0</v>
      </c>
      <c r="K513" s="46">
        <f t="shared" si="65"/>
        <v>211.01310000000001</v>
      </c>
      <c r="L513" s="48">
        <f t="shared" si="66"/>
        <v>0</v>
      </c>
      <c r="M513" s="51">
        <f t="shared" si="67"/>
        <v>0</v>
      </c>
      <c r="N513" s="51">
        <f t="shared" si="68"/>
        <v>0</v>
      </c>
      <c r="O513" s="37">
        <f t="shared" si="72"/>
        <v>1292231.6096211257</v>
      </c>
      <c r="P513" s="58">
        <f>SUM((N513*1)+P512)</f>
        <v>512918.4184529229</v>
      </c>
      <c r="Q513" s="67">
        <f t="shared" si="69"/>
        <v>0</v>
      </c>
      <c r="R513" s="68">
        <f t="shared" si="71"/>
        <v>359042.89291704621</v>
      </c>
    </row>
    <row r="514" spans="2:18" x14ac:dyDescent="0.25">
      <c r="B514" s="3" t="s">
        <v>36</v>
      </c>
      <c r="C514" s="3">
        <v>506</v>
      </c>
      <c r="D514" s="3">
        <v>506</v>
      </c>
      <c r="E514" s="24">
        <v>0</v>
      </c>
      <c r="F514" s="54">
        <f t="shared" si="70"/>
        <v>0</v>
      </c>
      <c r="G514" s="34">
        <f t="shared" si="64"/>
        <v>0</v>
      </c>
      <c r="H514" s="40">
        <f>SUM($T$8*F514)</f>
        <v>0</v>
      </c>
      <c r="I514" s="43">
        <f>SUM($T$8*9.81*$U$8)</f>
        <v>211.01310000000001</v>
      </c>
      <c r="J514" s="45">
        <f>SUM((1/2)*$X$8*$V$8*$W$8*G514^2)</f>
        <v>0</v>
      </c>
      <c r="K514" s="46">
        <f t="shared" si="65"/>
        <v>211.01310000000001</v>
      </c>
      <c r="L514" s="48">
        <f t="shared" si="66"/>
        <v>0</v>
      </c>
      <c r="M514" s="51">
        <f t="shared" si="67"/>
        <v>0</v>
      </c>
      <c r="N514" s="51">
        <f t="shared" si="68"/>
        <v>0</v>
      </c>
      <c r="O514" s="37">
        <f t="shared" si="72"/>
        <v>1292231.6096211257</v>
      </c>
      <c r="P514" s="58">
        <f>SUM((N514*1)+P513)</f>
        <v>512918.4184529229</v>
      </c>
      <c r="Q514" s="67">
        <f t="shared" si="69"/>
        <v>0</v>
      </c>
      <c r="R514" s="68">
        <f t="shared" si="71"/>
        <v>359042.89291704621</v>
      </c>
    </row>
    <row r="515" spans="2:18" x14ac:dyDescent="0.25">
      <c r="B515" s="3" t="s">
        <v>36</v>
      </c>
      <c r="C515" s="3">
        <v>507</v>
      </c>
      <c r="D515" s="3">
        <v>507</v>
      </c>
      <c r="E515" s="24">
        <v>0</v>
      </c>
      <c r="F515" s="54">
        <f t="shared" si="70"/>
        <v>0</v>
      </c>
      <c r="G515" s="34">
        <f t="shared" si="64"/>
        <v>0</v>
      </c>
      <c r="H515" s="40">
        <f>SUM($T$8*F515)</f>
        <v>0</v>
      </c>
      <c r="I515" s="43">
        <f>SUM($T$8*9.81*$U$8)</f>
        <v>211.01310000000001</v>
      </c>
      <c r="J515" s="45">
        <f>SUM((1/2)*$X$8*$V$8*$W$8*G515^2)</f>
        <v>0</v>
      </c>
      <c r="K515" s="46">
        <f t="shared" si="65"/>
        <v>211.01310000000001</v>
      </c>
      <c r="L515" s="48">
        <f t="shared" si="66"/>
        <v>0</v>
      </c>
      <c r="M515" s="51">
        <f t="shared" si="67"/>
        <v>0</v>
      </c>
      <c r="N515" s="51">
        <f t="shared" si="68"/>
        <v>0</v>
      </c>
      <c r="O515" s="37">
        <f t="shared" si="72"/>
        <v>1292231.6096211257</v>
      </c>
      <c r="P515" s="58">
        <f>SUM((N515*1)+P514)</f>
        <v>512918.4184529229</v>
      </c>
      <c r="Q515" s="67">
        <f t="shared" si="69"/>
        <v>0</v>
      </c>
      <c r="R515" s="68">
        <f t="shared" si="71"/>
        <v>359042.89291704621</v>
      </c>
    </row>
    <row r="516" spans="2:18" x14ac:dyDescent="0.25">
      <c r="B516" s="3" t="s">
        <v>36</v>
      </c>
      <c r="C516" s="3">
        <v>508</v>
      </c>
      <c r="D516" s="3">
        <v>508</v>
      </c>
      <c r="E516" s="24">
        <v>0</v>
      </c>
      <c r="F516" s="54">
        <f t="shared" si="70"/>
        <v>0</v>
      </c>
      <c r="G516" s="34">
        <f t="shared" si="64"/>
        <v>0</v>
      </c>
      <c r="H516" s="40">
        <f>SUM($T$8*F516)</f>
        <v>0</v>
      </c>
      <c r="I516" s="43">
        <f>SUM($T$8*9.81*$U$8)</f>
        <v>211.01310000000001</v>
      </c>
      <c r="J516" s="45">
        <f>SUM((1/2)*$X$8*$V$8*$W$8*G516^2)</f>
        <v>0</v>
      </c>
      <c r="K516" s="46">
        <f t="shared" si="65"/>
        <v>211.01310000000001</v>
      </c>
      <c r="L516" s="48">
        <f t="shared" si="66"/>
        <v>0</v>
      </c>
      <c r="M516" s="51">
        <f t="shared" si="67"/>
        <v>0</v>
      </c>
      <c r="N516" s="51">
        <f t="shared" si="68"/>
        <v>0</v>
      </c>
      <c r="O516" s="37">
        <f t="shared" si="72"/>
        <v>1292231.6096211257</v>
      </c>
      <c r="P516" s="58">
        <f>SUM((N516*1)+P515)</f>
        <v>512918.4184529229</v>
      </c>
      <c r="Q516" s="67">
        <f t="shared" si="69"/>
        <v>0</v>
      </c>
      <c r="R516" s="68">
        <f t="shared" si="71"/>
        <v>359042.89291704621</v>
      </c>
    </row>
    <row r="517" spans="2:18" x14ac:dyDescent="0.25">
      <c r="B517" s="3" t="s">
        <v>36</v>
      </c>
      <c r="C517" s="3">
        <v>509</v>
      </c>
      <c r="D517" s="3">
        <v>509</v>
      </c>
      <c r="E517" s="24">
        <v>0</v>
      </c>
      <c r="F517" s="54">
        <f t="shared" si="70"/>
        <v>0</v>
      </c>
      <c r="G517" s="34">
        <f t="shared" si="64"/>
        <v>0</v>
      </c>
      <c r="H517" s="40">
        <f>SUM($T$8*F517)</f>
        <v>0</v>
      </c>
      <c r="I517" s="43">
        <f>SUM($T$8*9.81*$U$8)</f>
        <v>211.01310000000001</v>
      </c>
      <c r="J517" s="45">
        <f>SUM((1/2)*$X$8*$V$8*$W$8*G517^2)</f>
        <v>0</v>
      </c>
      <c r="K517" s="46">
        <f t="shared" si="65"/>
        <v>211.01310000000001</v>
      </c>
      <c r="L517" s="48">
        <f t="shared" si="66"/>
        <v>0</v>
      </c>
      <c r="M517" s="51">
        <f t="shared" si="67"/>
        <v>0</v>
      </c>
      <c r="N517" s="51">
        <f t="shared" si="68"/>
        <v>0</v>
      </c>
      <c r="O517" s="37">
        <f t="shared" si="72"/>
        <v>1292231.6096211257</v>
      </c>
      <c r="P517" s="58">
        <f>SUM((N517*1)+P516)</f>
        <v>512918.4184529229</v>
      </c>
      <c r="Q517" s="67">
        <f t="shared" si="69"/>
        <v>0</v>
      </c>
      <c r="R517" s="68">
        <f t="shared" si="71"/>
        <v>359042.89291704621</v>
      </c>
    </row>
    <row r="518" spans="2:18" x14ac:dyDescent="0.25">
      <c r="B518" s="3" t="s">
        <v>36</v>
      </c>
      <c r="C518" s="3">
        <v>510</v>
      </c>
      <c r="D518" s="3">
        <v>510</v>
      </c>
      <c r="E518" s="24">
        <v>0</v>
      </c>
      <c r="F518" s="54">
        <f t="shared" si="70"/>
        <v>0</v>
      </c>
      <c r="G518" s="34">
        <f t="shared" si="64"/>
        <v>0</v>
      </c>
      <c r="H518" s="40">
        <f>SUM($T$8*F518)</f>
        <v>0</v>
      </c>
      <c r="I518" s="43">
        <f>SUM($T$8*9.81*$U$8)</f>
        <v>211.01310000000001</v>
      </c>
      <c r="J518" s="45">
        <f>SUM((1/2)*$X$8*$V$8*$W$8*G518^2)</f>
        <v>0</v>
      </c>
      <c r="K518" s="46">
        <f t="shared" si="65"/>
        <v>211.01310000000001</v>
      </c>
      <c r="L518" s="48">
        <f t="shared" si="66"/>
        <v>0</v>
      </c>
      <c r="M518" s="51">
        <f t="shared" si="67"/>
        <v>0</v>
      </c>
      <c r="N518" s="51">
        <f t="shared" si="68"/>
        <v>0</v>
      </c>
      <c r="O518" s="37">
        <f t="shared" si="72"/>
        <v>1292231.6096211257</v>
      </c>
      <c r="P518" s="58">
        <f>SUM((N518*1)+P517)</f>
        <v>512918.4184529229</v>
      </c>
      <c r="Q518" s="67">
        <f t="shared" si="69"/>
        <v>0</v>
      </c>
      <c r="R518" s="68">
        <f t="shared" si="71"/>
        <v>359042.89291704621</v>
      </c>
    </row>
    <row r="519" spans="2:18" x14ac:dyDescent="0.25">
      <c r="B519" s="3" t="s">
        <v>36</v>
      </c>
      <c r="C519" s="3">
        <v>511</v>
      </c>
      <c r="D519" s="3">
        <v>511</v>
      </c>
      <c r="E519" s="24">
        <v>0</v>
      </c>
      <c r="F519" s="54">
        <f t="shared" si="70"/>
        <v>6.9444444444444448E-2</v>
      </c>
      <c r="G519" s="34">
        <f t="shared" si="64"/>
        <v>0</v>
      </c>
      <c r="H519" s="40">
        <f>SUM($T$8*F519)</f>
        <v>99.583333333333343</v>
      </c>
      <c r="I519" s="43">
        <f>SUM($T$8*9.81*$U$8)</f>
        <v>211.01310000000001</v>
      </c>
      <c r="J519" s="45">
        <f>SUM((1/2)*$X$8*$V$8*$W$8*G519^2)</f>
        <v>0</v>
      </c>
      <c r="K519" s="46">
        <f t="shared" si="65"/>
        <v>310.59643333333338</v>
      </c>
      <c r="L519" s="48">
        <f t="shared" si="66"/>
        <v>0</v>
      </c>
      <c r="M519" s="51">
        <f t="shared" si="67"/>
        <v>0</v>
      </c>
      <c r="N519" s="51">
        <f t="shared" si="68"/>
        <v>0</v>
      </c>
      <c r="O519" s="37">
        <f t="shared" si="72"/>
        <v>1292231.6096211257</v>
      </c>
      <c r="P519" s="58">
        <f>SUM((N519*1)+P518)</f>
        <v>512918.4184529229</v>
      </c>
      <c r="Q519" s="67">
        <f t="shared" si="69"/>
        <v>0</v>
      </c>
      <c r="R519" s="68">
        <f t="shared" si="71"/>
        <v>359042.89291704621</v>
      </c>
    </row>
    <row r="520" spans="2:18" x14ac:dyDescent="0.25">
      <c r="B520" s="3" t="s">
        <v>36</v>
      </c>
      <c r="C520" s="3">
        <v>512</v>
      </c>
      <c r="D520" s="3">
        <v>512</v>
      </c>
      <c r="E520" s="24">
        <v>0.5</v>
      </c>
      <c r="F520" s="54">
        <f t="shared" si="70"/>
        <v>0.34722222222222221</v>
      </c>
      <c r="G520" s="34">
        <f t="shared" si="64"/>
        <v>0.1388888888888889</v>
      </c>
      <c r="H520" s="40">
        <f>SUM($T$8*F520)</f>
        <v>497.91666666666663</v>
      </c>
      <c r="I520" s="43">
        <f>SUM($T$8*9.81*$U$8)</f>
        <v>211.01310000000001</v>
      </c>
      <c r="J520" s="45">
        <f>SUM((1/2)*$X$8*$V$8*$W$8*G520^2)</f>
        <v>1.1742182677469138E-2</v>
      </c>
      <c r="K520" s="46">
        <f t="shared" si="65"/>
        <v>708.94150884934413</v>
      </c>
      <c r="L520" s="48">
        <f t="shared" si="66"/>
        <v>98.464098451297801</v>
      </c>
      <c r="M520" s="51">
        <f t="shared" si="67"/>
        <v>98.464098451297801</v>
      </c>
      <c r="N520" s="51">
        <f t="shared" si="68"/>
        <v>0</v>
      </c>
      <c r="O520" s="37">
        <f t="shared" si="72"/>
        <v>1292330.0737195769</v>
      </c>
      <c r="P520" s="58">
        <f>SUM((N520*1)+P519)</f>
        <v>512918.4184529229</v>
      </c>
      <c r="Q520" s="67">
        <f t="shared" si="69"/>
        <v>0</v>
      </c>
      <c r="R520" s="68">
        <f t="shared" si="71"/>
        <v>359042.89291704621</v>
      </c>
    </row>
    <row r="521" spans="2:18" x14ac:dyDescent="0.25">
      <c r="B521" s="3" t="s">
        <v>36</v>
      </c>
      <c r="C521" s="3">
        <v>513</v>
      </c>
      <c r="D521" s="3">
        <v>513</v>
      </c>
      <c r="E521" s="24">
        <v>2.5</v>
      </c>
      <c r="F521" s="54">
        <f t="shared" si="70"/>
        <v>0.8472222222222221</v>
      </c>
      <c r="G521" s="34">
        <f t="shared" ref="G521:G584" si="73">SUM(E521/3.6)</f>
        <v>0.69444444444444442</v>
      </c>
      <c r="H521" s="40">
        <f>SUM($T$8*F521)</f>
        <v>1214.9166666666665</v>
      </c>
      <c r="I521" s="43">
        <f>SUM($T$8*9.81*$U$8)</f>
        <v>211.01310000000001</v>
      </c>
      <c r="J521" s="45">
        <f>SUM((1/2)*$X$8*$V$8*$W$8*G521^2)</f>
        <v>0.29355456693672843</v>
      </c>
      <c r="K521" s="46">
        <f t="shared" ref="K521:K584" si="74">SUM(H521+I521+J521)</f>
        <v>1426.2233212336034</v>
      </c>
      <c r="L521" s="48">
        <f t="shared" ref="L521:L584" si="75">SUM(K521*G521)</f>
        <v>990.43286196778013</v>
      </c>
      <c r="M521" s="51">
        <f t="shared" ref="M521:M584" si="76">IF(L521&gt;0, L521, 0)</f>
        <v>990.43286196778013</v>
      </c>
      <c r="N521" s="51">
        <f t="shared" ref="N521:N584" si="77">IF(L521&lt;0, -L521, 0)</f>
        <v>0</v>
      </c>
      <c r="O521" s="37">
        <f t="shared" si="72"/>
        <v>1293320.5065815446</v>
      </c>
      <c r="P521" s="58">
        <f>SUM((N521*1)+P520)</f>
        <v>512918.4184529229</v>
      </c>
      <c r="Q521" s="67">
        <f t="shared" ref="Q521:Q584" si="78">SUM($T$16*MIN(N521,$U$16))</f>
        <v>0</v>
      </c>
      <c r="R521" s="68">
        <f t="shared" si="71"/>
        <v>359042.89291704621</v>
      </c>
    </row>
    <row r="522" spans="2:18" x14ac:dyDescent="0.25">
      <c r="B522" s="3" t="s">
        <v>36</v>
      </c>
      <c r="C522" s="3">
        <v>514</v>
      </c>
      <c r="D522" s="3">
        <v>514</v>
      </c>
      <c r="E522" s="24">
        <v>6.6</v>
      </c>
      <c r="F522" s="54">
        <f t="shared" ref="F522:F585" si="79">($E523-$E521)/2/3.6</f>
        <v>1.2916666666666667</v>
      </c>
      <c r="G522" s="34">
        <f t="shared" si="73"/>
        <v>1.8333333333333333</v>
      </c>
      <c r="H522" s="40">
        <f>SUM($T$8*F522)</f>
        <v>1852.25</v>
      </c>
      <c r="I522" s="43">
        <f>SUM($T$8*9.81*$U$8)</f>
        <v>211.01310000000001</v>
      </c>
      <c r="J522" s="45">
        <f>SUM((1/2)*$X$8*$V$8*$W$8*G522^2)</f>
        <v>2.0459579097222225</v>
      </c>
      <c r="K522" s="46">
        <f t="shared" si="74"/>
        <v>2065.3090579097225</v>
      </c>
      <c r="L522" s="48">
        <f t="shared" si="75"/>
        <v>3786.3999395011579</v>
      </c>
      <c r="M522" s="51">
        <f t="shared" si="76"/>
        <v>3786.3999395011579</v>
      </c>
      <c r="N522" s="51">
        <f t="shared" si="77"/>
        <v>0</v>
      </c>
      <c r="O522" s="37">
        <f t="shared" si="72"/>
        <v>1297106.9065210458</v>
      </c>
      <c r="P522" s="58">
        <f>SUM((N522*1)+P521)</f>
        <v>512918.4184529229</v>
      </c>
      <c r="Q522" s="67">
        <f t="shared" si="78"/>
        <v>0</v>
      </c>
      <c r="R522" s="68">
        <f t="shared" ref="R522:R585" si="80">SUM((Q522*1)+R521)</f>
        <v>359042.89291704621</v>
      </c>
    </row>
    <row r="523" spans="2:18" x14ac:dyDescent="0.25">
      <c r="B523" s="3" t="s">
        <v>36</v>
      </c>
      <c r="C523" s="3">
        <v>515</v>
      </c>
      <c r="D523" s="3">
        <v>515</v>
      </c>
      <c r="E523" s="24">
        <v>11.8</v>
      </c>
      <c r="F523" s="54">
        <f t="shared" si="79"/>
        <v>1.4166666666666667</v>
      </c>
      <c r="G523" s="34">
        <f t="shared" si="73"/>
        <v>3.2777777777777777</v>
      </c>
      <c r="H523" s="40">
        <f>SUM($T$8*F523)</f>
        <v>2031.5</v>
      </c>
      <c r="I523" s="43">
        <f>SUM($T$8*9.81*$U$8)</f>
        <v>211.01310000000001</v>
      </c>
      <c r="J523" s="45">
        <f>SUM((1/2)*$X$8*$V$8*$W$8*G523^2)</f>
        <v>6.5399260640432102</v>
      </c>
      <c r="K523" s="46">
        <f t="shared" si="74"/>
        <v>2249.0530260640435</v>
      </c>
      <c r="L523" s="48">
        <f t="shared" si="75"/>
        <v>7371.8960298765869</v>
      </c>
      <c r="M523" s="51">
        <f t="shared" si="76"/>
        <v>7371.8960298765869</v>
      </c>
      <c r="N523" s="51">
        <f t="shared" si="77"/>
        <v>0</v>
      </c>
      <c r="O523" s="37">
        <f t="shared" si="72"/>
        <v>1304478.8025509224</v>
      </c>
      <c r="P523" s="58">
        <f>SUM((N523*1)+P522)</f>
        <v>512918.4184529229</v>
      </c>
      <c r="Q523" s="67">
        <f t="shared" si="78"/>
        <v>0</v>
      </c>
      <c r="R523" s="68">
        <f t="shared" si="80"/>
        <v>359042.89291704621</v>
      </c>
    </row>
    <row r="524" spans="2:18" x14ac:dyDescent="0.25">
      <c r="B524" s="3" t="s">
        <v>36</v>
      </c>
      <c r="C524" s="3">
        <v>516</v>
      </c>
      <c r="D524" s="3">
        <v>516</v>
      </c>
      <c r="E524" s="24">
        <v>16.8</v>
      </c>
      <c r="F524" s="54">
        <f t="shared" si="79"/>
        <v>1.2083333333333333</v>
      </c>
      <c r="G524" s="34">
        <f t="shared" si="73"/>
        <v>4.666666666666667</v>
      </c>
      <c r="H524" s="40">
        <f>SUM($T$8*F524)</f>
        <v>1732.75</v>
      </c>
      <c r="I524" s="43">
        <f>SUM($T$8*9.81*$U$8)</f>
        <v>211.01310000000001</v>
      </c>
      <c r="J524" s="45">
        <f>SUM((1/2)*$X$8*$V$8*$W$8*G524^2)</f>
        <v>13.25645455555556</v>
      </c>
      <c r="K524" s="46">
        <f t="shared" si="74"/>
        <v>1957.0195545555557</v>
      </c>
      <c r="L524" s="48">
        <f t="shared" si="75"/>
        <v>9132.7579212592609</v>
      </c>
      <c r="M524" s="51">
        <f t="shared" si="76"/>
        <v>9132.7579212592609</v>
      </c>
      <c r="N524" s="51">
        <f t="shared" si="77"/>
        <v>0</v>
      </c>
      <c r="O524" s="37">
        <f t="shared" si="72"/>
        <v>1313611.5604721815</v>
      </c>
      <c r="P524" s="58">
        <f>SUM((N524*1)+P523)</f>
        <v>512918.4184529229</v>
      </c>
      <c r="Q524" s="67">
        <f t="shared" si="78"/>
        <v>0</v>
      </c>
      <c r="R524" s="68">
        <f t="shared" si="80"/>
        <v>359042.89291704621</v>
      </c>
    </row>
    <row r="525" spans="2:18" x14ac:dyDescent="0.25">
      <c r="B525" s="3" t="s">
        <v>36</v>
      </c>
      <c r="C525" s="3">
        <v>517</v>
      </c>
      <c r="D525" s="3">
        <v>517</v>
      </c>
      <c r="E525" s="24">
        <v>20.5</v>
      </c>
      <c r="F525" s="54">
        <f t="shared" si="79"/>
        <v>0.70833333333333304</v>
      </c>
      <c r="G525" s="34">
        <f t="shared" si="73"/>
        <v>5.6944444444444446</v>
      </c>
      <c r="H525" s="40">
        <f>SUM($T$8*F525)</f>
        <v>1015.7499999999995</v>
      </c>
      <c r="I525" s="43">
        <f>SUM($T$8*9.81*$U$8)</f>
        <v>211.01310000000001</v>
      </c>
      <c r="J525" s="45">
        <f>SUM((1/2)*$X$8*$V$8*$W$8*G525^2)</f>
        <v>19.738609080825622</v>
      </c>
      <c r="K525" s="46">
        <f t="shared" si="74"/>
        <v>1246.5017090808253</v>
      </c>
      <c r="L525" s="48">
        <f t="shared" si="75"/>
        <v>7098.1347322658112</v>
      </c>
      <c r="M525" s="51">
        <f t="shared" si="76"/>
        <v>7098.1347322658112</v>
      </c>
      <c r="N525" s="51">
        <f t="shared" si="77"/>
        <v>0</v>
      </c>
      <c r="O525" s="37">
        <f t="shared" si="72"/>
        <v>1320709.6952044473</v>
      </c>
      <c r="P525" s="58">
        <f>SUM((N525*1)+P524)</f>
        <v>512918.4184529229</v>
      </c>
      <c r="Q525" s="67">
        <f t="shared" si="78"/>
        <v>0</v>
      </c>
      <c r="R525" s="68">
        <f t="shared" si="80"/>
        <v>359042.89291704621</v>
      </c>
    </row>
    <row r="526" spans="2:18" x14ac:dyDescent="0.25">
      <c r="B526" s="3" t="s">
        <v>36</v>
      </c>
      <c r="C526" s="3">
        <v>518</v>
      </c>
      <c r="D526" s="3">
        <v>518</v>
      </c>
      <c r="E526" s="24">
        <v>21.9</v>
      </c>
      <c r="F526" s="54">
        <f t="shared" si="79"/>
        <v>0.19444444444444425</v>
      </c>
      <c r="G526" s="34">
        <f t="shared" si="73"/>
        <v>6.083333333333333</v>
      </c>
      <c r="H526" s="40">
        <f>SUM($T$8*F526)</f>
        <v>278.83333333333309</v>
      </c>
      <c r="I526" s="43">
        <f>SUM($T$8*9.81*$U$8)</f>
        <v>211.01310000000001</v>
      </c>
      <c r="J526" s="45">
        <f>SUM((1/2)*$X$8*$V$8*$W$8*G526^2)</f>
        <v>22.526672935763891</v>
      </c>
      <c r="K526" s="46">
        <f t="shared" si="74"/>
        <v>512.37310626909698</v>
      </c>
      <c r="L526" s="48">
        <f t="shared" si="75"/>
        <v>3116.9363964703398</v>
      </c>
      <c r="M526" s="51">
        <f t="shared" si="76"/>
        <v>3116.9363964703398</v>
      </c>
      <c r="N526" s="51">
        <f t="shared" si="77"/>
        <v>0</v>
      </c>
      <c r="O526" s="37">
        <f t="shared" si="72"/>
        <v>1323826.6316009175</v>
      </c>
      <c r="P526" s="58">
        <f>SUM((N526*1)+P525)</f>
        <v>512918.4184529229</v>
      </c>
      <c r="Q526" s="67">
        <f t="shared" si="78"/>
        <v>0</v>
      </c>
      <c r="R526" s="68">
        <f t="shared" si="80"/>
        <v>359042.89291704621</v>
      </c>
    </row>
    <row r="527" spans="2:18" x14ac:dyDescent="0.25">
      <c r="B527" s="3" t="s">
        <v>36</v>
      </c>
      <c r="C527" s="3">
        <v>519</v>
      </c>
      <c r="D527" s="3">
        <v>519</v>
      </c>
      <c r="E527" s="24">
        <v>21.9</v>
      </c>
      <c r="F527" s="54">
        <f t="shared" si="79"/>
        <v>-8.3333333333333037E-2</v>
      </c>
      <c r="G527" s="34">
        <f t="shared" si="73"/>
        <v>6.083333333333333</v>
      </c>
      <c r="H527" s="40">
        <f>SUM($T$8*F527)</f>
        <v>-119.49999999999957</v>
      </c>
      <c r="I527" s="43">
        <f>SUM($T$8*9.81*$U$8)</f>
        <v>211.01310000000001</v>
      </c>
      <c r="J527" s="45">
        <f>SUM((1/2)*$X$8*$V$8*$W$8*G527^2)</f>
        <v>22.526672935763891</v>
      </c>
      <c r="K527" s="46">
        <f t="shared" si="74"/>
        <v>114.03977293576432</v>
      </c>
      <c r="L527" s="48">
        <f t="shared" si="75"/>
        <v>693.74195202589954</v>
      </c>
      <c r="M527" s="51">
        <f t="shared" si="76"/>
        <v>693.74195202589954</v>
      </c>
      <c r="N527" s="51">
        <f t="shared" si="77"/>
        <v>0</v>
      </c>
      <c r="O527" s="37">
        <f t="shared" si="72"/>
        <v>1324520.3735529433</v>
      </c>
      <c r="P527" s="58">
        <f>SUM((N527*1)+P526)</f>
        <v>512918.4184529229</v>
      </c>
      <c r="Q527" s="67">
        <f t="shared" si="78"/>
        <v>0</v>
      </c>
      <c r="R527" s="68">
        <f t="shared" si="80"/>
        <v>359042.89291704621</v>
      </c>
    </row>
    <row r="528" spans="2:18" x14ac:dyDescent="0.25">
      <c r="B528" s="3" t="s">
        <v>36</v>
      </c>
      <c r="C528" s="3">
        <v>520</v>
      </c>
      <c r="D528" s="3">
        <v>520</v>
      </c>
      <c r="E528" s="24">
        <v>21.3</v>
      </c>
      <c r="F528" s="54">
        <f t="shared" si="79"/>
        <v>-0.22222222222222193</v>
      </c>
      <c r="G528" s="34">
        <f t="shared" si="73"/>
        <v>5.916666666666667</v>
      </c>
      <c r="H528" s="40">
        <f>SUM($T$8*F528)</f>
        <v>-318.66666666666623</v>
      </c>
      <c r="I528" s="43">
        <f>SUM($T$8*9.81*$U$8)</f>
        <v>211.01310000000001</v>
      </c>
      <c r="J528" s="45">
        <f>SUM((1/2)*$X$8*$V$8*$W$8*G528^2)</f>
        <v>21.309243435763896</v>
      </c>
      <c r="K528" s="46">
        <f t="shared" si="74"/>
        <v>-86.344323230902319</v>
      </c>
      <c r="L528" s="48">
        <f t="shared" si="75"/>
        <v>-510.87057911617205</v>
      </c>
      <c r="M528" s="51">
        <f t="shared" si="76"/>
        <v>0</v>
      </c>
      <c r="N528" s="51">
        <f t="shared" si="77"/>
        <v>510.87057911617205</v>
      </c>
      <c r="O528" s="37">
        <f t="shared" si="72"/>
        <v>1324520.3735529433</v>
      </c>
      <c r="P528" s="58">
        <f>SUM((N528*1)+P527)</f>
        <v>513429.28903203906</v>
      </c>
      <c r="Q528" s="67">
        <f t="shared" si="78"/>
        <v>357.60940538132041</v>
      </c>
      <c r="R528" s="68">
        <f t="shared" si="80"/>
        <v>359400.50232242752</v>
      </c>
    </row>
    <row r="529" spans="2:18" x14ac:dyDescent="0.25">
      <c r="B529" s="3" t="s">
        <v>36</v>
      </c>
      <c r="C529" s="3">
        <v>521</v>
      </c>
      <c r="D529" s="3">
        <v>521</v>
      </c>
      <c r="E529" s="24">
        <v>20.3</v>
      </c>
      <c r="F529" s="54">
        <f t="shared" si="79"/>
        <v>-0.29166666666666685</v>
      </c>
      <c r="G529" s="34">
        <f t="shared" si="73"/>
        <v>5.6388888888888893</v>
      </c>
      <c r="H529" s="40">
        <f>SUM($T$8*F529)</f>
        <v>-418.25000000000028</v>
      </c>
      <c r="I529" s="43">
        <f>SUM($T$8*9.81*$U$8)</f>
        <v>211.01310000000001</v>
      </c>
      <c r="J529" s="45">
        <f>SUM((1/2)*$X$8*$V$8*$W$8*G529^2)</f>
        <v>19.35534423823303</v>
      </c>
      <c r="K529" s="46">
        <f t="shared" si="74"/>
        <v>-187.88155576176723</v>
      </c>
      <c r="L529" s="48">
        <f t="shared" si="75"/>
        <v>-1059.4432172121876</v>
      </c>
      <c r="M529" s="51">
        <f t="shared" si="76"/>
        <v>0</v>
      </c>
      <c r="N529" s="51">
        <f t="shared" si="77"/>
        <v>1059.4432172121876</v>
      </c>
      <c r="O529" s="37">
        <f t="shared" si="72"/>
        <v>1324520.3735529433</v>
      </c>
      <c r="P529" s="58">
        <f>SUM((N529*1)+P528)</f>
        <v>514488.73224925122</v>
      </c>
      <c r="Q529" s="67">
        <f t="shared" si="78"/>
        <v>741.61025204853127</v>
      </c>
      <c r="R529" s="68">
        <f t="shared" si="80"/>
        <v>360142.11257447605</v>
      </c>
    </row>
    <row r="530" spans="2:18" x14ac:dyDescent="0.25">
      <c r="B530" s="3" t="s">
        <v>36</v>
      </c>
      <c r="C530" s="3">
        <v>522</v>
      </c>
      <c r="D530" s="3">
        <v>522</v>
      </c>
      <c r="E530" s="24">
        <v>19.2</v>
      </c>
      <c r="F530" s="54">
        <f t="shared" si="79"/>
        <v>-0.34722222222222221</v>
      </c>
      <c r="G530" s="34">
        <f t="shared" si="73"/>
        <v>5.333333333333333</v>
      </c>
      <c r="H530" s="40">
        <f>SUM($T$8*F530)</f>
        <v>-497.91666666666663</v>
      </c>
      <c r="I530" s="43">
        <f>SUM($T$8*9.81*$U$8)</f>
        <v>211.01310000000001</v>
      </c>
      <c r="J530" s="45">
        <f>SUM((1/2)*$X$8*$V$8*$W$8*G530^2)</f>
        <v>17.31455288888889</v>
      </c>
      <c r="K530" s="46">
        <f t="shared" si="74"/>
        <v>-269.58901377777772</v>
      </c>
      <c r="L530" s="48">
        <f t="shared" si="75"/>
        <v>-1437.8080734814812</v>
      </c>
      <c r="M530" s="51">
        <f t="shared" si="76"/>
        <v>0</v>
      </c>
      <c r="N530" s="51">
        <f t="shared" si="77"/>
        <v>1437.8080734814812</v>
      </c>
      <c r="O530" s="37">
        <f t="shared" si="72"/>
        <v>1324520.3735529433</v>
      </c>
      <c r="P530" s="58">
        <f>SUM((N530*1)+P529)</f>
        <v>515926.5403227327</v>
      </c>
      <c r="Q530" s="67">
        <f t="shared" si="78"/>
        <v>1006.4656514370367</v>
      </c>
      <c r="R530" s="68">
        <f t="shared" si="80"/>
        <v>361148.57822591311</v>
      </c>
    </row>
    <row r="531" spans="2:18" x14ac:dyDescent="0.25">
      <c r="B531" s="3" t="s">
        <v>36</v>
      </c>
      <c r="C531" s="3">
        <v>523</v>
      </c>
      <c r="D531" s="3">
        <v>523</v>
      </c>
      <c r="E531" s="24">
        <v>17.8</v>
      </c>
      <c r="F531" s="54">
        <f t="shared" si="79"/>
        <v>-0.51388888888888873</v>
      </c>
      <c r="G531" s="34">
        <f t="shared" si="73"/>
        <v>4.9444444444444446</v>
      </c>
      <c r="H531" s="40">
        <f>SUM($T$8*F531)</f>
        <v>-736.9166666666664</v>
      </c>
      <c r="I531" s="43">
        <f>SUM($T$8*9.81*$U$8)</f>
        <v>211.01310000000001</v>
      </c>
      <c r="J531" s="45">
        <f>SUM((1/2)*$X$8*$V$8*$W$8*G531^2)</f>
        <v>14.881572638117287</v>
      </c>
      <c r="K531" s="46">
        <f t="shared" si="74"/>
        <v>-511.0219940285491</v>
      </c>
      <c r="L531" s="48">
        <f t="shared" si="75"/>
        <v>-2526.7198593633816</v>
      </c>
      <c r="M531" s="51">
        <f t="shared" si="76"/>
        <v>0</v>
      </c>
      <c r="N531" s="51">
        <f t="shared" si="77"/>
        <v>2526.7198593633816</v>
      </c>
      <c r="O531" s="37">
        <f t="shared" si="72"/>
        <v>1324520.3735529433</v>
      </c>
      <c r="P531" s="58">
        <f>SUM((N531*1)+P530)</f>
        <v>518453.2601820961</v>
      </c>
      <c r="Q531" s="67">
        <f t="shared" si="78"/>
        <v>1768.7039015543671</v>
      </c>
      <c r="R531" s="68">
        <f t="shared" si="80"/>
        <v>362917.28212746745</v>
      </c>
    </row>
    <row r="532" spans="2:18" x14ac:dyDescent="0.25">
      <c r="B532" s="3" t="s">
        <v>36</v>
      </c>
      <c r="C532" s="3">
        <v>524</v>
      </c>
      <c r="D532" s="3">
        <v>524</v>
      </c>
      <c r="E532" s="24">
        <v>15.5</v>
      </c>
      <c r="F532" s="54">
        <f t="shared" si="79"/>
        <v>-0.81944444444444442</v>
      </c>
      <c r="G532" s="34">
        <f t="shared" si="73"/>
        <v>4.3055555555555554</v>
      </c>
      <c r="H532" s="40">
        <f>SUM($T$8*F532)</f>
        <v>-1175.0833333333333</v>
      </c>
      <c r="I532" s="43">
        <f>SUM($T$8*9.81*$U$8)</f>
        <v>211.01310000000001</v>
      </c>
      <c r="J532" s="45">
        <f>SUM((1/2)*$X$8*$V$8*$W$8*G532^2)</f>
        <v>11.28423755304784</v>
      </c>
      <c r="K532" s="46">
        <f t="shared" si="74"/>
        <v>-952.78599578028536</v>
      </c>
      <c r="L532" s="48">
        <f t="shared" si="75"/>
        <v>-4102.2730373873392</v>
      </c>
      <c r="M532" s="51">
        <f t="shared" si="76"/>
        <v>0</v>
      </c>
      <c r="N532" s="51">
        <f t="shared" si="77"/>
        <v>4102.2730373873392</v>
      </c>
      <c r="O532" s="37">
        <f t="shared" si="72"/>
        <v>1324520.3735529433</v>
      </c>
      <c r="P532" s="58">
        <f>SUM((N532*1)+P531)</f>
        <v>522555.53321948345</v>
      </c>
      <c r="Q532" s="67">
        <f t="shared" si="78"/>
        <v>2871.5911261711371</v>
      </c>
      <c r="R532" s="68">
        <f t="shared" si="80"/>
        <v>365788.87325363857</v>
      </c>
    </row>
    <row r="533" spans="2:18" x14ac:dyDescent="0.25">
      <c r="B533" s="3" t="s">
        <v>36</v>
      </c>
      <c r="C533" s="3">
        <v>525</v>
      </c>
      <c r="D533" s="3">
        <v>525</v>
      </c>
      <c r="E533" s="24">
        <v>11.9</v>
      </c>
      <c r="F533" s="54">
        <f t="shared" si="79"/>
        <v>-1.0972222222222223</v>
      </c>
      <c r="G533" s="34">
        <f t="shared" si="73"/>
        <v>3.3055555555555554</v>
      </c>
      <c r="H533" s="40">
        <f>SUM($T$8*F533)</f>
        <v>-1573.4166666666667</v>
      </c>
      <c r="I533" s="43">
        <f>SUM($T$8*9.81*$U$8)</f>
        <v>211.01310000000001</v>
      </c>
      <c r="J533" s="45">
        <f>SUM((1/2)*$X$8*$V$8*$W$8*G533^2)</f>
        <v>6.6512419558256175</v>
      </c>
      <c r="K533" s="46">
        <f t="shared" si="74"/>
        <v>-1355.7523247108413</v>
      </c>
      <c r="L533" s="48">
        <f t="shared" si="75"/>
        <v>-4481.5146289052809</v>
      </c>
      <c r="M533" s="51">
        <f t="shared" si="76"/>
        <v>0</v>
      </c>
      <c r="N533" s="51">
        <f t="shared" si="77"/>
        <v>4481.5146289052809</v>
      </c>
      <c r="O533" s="37">
        <f t="shared" si="72"/>
        <v>1324520.3735529433</v>
      </c>
      <c r="P533" s="58">
        <f>SUM((N533*1)+P532)</f>
        <v>527037.04784838879</v>
      </c>
      <c r="Q533" s="67">
        <f t="shared" si="78"/>
        <v>3137.0602402336963</v>
      </c>
      <c r="R533" s="68">
        <f t="shared" si="80"/>
        <v>368925.93349387229</v>
      </c>
    </row>
    <row r="534" spans="2:18" x14ac:dyDescent="0.25">
      <c r="B534" s="3" t="s">
        <v>36</v>
      </c>
      <c r="C534" s="3">
        <v>526</v>
      </c>
      <c r="D534" s="3">
        <v>526</v>
      </c>
      <c r="E534" s="24">
        <v>7.6</v>
      </c>
      <c r="F534" s="54">
        <f t="shared" si="79"/>
        <v>-1.0972222222222223</v>
      </c>
      <c r="G534" s="34">
        <f t="shared" si="73"/>
        <v>2.1111111111111112</v>
      </c>
      <c r="H534" s="40">
        <f>SUM($T$8*F534)</f>
        <v>-1573.4166666666667</v>
      </c>
      <c r="I534" s="43">
        <f>SUM($T$8*9.81*$U$8)</f>
        <v>211.01310000000001</v>
      </c>
      <c r="J534" s="45">
        <f>SUM((1/2)*$X$8*$V$8*$W$8*G534^2)</f>
        <v>2.7129138858024695</v>
      </c>
      <c r="K534" s="46">
        <f t="shared" si="74"/>
        <v>-1359.6906527808644</v>
      </c>
      <c r="L534" s="48">
        <f t="shared" si="75"/>
        <v>-2870.4580447596027</v>
      </c>
      <c r="M534" s="51">
        <f t="shared" si="76"/>
        <v>0</v>
      </c>
      <c r="N534" s="51">
        <f t="shared" si="77"/>
        <v>2870.4580447596027</v>
      </c>
      <c r="O534" s="37">
        <f t="shared" si="72"/>
        <v>1324520.3735529433</v>
      </c>
      <c r="P534" s="58">
        <f>SUM((N534*1)+P533)</f>
        <v>529907.50589314837</v>
      </c>
      <c r="Q534" s="67">
        <f t="shared" si="78"/>
        <v>2009.3206313317216</v>
      </c>
      <c r="R534" s="68">
        <f t="shared" si="80"/>
        <v>370935.254125204</v>
      </c>
    </row>
    <row r="535" spans="2:18" x14ac:dyDescent="0.25">
      <c r="B535" s="3" t="s">
        <v>36</v>
      </c>
      <c r="C535" s="3">
        <v>527</v>
      </c>
      <c r="D535" s="3">
        <v>527</v>
      </c>
      <c r="E535" s="24">
        <v>4</v>
      </c>
      <c r="F535" s="54">
        <f t="shared" si="79"/>
        <v>-0.77777777777777768</v>
      </c>
      <c r="G535" s="34">
        <f t="shared" si="73"/>
        <v>1.1111111111111112</v>
      </c>
      <c r="H535" s="40">
        <f>SUM($T$8*F535)</f>
        <v>-1115.3333333333333</v>
      </c>
      <c r="I535" s="43">
        <f>SUM($T$8*9.81*$U$8)</f>
        <v>211.01310000000001</v>
      </c>
      <c r="J535" s="45">
        <f>SUM((1/2)*$X$8*$V$8*$W$8*G535^2)</f>
        <v>0.75149969135802486</v>
      </c>
      <c r="K535" s="46">
        <f t="shared" si="74"/>
        <v>-903.5687336419752</v>
      </c>
      <c r="L535" s="48">
        <f t="shared" si="75"/>
        <v>-1003.9652596021947</v>
      </c>
      <c r="M535" s="51">
        <f t="shared" si="76"/>
        <v>0</v>
      </c>
      <c r="N535" s="51">
        <f t="shared" si="77"/>
        <v>1003.9652596021947</v>
      </c>
      <c r="O535" s="37">
        <f t="shared" si="72"/>
        <v>1324520.3735529433</v>
      </c>
      <c r="P535" s="58">
        <f>SUM((N535*1)+P534)</f>
        <v>530911.47115275054</v>
      </c>
      <c r="Q535" s="67">
        <f t="shared" si="78"/>
        <v>702.77568172153622</v>
      </c>
      <c r="R535" s="68">
        <f t="shared" si="80"/>
        <v>371638.02980692551</v>
      </c>
    </row>
    <row r="536" spans="2:18" x14ac:dyDescent="0.25">
      <c r="B536" s="3" t="s">
        <v>36</v>
      </c>
      <c r="C536" s="3">
        <v>528</v>
      </c>
      <c r="D536" s="3">
        <v>528</v>
      </c>
      <c r="E536" s="24">
        <v>2</v>
      </c>
      <c r="F536" s="54">
        <f t="shared" si="79"/>
        <v>-0.41666666666666663</v>
      </c>
      <c r="G536" s="34">
        <f t="shared" si="73"/>
        <v>0.55555555555555558</v>
      </c>
      <c r="H536" s="40">
        <f>SUM($T$8*F536)</f>
        <v>-597.5</v>
      </c>
      <c r="I536" s="43">
        <f>SUM($T$8*9.81*$U$8)</f>
        <v>211.01310000000001</v>
      </c>
      <c r="J536" s="45">
        <f>SUM((1/2)*$X$8*$V$8*$W$8*G536^2)</f>
        <v>0.18787492283950621</v>
      </c>
      <c r="K536" s="46">
        <f t="shared" si="74"/>
        <v>-386.29902507716048</v>
      </c>
      <c r="L536" s="48">
        <f t="shared" si="75"/>
        <v>-214.61056948731138</v>
      </c>
      <c r="M536" s="51">
        <f t="shared" si="76"/>
        <v>0</v>
      </c>
      <c r="N536" s="51">
        <f t="shared" si="77"/>
        <v>214.61056948731138</v>
      </c>
      <c r="O536" s="37">
        <f t="shared" si="72"/>
        <v>1324520.3735529433</v>
      </c>
      <c r="P536" s="58">
        <f>SUM((N536*1)+P535)</f>
        <v>531126.08172223787</v>
      </c>
      <c r="Q536" s="67">
        <f t="shared" si="78"/>
        <v>150.22739864111796</v>
      </c>
      <c r="R536" s="68">
        <f t="shared" si="80"/>
        <v>371788.25720556662</v>
      </c>
    </row>
    <row r="537" spans="2:18" x14ac:dyDescent="0.25">
      <c r="B537" s="3" t="s">
        <v>36</v>
      </c>
      <c r="C537" s="3">
        <v>529</v>
      </c>
      <c r="D537" s="3">
        <v>529</v>
      </c>
      <c r="E537" s="24">
        <v>1</v>
      </c>
      <c r="F537" s="54">
        <f t="shared" si="79"/>
        <v>-0.27777777777777779</v>
      </c>
      <c r="G537" s="34">
        <f t="shared" si="73"/>
        <v>0.27777777777777779</v>
      </c>
      <c r="H537" s="40">
        <f>SUM($T$8*F537)</f>
        <v>-398.33333333333337</v>
      </c>
      <c r="I537" s="43">
        <f>SUM($T$8*9.81*$U$8)</f>
        <v>211.01310000000001</v>
      </c>
      <c r="J537" s="45">
        <f>SUM((1/2)*$X$8*$V$8*$W$8*G537^2)</f>
        <v>4.6968730709876554E-2</v>
      </c>
      <c r="K537" s="46">
        <f t="shared" si="74"/>
        <v>-187.2732646026235</v>
      </c>
      <c r="L537" s="48">
        <f t="shared" si="75"/>
        <v>-52.020351278506531</v>
      </c>
      <c r="M537" s="51">
        <f t="shared" si="76"/>
        <v>0</v>
      </c>
      <c r="N537" s="51">
        <f t="shared" si="77"/>
        <v>52.020351278506531</v>
      </c>
      <c r="O537" s="37">
        <f t="shared" si="72"/>
        <v>1324520.3735529433</v>
      </c>
      <c r="P537" s="58">
        <f>SUM((N537*1)+P536)</f>
        <v>531178.10207351635</v>
      </c>
      <c r="Q537" s="67">
        <f t="shared" si="78"/>
        <v>36.414245894954568</v>
      </c>
      <c r="R537" s="68">
        <f t="shared" si="80"/>
        <v>371824.67145146156</v>
      </c>
    </row>
    <row r="538" spans="2:18" x14ac:dyDescent="0.25">
      <c r="B538" s="3" t="s">
        <v>36</v>
      </c>
      <c r="C538" s="3">
        <v>530</v>
      </c>
      <c r="D538" s="3">
        <v>530</v>
      </c>
      <c r="E538" s="24">
        <v>0</v>
      </c>
      <c r="F538" s="54">
        <f t="shared" si="79"/>
        <v>-0.1388888888888889</v>
      </c>
      <c r="G538" s="34">
        <f t="shared" si="73"/>
        <v>0</v>
      </c>
      <c r="H538" s="40">
        <f>SUM($T$8*F538)</f>
        <v>-199.16666666666669</v>
      </c>
      <c r="I538" s="43">
        <f>SUM($T$8*9.81*$U$8)</f>
        <v>211.01310000000001</v>
      </c>
      <c r="J538" s="45">
        <f>SUM((1/2)*$X$8*$V$8*$W$8*G538^2)</f>
        <v>0</v>
      </c>
      <c r="K538" s="46">
        <f t="shared" si="74"/>
        <v>11.846433333333323</v>
      </c>
      <c r="L538" s="48">
        <f t="shared" si="75"/>
        <v>0</v>
      </c>
      <c r="M538" s="51">
        <f t="shared" si="76"/>
        <v>0</v>
      </c>
      <c r="N538" s="51">
        <f t="shared" si="77"/>
        <v>0</v>
      </c>
      <c r="O538" s="37">
        <f t="shared" si="72"/>
        <v>1324520.3735529433</v>
      </c>
      <c r="P538" s="58">
        <f>SUM((N538*1)+P537)</f>
        <v>531178.10207351635</v>
      </c>
      <c r="Q538" s="67">
        <f t="shared" si="78"/>
        <v>0</v>
      </c>
      <c r="R538" s="68">
        <f t="shared" si="80"/>
        <v>371824.67145146156</v>
      </c>
    </row>
    <row r="539" spans="2:18" x14ac:dyDescent="0.25">
      <c r="B539" s="3" t="s">
        <v>36</v>
      </c>
      <c r="C539" s="3">
        <v>531</v>
      </c>
      <c r="D539" s="3">
        <v>531</v>
      </c>
      <c r="E539" s="24">
        <v>0</v>
      </c>
      <c r="F539" s="54">
        <f t="shared" si="79"/>
        <v>0</v>
      </c>
      <c r="G539" s="34">
        <f t="shared" si="73"/>
        <v>0</v>
      </c>
      <c r="H539" s="40">
        <f>SUM($T$8*F539)</f>
        <v>0</v>
      </c>
      <c r="I539" s="43">
        <f>SUM($T$8*9.81*$U$8)</f>
        <v>211.01310000000001</v>
      </c>
      <c r="J539" s="45">
        <f>SUM((1/2)*$X$8*$V$8*$W$8*G539^2)</f>
        <v>0</v>
      </c>
      <c r="K539" s="46">
        <f t="shared" si="74"/>
        <v>211.01310000000001</v>
      </c>
      <c r="L539" s="48">
        <f t="shared" si="75"/>
        <v>0</v>
      </c>
      <c r="M539" s="51">
        <f t="shared" si="76"/>
        <v>0</v>
      </c>
      <c r="N539" s="51">
        <f t="shared" si="77"/>
        <v>0</v>
      </c>
      <c r="O539" s="37">
        <f t="shared" ref="O539:O602" si="81">SUM((M539*1)+O538)</f>
        <v>1324520.3735529433</v>
      </c>
      <c r="P539" s="58">
        <f>SUM((N539*1)+P538)</f>
        <v>531178.10207351635</v>
      </c>
      <c r="Q539" s="67">
        <f t="shared" si="78"/>
        <v>0</v>
      </c>
      <c r="R539" s="68">
        <f t="shared" si="80"/>
        <v>371824.67145146156</v>
      </c>
    </row>
    <row r="540" spans="2:18" x14ac:dyDescent="0.25">
      <c r="B540" s="3" t="s">
        <v>36</v>
      </c>
      <c r="C540" s="3">
        <v>532</v>
      </c>
      <c r="D540" s="3">
        <v>532</v>
      </c>
      <c r="E540" s="24">
        <v>0</v>
      </c>
      <c r="F540" s="54">
        <f t="shared" si="79"/>
        <v>2.777777777777778E-2</v>
      </c>
      <c r="G540" s="34">
        <f t="shared" si="73"/>
        <v>0</v>
      </c>
      <c r="H540" s="40">
        <f>SUM($T$8*F540)</f>
        <v>39.833333333333336</v>
      </c>
      <c r="I540" s="43">
        <f>SUM($T$8*9.81*$U$8)</f>
        <v>211.01310000000001</v>
      </c>
      <c r="J540" s="45">
        <f>SUM((1/2)*$X$8*$V$8*$W$8*G540^2)</f>
        <v>0</v>
      </c>
      <c r="K540" s="46">
        <f t="shared" si="74"/>
        <v>250.84643333333335</v>
      </c>
      <c r="L540" s="48">
        <f t="shared" si="75"/>
        <v>0</v>
      </c>
      <c r="M540" s="51">
        <f t="shared" si="76"/>
        <v>0</v>
      </c>
      <c r="N540" s="51">
        <f t="shared" si="77"/>
        <v>0</v>
      </c>
      <c r="O540" s="37">
        <f t="shared" si="81"/>
        <v>1324520.3735529433</v>
      </c>
      <c r="P540" s="58">
        <f>SUM((N540*1)+P539)</f>
        <v>531178.10207351635</v>
      </c>
      <c r="Q540" s="67">
        <f t="shared" si="78"/>
        <v>0</v>
      </c>
      <c r="R540" s="68">
        <f t="shared" si="80"/>
        <v>371824.67145146156</v>
      </c>
    </row>
    <row r="541" spans="2:18" x14ac:dyDescent="0.25">
      <c r="B541" s="3" t="s">
        <v>36</v>
      </c>
      <c r="C541" s="3">
        <v>533</v>
      </c>
      <c r="D541" s="3">
        <v>533</v>
      </c>
      <c r="E541" s="24">
        <v>0.2</v>
      </c>
      <c r="F541" s="54">
        <f t="shared" si="79"/>
        <v>0.16666666666666666</v>
      </c>
      <c r="G541" s="34">
        <f t="shared" si="73"/>
        <v>5.5555555555555559E-2</v>
      </c>
      <c r="H541" s="40">
        <f>SUM($T$8*F541)</f>
        <v>239</v>
      </c>
      <c r="I541" s="43">
        <f>SUM($T$8*9.81*$U$8)</f>
        <v>211.01310000000001</v>
      </c>
      <c r="J541" s="45">
        <f>SUM((1/2)*$X$8*$V$8*$W$8*G541^2)</f>
        <v>1.8787492283950621E-3</v>
      </c>
      <c r="K541" s="46">
        <f t="shared" si="74"/>
        <v>450.01497874922842</v>
      </c>
      <c r="L541" s="48">
        <f t="shared" si="75"/>
        <v>25.000832152734915</v>
      </c>
      <c r="M541" s="51">
        <f t="shared" si="76"/>
        <v>25.000832152734915</v>
      </c>
      <c r="N541" s="51">
        <f t="shared" si="77"/>
        <v>0</v>
      </c>
      <c r="O541" s="37">
        <f t="shared" si="81"/>
        <v>1324545.3743850961</v>
      </c>
      <c r="P541" s="58">
        <f>SUM((N541*1)+P540)</f>
        <v>531178.10207351635</v>
      </c>
      <c r="Q541" s="67">
        <f t="shared" si="78"/>
        <v>0</v>
      </c>
      <c r="R541" s="68">
        <f t="shared" si="80"/>
        <v>371824.67145146156</v>
      </c>
    </row>
    <row r="542" spans="2:18" x14ac:dyDescent="0.25">
      <c r="B542" s="3" t="s">
        <v>36</v>
      </c>
      <c r="C542" s="3">
        <v>534</v>
      </c>
      <c r="D542" s="3">
        <v>534</v>
      </c>
      <c r="E542" s="24">
        <v>1.2</v>
      </c>
      <c r="F542" s="54">
        <f t="shared" si="79"/>
        <v>0.41666666666666663</v>
      </c>
      <c r="G542" s="34">
        <f t="shared" si="73"/>
        <v>0.33333333333333331</v>
      </c>
      <c r="H542" s="40">
        <f>SUM($T$8*F542)</f>
        <v>597.5</v>
      </c>
      <c r="I542" s="43">
        <f>SUM($T$8*9.81*$U$8)</f>
        <v>211.01310000000001</v>
      </c>
      <c r="J542" s="45">
        <f>SUM((1/2)*$X$8*$V$8*$W$8*G542^2)</f>
        <v>6.7634972222222228E-2</v>
      </c>
      <c r="K542" s="46">
        <f t="shared" si="74"/>
        <v>808.58073497222222</v>
      </c>
      <c r="L542" s="48">
        <f t="shared" si="75"/>
        <v>269.52691165740737</v>
      </c>
      <c r="M542" s="51">
        <f t="shared" si="76"/>
        <v>269.52691165740737</v>
      </c>
      <c r="N542" s="51">
        <f t="shared" si="77"/>
        <v>0</v>
      </c>
      <c r="O542" s="37">
        <f t="shared" si="81"/>
        <v>1324814.9012967534</v>
      </c>
      <c r="P542" s="58">
        <f>SUM((N542*1)+P541)</f>
        <v>531178.10207351635</v>
      </c>
      <c r="Q542" s="67">
        <f t="shared" si="78"/>
        <v>0</v>
      </c>
      <c r="R542" s="68">
        <f t="shared" si="80"/>
        <v>371824.67145146156</v>
      </c>
    </row>
    <row r="543" spans="2:18" x14ac:dyDescent="0.25">
      <c r="B543" s="3" t="s">
        <v>36</v>
      </c>
      <c r="C543" s="3">
        <v>535</v>
      </c>
      <c r="D543" s="3">
        <v>535</v>
      </c>
      <c r="E543" s="24">
        <v>3.2</v>
      </c>
      <c r="F543" s="54">
        <f t="shared" si="79"/>
        <v>0.55555555555555558</v>
      </c>
      <c r="G543" s="34">
        <f t="shared" si="73"/>
        <v>0.88888888888888895</v>
      </c>
      <c r="H543" s="40">
        <f>SUM($T$8*F543)</f>
        <v>796.66666666666674</v>
      </c>
      <c r="I543" s="43">
        <f>SUM($T$8*9.81*$U$8)</f>
        <v>211.01310000000001</v>
      </c>
      <c r="J543" s="45">
        <f>SUM((1/2)*$X$8*$V$8*$W$8*G543^2)</f>
        <v>0.48095980246913589</v>
      </c>
      <c r="K543" s="46">
        <f t="shared" si="74"/>
        <v>1008.1607264691359</v>
      </c>
      <c r="L543" s="48">
        <f t="shared" si="75"/>
        <v>896.14286797256523</v>
      </c>
      <c r="M543" s="51">
        <f t="shared" si="76"/>
        <v>896.14286797256523</v>
      </c>
      <c r="N543" s="51">
        <f t="shared" si="77"/>
        <v>0</v>
      </c>
      <c r="O543" s="37">
        <f t="shared" si="81"/>
        <v>1325711.044164726</v>
      </c>
      <c r="P543" s="58">
        <f>SUM((N543*1)+P542)</f>
        <v>531178.10207351635</v>
      </c>
      <c r="Q543" s="67">
        <f t="shared" si="78"/>
        <v>0</v>
      </c>
      <c r="R543" s="68">
        <f t="shared" si="80"/>
        <v>371824.67145146156</v>
      </c>
    </row>
    <row r="544" spans="2:18" x14ac:dyDescent="0.25">
      <c r="B544" s="3" t="s">
        <v>36</v>
      </c>
      <c r="C544" s="3">
        <v>536</v>
      </c>
      <c r="D544" s="3">
        <v>536</v>
      </c>
      <c r="E544" s="24">
        <v>5.2</v>
      </c>
      <c r="F544" s="54">
        <f t="shared" si="79"/>
        <v>0.69444444444444431</v>
      </c>
      <c r="G544" s="34">
        <f t="shared" si="73"/>
        <v>1.4444444444444444</v>
      </c>
      <c r="H544" s="40">
        <f>SUM($T$8*F544)</f>
        <v>995.83333333333314</v>
      </c>
      <c r="I544" s="43">
        <f>SUM($T$8*9.81*$U$8)</f>
        <v>211.01310000000001</v>
      </c>
      <c r="J544" s="45">
        <f>SUM((1/2)*$X$8*$V$8*$W$8*G544^2)</f>
        <v>1.2700344783950619</v>
      </c>
      <c r="K544" s="46">
        <f t="shared" si="74"/>
        <v>1208.1164678117282</v>
      </c>
      <c r="L544" s="48">
        <f t="shared" si="75"/>
        <v>1745.0571201724963</v>
      </c>
      <c r="M544" s="51">
        <f t="shared" si="76"/>
        <v>1745.0571201724963</v>
      </c>
      <c r="N544" s="51">
        <f t="shared" si="77"/>
        <v>0</v>
      </c>
      <c r="O544" s="37">
        <f t="shared" si="81"/>
        <v>1327456.1012848986</v>
      </c>
      <c r="P544" s="58">
        <f>SUM((N544*1)+P543)</f>
        <v>531178.10207351635</v>
      </c>
      <c r="Q544" s="67">
        <f t="shared" si="78"/>
        <v>0</v>
      </c>
      <c r="R544" s="68">
        <f t="shared" si="80"/>
        <v>371824.67145146156</v>
      </c>
    </row>
    <row r="545" spans="2:18" x14ac:dyDescent="0.25">
      <c r="B545" s="3" t="s">
        <v>36</v>
      </c>
      <c r="C545" s="3">
        <v>537</v>
      </c>
      <c r="D545" s="3">
        <v>537</v>
      </c>
      <c r="E545" s="24">
        <v>8.1999999999999993</v>
      </c>
      <c r="F545" s="54">
        <f t="shared" si="79"/>
        <v>1.0833333333333333</v>
      </c>
      <c r="G545" s="34">
        <f t="shared" si="73"/>
        <v>2.2777777777777777</v>
      </c>
      <c r="H545" s="40">
        <f>SUM($T$8*F545)</f>
        <v>1553.5</v>
      </c>
      <c r="I545" s="43">
        <f>SUM($T$8*9.81*$U$8)</f>
        <v>211.01310000000001</v>
      </c>
      <c r="J545" s="45">
        <f>SUM((1/2)*$X$8*$V$8*$W$8*G545^2)</f>
        <v>3.1581774529320992</v>
      </c>
      <c r="K545" s="46">
        <f t="shared" si="74"/>
        <v>1767.6712774529321</v>
      </c>
      <c r="L545" s="48">
        <f t="shared" si="75"/>
        <v>4026.3623541983452</v>
      </c>
      <c r="M545" s="51">
        <f t="shared" si="76"/>
        <v>4026.3623541983452</v>
      </c>
      <c r="N545" s="51">
        <f t="shared" si="77"/>
        <v>0</v>
      </c>
      <c r="O545" s="37">
        <f t="shared" si="81"/>
        <v>1331482.4636390968</v>
      </c>
      <c r="P545" s="58">
        <f>SUM((N545*1)+P544)</f>
        <v>531178.10207351635</v>
      </c>
      <c r="Q545" s="67">
        <f t="shared" si="78"/>
        <v>0</v>
      </c>
      <c r="R545" s="68">
        <f t="shared" si="80"/>
        <v>371824.67145146156</v>
      </c>
    </row>
    <row r="546" spans="2:18" x14ac:dyDescent="0.25">
      <c r="B546" s="3" t="s">
        <v>36</v>
      </c>
      <c r="C546" s="3">
        <v>538</v>
      </c>
      <c r="D546" s="3">
        <v>538</v>
      </c>
      <c r="E546" s="24">
        <v>13</v>
      </c>
      <c r="F546" s="54">
        <f t="shared" si="79"/>
        <v>1.4722222222222223</v>
      </c>
      <c r="G546" s="34">
        <f t="shared" si="73"/>
        <v>3.6111111111111112</v>
      </c>
      <c r="H546" s="40">
        <f>SUM($T$8*F546)</f>
        <v>2111.166666666667</v>
      </c>
      <c r="I546" s="43">
        <f>SUM($T$8*9.81*$U$8)</f>
        <v>211.01310000000001</v>
      </c>
      <c r="J546" s="45">
        <f>SUM((1/2)*$X$8*$V$8*$W$8*G546^2)</f>
        <v>7.9377154899691371</v>
      </c>
      <c r="K546" s="46">
        <f t="shared" si="74"/>
        <v>2330.117482156636</v>
      </c>
      <c r="L546" s="48">
        <f t="shared" si="75"/>
        <v>8414.313130010074</v>
      </c>
      <c r="M546" s="51">
        <f t="shared" si="76"/>
        <v>8414.313130010074</v>
      </c>
      <c r="N546" s="51">
        <f t="shared" si="77"/>
        <v>0</v>
      </c>
      <c r="O546" s="37">
        <f t="shared" si="81"/>
        <v>1339896.776769107</v>
      </c>
      <c r="P546" s="58">
        <f>SUM((N546*1)+P545)</f>
        <v>531178.10207351635</v>
      </c>
      <c r="Q546" s="67">
        <f t="shared" si="78"/>
        <v>0</v>
      </c>
      <c r="R546" s="68">
        <f t="shared" si="80"/>
        <v>371824.67145146156</v>
      </c>
    </row>
    <row r="547" spans="2:18" x14ac:dyDescent="0.25">
      <c r="B547" s="3" t="s">
        <v>36</v>
      </c>
      <c r="C547" s="3">
        <v>539</v>
      </c>
      <c r="D547" s="3">
        <v>539</v>
      </c>
      <c r="E547" s="24">
        <v>18.8</v>
      </c>
      <c r="F547" s="54">
        <f t="shared" si="79"/>
        <v>1.4027777777777779</v>
      </c>
      <c r="G547" s="34">
        <f t="shared" si="73"/>
        <v>5.2222222222222223</v>
      </c>
      <c r="H547" s="40">
        <f>SUM($T$8*F547)</f>
        <v>2011.5833333333335</v>
      </c>
      <c r="I547" s="43">
        <f>SUM($T$8*9.81*$U$8)</f>
        <v>211.01310000000001</v>
      </c>
      <c r="J547" s="45">
        <f>SUM((1/2)*$X$8*$V$8*$W$8*G547^2)</f>
        <v>16.600628182098767</v>
      </c>
      <c r="K547" s="46">
        <f t="shared" si="74"/>
        <v>2239.1970615154323</v>
      </c>
      <c r="L547" s="48">
        <f t="shared" si="75"/>
        <v>11693.584654580591</v>
      </c>
      <c r="M547" s="51">
        <f t="shared" si="76"/>
        <v>11693.584654580591</v>
      </c>
      <c r="N547" s="51">
        <f t="shared" si="77"/>
        <v>0</v>
      </c>
      <c r="O547" s="37">
        <f t="shared" si="81"/>
        <v>1351590.3614236875</v>
      </c>
      <c r="P547" s="58">
        <f>SUM((N547*1)+P546)</f>
        <v>531178.10207351635</v>
      </c>
      <c r="Q547" s="67">
        <f t="shared" si="78"/>
        <v>0</v>
      </c>
      <c r="R547" s="68">
        <f t="shared" si="80"/>
        <v>371824.67145146156</v>
      </c>
    </row>
    <row r="548" spans="2:18" x14ac:dyDescent="0.25">
      <c r="B548" s="3" t="s">
        <v>36</v>
      </c>
      <c r="C548" s="3">
        <v>540</v>
      </c>
      <c r="D548" s="3">
        <v>540</v>
      </c>
      <c r="E548" s="24">
        <v>23.1</v>
      </c>
      <c r="F548" s="54">
        <f t="shared" si="79"/>
        <v>0.79166666666666652</v>
      </c>
      <c r="G548" s="34">
        <f t="shared" si="73"/>
        <v>6.416666666666667</v>
      </c>
      <c r="H548" s="40">
        <f>SUM($T$8*F548)</f>
        <v>1135.2499999999998</v>
      </c>
      <c r="I548" s="43">
        <f>SUM($T$8*9.81*$U$8)</f>
        <v>211.01310000000001</v>
      </c>
      <c r="J548" s="45">
        <f>SUM((1/2)*$X$8*$V$8*$W$8*G548^2)</f>
        <v>25.062984394097228</v>
      </c>
      <c r="K548" s="46">
        <f t="shared" si="74"/>
        <v>1371.3260843940968</v>
      </c>
      <c r="L548" s="48">
        <f t="shared" si="75"/>
        <v>8799.3423748621226</v>
      </c>
      <c r="M548" s="51">
        <f t="shared" si="76"/>
        <v>8799.3423748621226</v>
      </c>
      <c r="N548" s="51">
        <f t="shared" si="77"/>
        <v>0</v>
      </c>
      <c r="O548" s="37">
        <f t="shared" si="81"/>
        <v>1360389.7037985497</v>
      </c>
      <c r="P548" s="58">
        <f>SUM((N548*1)+P547)</f>
        <v>531178.10207351635</v>
      </c>
      <c r="Q548" s="67">
        <f t="shared" si="78"/>
        <v>0</v>
      </c>
      <c r="R548" s="68">
        <f t="shared" si="80"/>
        <v>371824.67145146156</v>
      </c>
    </row>
    <row r="549" spans="2:18" x14ac:dyDescent="0.25">
      <c r="B549" s="3" t="s">
        <v>36</v>
      </c>
      <c r="C549" s="3">
        <v>541</v>
      </c>
      <c r="D549" s="3">
        <v>541</v>
      </c>
      <c r="E549" s="24">
        <v>24.5</v>
      </c>
      <c r="F549" s="54">
        <f t="shared" si="79"/>
        <v>0.19444444444444425</v>
      </c>
      <c r="G549" s="34">
        <f t="shared" si="73"/>
        <v>6.8055555555555554</v>
      </c>
      <c r="H549" s="40">
        <f>SUM($T$8*F549)</f>
        <v>278.83333333333309</v>
      </c>
      <c r="I549" s="43">
        <f>SUM($T$8*9.81*$U$8)</f>
        <v>211.01310000000001</v>
      </c>
      <c r="J549" s="45">
        <f>SUM((1/2)*$X$8*$V$8*$W$8*G549^2)</f>
        <v>28.192980608603396</v>
      </c>
      <c r="K549" s="46">
        <f t="shared" si="74"/>
        <v>518.03941394193646</v>
      </c>
      <c r="L549" s="48">
        <f t="shared" si="75"/>
        <v>3525.5460115492897</v>
      </c>
      <c r="M549" s="51">
        <f t="shared" si="76"/>
        <v>3525.5460115492897</v>
      </c>
      <c r="N549" s="51">
        <f t="shared" si="77"/>
        <v>0</v>
      </c>
      <c r="O549" s="37">
        <f t="shared" si="81"/>
        <v>1363915.2498100989</v>
      </c>
      <c r="P549" s="58">
        <f>SUM((N549*1)+P548)</f>
        <v>531178.10207351635</v>
      </c>
      <c r="Q549" s="67">
        <f t="shared" si="78"/>
        <v>0</v>
      </c>
      <c r="R549" s="68">
        <f t="shared" si="80"/>
        <v>371824.67145146156</v>
      </c>
    </row>
    <row r="550" spans="2:18" x14ac:dyDescent="0.25">
      <c r="B550" s="3" t="s">
        <v>36</v>
      </c>
      <c r="C550" s="3">
        <v>542</v>
      </c>
      <c r="D550" s="3">
        <v>542</v>
      </c>
      <c r="E550" s="24">
        <v>24.5</v>
      </c>
      <c r="F550" s="54">
        <f t="shared" si="79"/>
        <v>-2.7777777777777679E-2</v>
      </c>
      <c r="G550" s="34">
        <f t="shared" si="73"/>
        <v>6.8055555555555554</v>
      </c>
      <c r="H550" s="40">
        <f>SUM($T$8*F550)</f>
        <v>-39.833333333333194</v>
      </c>
      <c r="I550" s="43">
        <f>SUM($T$8*9.81*$U$8)</f>
        <v>211.01310000000001</v>
      </c>
      <c r="J550" s="45">
        <f>SUM((1/2)*$X$8*$V$8*$W$8*G550^2)</f>
        <v>28.192980608603396</v>
      </c>
      <c r="K550" s="46">
        <f t="shared" si="74"/>
        <v>199.3727472752702</v>
      </c>
      <c r="L550" s="48">
        <f t="shared" si="75"/>
        <v>1356.8423078455887</v>
      </c>
      <c r="M550" s="51">
        <f t="shared" si="76"/>
        <v>1356.8423078455887</v>
      </c>
      <c r="N550" s="51">
        <f t="shared" si="77"/>
        <v>0</v>
      </c>
      <c r="O550" s="37">
        <f t="shared" si="81"/>
        <v>1365272.0921179445</v>
      </c>
      <c r="P550" s="58">
        <f>SUM((N550*1)+P549)</f>
        <v>531178.10207351635</v>
      </c>
      <c r="Q550" s="67">
        <f t="shared" si="78"/>
        <v>0</v>
      </c>
      <c r="R550" s="68">
        <f t="shared" si="80"/>
        <v>371824.67145146156</v>
      </c>
    </row>
    <row r="551" spans="2:18" x14ac:dyDescent="0.25">
      <c r="B551" s="3" t="s">
        <v>36</v>
      </c>
      <c r="C551" s="3">
        <v>543</v>
      </c>
      <c r="D551" s="3">
        <v>543</v>
      </c>
      <c r="E551" s="24">
        <v>24.3</v>
      </c>
      <c r="F551" s="54">
        <f t="shared" si="79"/>
        <v>-0.12499999999999981</v>
      </c>
      <c r="G551" s="34">
        <f t="shared" si="73"/>
        <v>6.75</v>
      </c>
      <c r="H551" s="40">
        <f>SUM($T$8*F551)</f>
        <v>-179.24999999999972</v>
      </c>
      <c r="I551" s="43">
        <f>SUM($T$8*9.81*$U$8)</f>
        <v>211.01310000000001</v>
      </c>
      <c r="J551" s="45">
        <f>SUM((1/2)*$X$8*$V$8*$W$8*G551^2)</f>
        <v>27.734565796875003</v>
      </c>
      <c r="K551" s="46">
        <f t="shared" si="74"/>
        <v>59.497665796875296</v>
      </c>
      <c r="L551" s="48">
        <f t="shared" si="75"/>
        <v>401.60924412890824</v>
      </c>
      <c r="M551" s="51">
        <f t="shared" si="76"/>
        <v>401.60924412890824</v>
      </c>
      <c r="N551" s="51">
        <f t="shared" si="77"/>
        <v>0</v>
      </c>
      <c r="O551" s="37">
        <f t="shared" si="81"/>
        <v>1365673.7013620734</v>
      </c>
      <c r="P551" s="58">
        <f>SUM((N551*1)+P550)</f>
        <v>531178.10207351635</v>
      </c>
      <c r="Q551" s="67">
        <f t="shared" si="78"/>
        <v>0</v>
      </c>
      <c r="R551" s="68">
        <f t="shared" si="80"/>
        <v>371824.67145146156</v>
      </c>
    </row>
    <row r="552" spans="2:18" x14ac:dyDescent="0.25">
      <c r="B552" s="3" t="s">
        <v>36</v>
      </c>
      <c r="C552" s="3">
        <v>544</v>
      </c>
      <c r="D552" s="3">
        <v>544</v>
      </c>
      <c r="E552" s="24">
        <v>23.6</v>
      </c>
      <c r="F552" s="54">
        <f t="shared" si="79"/>
        <v>-0.27777777777777779</v>
      </c>
      <c r="G552" s="34">
        <f t="shared" si="73"/>
        <v>6.5555555555555554</v>
      </c>
      <c r="H552" s="40">
        <f>SUM($T$8*F552)</f>
        <v>-398.33333333333337</v>
      </c>
      <c r="I552" s="43">
        <f>SUM($T$8*9.81*$U$8)</f>
        <v>211.01310000000001</v>
      </c>
      <c r="J552" s="45">
        <f>SUM((1/2)*$X$8*$V$8*$W$8*G552^2)</f>
        <v>26.159704256172841</v>
      </c>
      <c r="K552" s="46">
        <f t="shared" si="74"/>
        <v>-161.16052907716053</v>
      </c>
      <c r="L552" s="48">
        <f t="shared" si="75"/>
        <v>-1056.4968017280523</v>
      </c>
      <c r="M552" s="51">
        <f t="shared" si="76"/>
        <v>0</v>
      </c>
      <c r="N552" s="51">
        <f t="shared" si="77"/>
        <v>1056.4968017280523</v>
      </c>
      <c r="O552" s="37">
        <f t="shared" si="81"/>
        <v>1365673.7013620734</v>
      </c>
      <c r="P552" s="58">
        <f>SUM((N552*1)+P551)</f>
        <v>532234.59887524438</v>
      </c>
      <c r="Q552" s="67">
        <f t="shared" si="78"/>
        <v>739.54776120963663</v>
      </c>
      <c r="R552" s="68">
        <f t="shared" si="80"/>
        <v>372564.21921267122</v>
      </c>
    </row>
    <row r="553" spans="2:18" x14ac:dyDescent="0.25">
      <c r="B553" s="3" t="s">
        <v>36</v>
      </c>
      <c r="C553" s="3">
        <v>545</v>
      </c>
      <c r="D553" s="3">
        <v>545</v>
      </c>
      <c r="E553" s="24">
        <v>22.3</v>
      </c>
      <c r="F553" s="54">
        <f t="shared" si="79"/>
        <v>-0.4861111111111111</v>
      </c>
      <c r="G553" s="34">
        <f t="shared" si="73"/>
        <v>6.1944444444444446</v>
      </c>
      <c r="H553" s="40">
        <f>SUM($T$8*F553)</f>
        <v>-697.08333333333337</v>
      </c>
      <c r="I553" s="43">
        <f>SUM($T$8*9.81*$U$8)</f>
        <v>211.01310000000001</v>
      </c>
      <c r="J553" s="45">
        <f>SUM((1/2)*$X$8*$V$8*$W$8*G553^2)</f>
        <v>23.357080094714512</v>
      </c>
      <c r="K553" s="46">
        <f t="shared" si="74"/>
        <v>-462.71315323861887</v>
      </c>
      <c r="L553" s="48">
        <f t="shared" si="75"/>
        <v>-2866.2509214503339</v>
      </c>
      <c r="M553" s="51">
        <f t="shared" si="76"/>
        <v>0</v>
      </c>
      <c r="N553" s="51">
        <f t="shared" si="77"/>
        <v>2866.2509214503339</v>
      </c>
      <c r="O553" s="37">
        <f t="shared" si="81"/>
        <v>1365673.7013620734</v>
      </c>
      <c r="P553" s="58">
        <f>SUM((N553*1)+P552)</f>
        <v>535100.8497966947</v>
      </c>
      <c r="Q553" s="67">
        <f t="shared" si="78"/>
        <v>2006.3756450152337</v>
      </c>
      <c r="R553" s="68">
        <f t="shared" si="80"/>
        <v>374570.59485768643</v>
      </c>
    </row>
    <row r="554" spans="2:18" x14ac:dyDescent="0.25">
      <c r="B554" s="3" t="s">
        <v>36</v>
      </c>
      <c r="C554" s="3">
        <v>546</v>
      </c>
      <c r="D554" s="3">
        <v>546</v>
      </c>
      <c r="E554" s="24">
        <v>20.100000000000001</v>
      </c>
      <c r="F554" s="54">
        <f t="shared" si="79"/>
        <v>-0.5277777777777779</v>
      </c>
      <c r="G554" s="34">
        <f t="shared" si="73"/>
        <v>5.5833333333333339</v>
      </c>
      <c r="H554" s="40">
        <f>SUM($T$8*F554)</f>
        <v>-756.83333333333348</v>
      </c>
      <c r="I554" s="43">
        <f>SUM($T$8*9.81*$U$8)</f>
        <v>211.01310000000001</v>
      </c>
      <c r="J554" s="45">
        <f>SUM((1/2)*$X$8*$V$8*$W$8*G554^2)</f>
        <v>18.975836894097228</v>
      </c>
      <c r="K554" s="46">
        <f t="shared" si="74"/>
        <v>-526.84439643923622</v>
      </c>
      <c r="L554" s="48">
        <f t="shared" si="75"/>
        <v>-2941.5478801190693</v>
      </c>
      <c r="M554" s="51">
        <f t="shared" si="76"/>
        <v>0</v>
      </c>
      <c r="N554" s="51">
        <f t="shared" si="77"/>
        <v>2941.5478801190693</v>
      </c>
      <c r="O554" s="37">
        <f t="shared" si="81"/>
        <v>1365673.7013620734</v>
      </c>
      <c r="P554" s="58">
        <f>SUM((N554*1)+P553)</f>
        <v>538042.39767681377</v>
      </c>
      <c r="Q554" s="67">
        <f t="shared" si="78"/>
        <v>2059.0835160833485</v>
      </c>
      <c r="R554" s="68">
        <f t="shared" si="80"/>
        <v>376629.6783737698</v>
      </c>
    </row>
    <row r="555" spans="2:18" x14ac:dyDescent="0.25">
      <c r="B555" s="3" t="s">
        <v>36</v>
      </c>
      <c r="C555" s="3">
        <v>547</v>
      </c>
      <c r="D555" s="3">
        <v>547</v>
      </c>
      <c r="E555" s="24">
        <v>18.5</v>
      </c>
      <c r="F555" s="54">
        <f t="shared" si="79"/>
        <v>-0.40277777777777807</v>
      </c>
      <c r="G555" s="34">
        <f t="shared" si="73"/>
        <v>5.1388888888888884</v>
      </c>
      <c r="H555" s="40">
        <f>SUM($T$8*F555)</f>
        <v>-577.58333333333371</v>
      </c>
      <c r="I555" s="43">
        <f>SUM($T$8*9.81*$U$8)</f>
        <v>211.01310000000001</v>
      </c>
      <c r="J555" s="45">
        <f>SUM((1/2)*$X$8*$V$8*$W$8*G555^2)</f>
        <v>16.075048085455247</v>
      </c>
      <c r="K555" s="46">
        <f t="shared" si="74"/>
        <v>-350.49518524787845</v>
      </c>
      <c r="L555" s="48">
        <f t="shared" si="75"/>
        <v>-1801.1558130793753</v>
      </c>
      <c r="M555" s="51">
        <f t="shared" si="76"/>
        <v>0</v>
      </c>
      <c r="N555" s="51">
        <f t="shared" si="77"/>
        <v>1801.1558130793753</v>
      </c>
      <c r="O555" s="37">
        <f t="shared" si="81"/>
        <v>1365673.7013620734</v>
      </c>
      <c r="P555" s="58">
        <f>SUM((N555*1)+P554)</f>
        <v>539843.55348989309</v>
      </c>
      <c r="Q555" s="67">
        <f t="shared" si="78"/>
        <v>1260.8090691555626</v>
      </c>
      <c r="R555" s="68">
        <f t="shared" si="80"/>
        <v>377890.48744292534</v>
      </c>
    </row>
    <row r="556" spans="2:18" x14ac:dyDescent="0.25">
      <c r="B556" s="3" t="s">
        <v>36</v>
      </c>
      <c r="C556" s="3">
        <v>548</v>
      </c>
      <c r="D556" s="3">
        <v>548</v>
      </c>
      <c r="E556" s="24">
        <v>17.2</v>
      </c>
      <c r="F556" s="54">
        <f t="shared" si="79"/>
        <v>-0.30555555555555547</v>
      </c>
      <c r="G556" s="34">
        <f t="shared" si="73"/>
        <v>4.7777777777777777</v>
      </c>
      <c r="H556" s="40">
        <f>SUM($T$8*F556)</f>
        <v>-438.16666666666652</v>
      </c>
      <c r="I556" s="43">
        <f>SUM($T$8*9.81*$U$8)</f>
        <v>211.01310000000001</v>
      </c>
      <c r="J556" s="45">
        <f>SUM((1/2)*$X$8*$V$8*$W$8*G556^2)</f>
        <v>13.895229293209876</v>
      </c>
      <c r="K556" s="46">
        <f t="shared" si="74"/>
        <v>-213.25833737345664</v>
      </c>
      <c r="L556" s="48">
        <f t="shared" si="75"/>
        <v>-1018.9009452287372</v>
      </c>
      <c r="M556" s="51">
        <f t="shared" si="76"/>
        <v>0</v>
      </c>
      <c r="N556" s="51">
        <f t="shared" si="77"/>
        <v>1018.9009452287372</v>
      </c>
      <c r="O556" s="37">
        <f t="shared" si="81"/>
        <v>1365673.7013620734</v>
      </c>
      <c r="P556" s="58">
        <f>SUM((N556*1)+P555)</f>
        <v>540862.45443512185</v>
      </c>
      <c r="Q556" s="67">
        <f t="shared" si="78"/>
        <v>713.23066166011597</v>
      </c>
      <c r="R556" s="68">
        <f t="shared" si="80"/>
        <v>378603.71810458548</v>
      </c>
    </row>
    <row r="557" spans="2:18" x14ac:dyDescent="0.25">
      <c r="B557" s="3" t="s">
        <v>36</v>
      </c>
      <c r="C557" s="3">
        <v>549</v>
      </c>
      <c r="D557" s="3">
        <v>549</v>
      </c>
      <c r="E557" s="24">
        <v>16.3</v>
      </c>
      <c r="F557" s="54">
        <f t="shared" si="79"/>
        <v>-0.24999999999999983</v>
      </c>
      <c r="G557" s="34">
        <f t="shared" si="73"/>
        <v>4.5277777777777777</v>
      </c>
      <c r="H557" s="40">
        <f>SUM($T$8*F557)</f>
        <v>-358.49999999999977</v>
      </c>
      <c r="I557" s="43">
        <f>SUM($T$8*9.81*$U$8)</f>
        <v>211.01310000000001</v>
      </c>
      <c r="J557" s="45">
        <f>SUM((1/2)*$X$8*$V$8*$W$8*G557^2)</f>
        <v>12.4791220623071</v>
      </c>
      <c r="K557" s="46">
        <f t="shared" si="74"/>
        <v>-135.00777793769265</v>
      </c>
      <c r="L557" s="48">
        <f t="shared" si="75"/>
        <v>-611.28521677344168</v>
      </c>
      <c r="M557" s="51">
        <f t="shared" si="76"/>
        <v>0</v>
      </c>
      <c r="N557" s="51">
        <f t="shared" si="77"/>
        <v>611.28521677344168</v>
      </c>
      <c r="O557" s="37">
        <f t="shared" si="81"/>
        <v>1365673.7013620734</v>
      </c>
      <c r="P557" s="58">
        <f>SUM((N557*1)+P556)</f>
        <v>541473.73965189524</v>
      </c>
      <c r="Q557" s="67">
        <f t="shared" si="78"/>
        <v>427.89965174140917</v>
      </c>
      <c r="R557" s="68">
        <f t="shared" si="80"/>
        <v>379031.61775632692</v>
      </c>
    </row>
    <row r="558" spans="2:18" x14ac:dyDescent="0.25">
      <c r="B558" s="3" t="s">
        <v>36</v>
      </c>
      <c r="C558" s="3">
        <v>550</v>
      </c>
      <c r="D558" s="3">
        <v>550</v>
      </c>
      <c r="E558" s="24">
        <v>15.4</v>
      </c>
      <c r="F558" s="54">
        <f t="shared" si="79"/>
        <v>-0.2222222222222224</v>
      </c>
      <c r="G558" s="34">
        <f t="shared" si="73"/>
        <v>4.2777777777777777</v>
      </c>
      <c r="H558" s="40">
        <f>SUM($T$8*F558)</f>
        <v>-318.66666666666691</v>
      </c>
      <c r="I558" s="43">
        <f>SUM($T$8*9.81*$U$8)</f>
        <v>211.01310000000001</v>
      </c>
      <c r="J558" s="45">
        <f>SUM((1/2)*$X$8*$V$8*$W$8*G558^2)</f>
        <v>11.139104175154323</v>
      </c>
      <c r="K558" s="46">
        <f t="shared" si="74"/>
        <v>-96.514462491512575</v>
      </c>
      <c r="L558" s="48">
        <f t="shared" si="75"/>
        <v>-412.86742288035936</v>
      </c>
      <c r="M558" s="51">
        <f t="shared" si="76"/>
        <v>0</v>
      </c>
      <c r="N558" s="51">
        <f t="shared" si="77"/>
        <v>412.86742288035936</v>
      </c>
      <c r="O558" s="37">
        <f t="shared" si="81"/>
        <v>1365673.7013620734</v>
      </c>
      <c r="P558" s="58">
        <f>SUM((N558*1)+P557)</f>
        <v>541886.60707477562</v>
      </c>
      <c r="Q558" s="67">
        <f t="shared" si="78"/>
        <v>289.00719601625156</v>
      </c>
      <c r="R558" s="68">
        <f t="shared" si="80"/>
        <v>379320.62495234318</v>
      </c>
    </row>
    <row r="559" spans="2:18" x14ac:dyDescent="0.25">
      <c r="B559" s="3" t="s">
        <v>36</v>
      </c>
      <c r="C559" s="3">
        <v>551</v>
      </c>
      <c r="D559" s="3">
        <v>551</v>
      </c>
      <c r="E559" s="24">
        <v>14.7</v>
      </c>
      <c r="F559" s="54">
        <f t="shared" si="79"/>
        <v>-0.15277777777777773</v>
      </c>
      <c r="G559" s="34">
        <f t="shared" si="73"/>
        <v>4.083333333333333</v>
      </c>
      <c r="H559" s="40">
        <f>SUM($T$8*F559)</f>
        <v>-219.08333333333326</v>
      </c>
      <c r="I559" s="43">
        <f>SUM($T$8*9.81*$U$8)</f>
        <v>211.01310000000001</v>
      </c>
      <c r="J559" s="45">
        <f>SUM((1/2)*$X$8*$V$8*$W$8*G559^2)</f>
        <v>10.149473019097222</v>
      </c>
      <c r="K559" s="46">
        <f t="shared" si="74"/>
        <v>2.079239685763973</v>
      </c>
      <c r="L559" s="48">
        <f t="shared" si="75"/>
        <v>8.4902287168695558</v>
      </c>
      <c r="M559" s="51">
        <f t="shared" si="76"/>
        <v>8.4902287168695558</v>
      </c>
      <c r="N559" s="51">
        <f t="shared" si="77"/>
        <v>0</v>
      </c>
      <c r="O559" s="37">
        <f t="shared" si="81"/>
        <v>1365682.1915907904</v>
      </c>
      <c r="P559" s="58">
        <f>SUM((N559*1)+P558)</f>
        <v>541886.60707477562</v>
      </c>
      <c r="Q559" s="67">
        <f t="shared" si="78"/>
        <v>0</v>
      </c>
      <c r="R559" s="68">
        <f t="shared" si="80"/>
        <v>379320.62495234318</v>
      </c>
    </row>
    <row r="560" spans="2:18" x14ac:dyDescent="0.25">
      <c r="B560" s="3" t="s">
        <v>36</v>
      </c>
      <c r="C560" s="3">
        <v>552</v>
      </c>
      <c r="D560" s="3">
        <v>552</v>
      </c>
      <c r="E560" s="24">
        <v>14.3</v>
      </c>
      <c r="F560" s="54">
        <f t="shared" si="79"/>
        <v>-0.1388888888888889</v>
      </c>
      <c r="G560" s="34">
        <f t="shared" si="73"/>
        <v>3.9722222222222223</v>
      </c>
      <c r="H560" s="40">
        <f>SUM($T$8*F560)</f>
        <v>-199.16666666666669</v>
      </c>
      <c r="I560" s="43">
        <f>SUM($T$8*9.81*$U$8)</f>
        <v>211.01310000000001</v>
      </c>
      <c r="J560" s="45">
        <f>SUM((1/2)*$X$8*$V$8*$W$8*G560^2)</f>
        <v>9.6046357428626568</v>
      </c>
      <c r="K560" s="46">
        <f t="shared" si="74"/>
        <v>21.451069076195978</v>
      </c>
      <c r="L560" s="48">
        <f t="shared" si="75"/>
        <v>85.20841327488958</v>
      </c>
      <c r="M560" s="51">
        <f t="shared" si="76"/>
        <v>85.20841327488958</v>
      </c>
      <c r="N560" s="51">
        <f t="shared" si="77"/>
        <v>0</v>
      </c>
      <c r="O560" s="37">
        <f t="shared" si="81"/>
        <v>1365767.4000040654</v>
      </c>
      <c r="P560" s="58">
        <f>SUM((N560*1)+P559)</f>
        <v>541886.60707477562</v>
      </c>
      <c r="Q560" s="67">
        <f t="shared" si="78"/>
        <v>0</v>
      </c>
      <c r="R560" s="68">
        <f t="shared" si="80"/>
        <v>379320.62495234318</v>
      </c>
    </row>
    <row r="561" spans="2:18" x14ac:dyDescent="0.25">
      <c r="B561" s="3" t="s">
        <v>36</v>
      </c>
      <c r="C561" s="3">
        <v>553</v>
      </c>
      <c r="D561" s="3">
        <v>553</v>
      </c>
      <c r="E561" s="24">
        <v>13.7</v>
      </c>
      <c r="F561" s="54">
        <f t="shared" si="79"/>
        <v>-0.1388888888888889</v>
      </c>
      <c r="G561" s="34">
        <f t="shared" si="73"/>
        <v>3.8055555555555554</v>
      </c>
      <c r="H561" s="40">
        <f>SUM($T$8*F561)</f>
        <v>-199.16666666666669</v>
      </c>
      <c r="I561" s="43">
        <f>SUM($T$8*9.81*$U$8)</f>
        <v>211.01310000000001</v>
      </c>
      <c r="J561" s="45">
        <f>SUM((1/2)*$X$8*$V$8*$W$8*G561^2)</f>
        <v>8.8155610669367288</v>
      </c>
      <c r="K561" s="46">
        <f t="shared" si="74"/>
        <v>20.661994400270054</v>
      </c>
      <c r="L561" s="48">
        <f t="shared" si="75"/>
        <v>78.630367578805476</v>
      </c>
      <c r="M561" s="51">
        <f t="shared" si="76"/>
        <v>78.630367578805476</v>
      </c>
      <c r="N561" s="51">
        <f t="shared" si="77"/>
        <v>0</v>
      </c>
      <c r="O561" s="37">
        <f t="shared" si="81"/>
        <v>1365846.0303716441</v>
      </c>
      <c r="P561" s="58">
        <f>SUM((N561*1)+P560)</f>
        <v>541886.60707477562</v>
      </c>
      <c r="Q561" s="67">
        <f t="shared" si="78"/>
        <v>0</v>
      </c>
      <c r="R561" s="68">
        <f t="shared" si="80"/>
        <v>379320.62495234318</v>
      </c>
    </row>
    <row r="562" spans="2:18" x14ac:dyDescent="0.25">
      <c r="B562" s="3" t="s">
        <v>36</v>
      </c>
      <c r="C562" s="3">
        <v>554</v>
      </c>
      <c r="D562" s="3">
        <v>554</v>
      </c>
      <c r="E562" s="24">
        <v>13.3</v>
      </c>
      <c r="F562" s="54">
        <f t="shared" si="79"/>
        <v>-8.3333333333333287E-2</v>
      </c>
      <c r="G562" s="34">
        <f t="shared" si="73"/>
        <v>3.6944444444444446</v>
      </c>
      <c r="H562" s="40">
        <f>SUM($T$8*F562)</f>
        <v>-119.49999999999993</v>
      </c>
      <c r="I562" s="43">
        <f>SUM($T$8*9.81*$U$8)</f>
        <v>211.01310000000001</v>
      </c>
      <c r="J562" s="45">
        <f>SUM((1/2)*$X$8*$V$8*$W$8*G562^2)</f>
        <v>8.3082987752700639</v>
      </c>
      <c r="K562" s="46">
        <f t="shared" si="74"/>
        <v>99.82139877527014</v>
      </c>
      <c r="L562" s="48">
        <f t="shared" si="75"/>
        <v>368.78461214197029</v>
      </c>
      <c r="M562" s="51">
        <f t="shared" si="76"/>
        <v>368.78461214197029</v>
      </c>
      <c r="N562" s="51">
        <f t="shared" si="77"/>
        <v>0</v>
      </c>
      <c r="O562" s="37">
        <f t="shared" si="81"/>
        <v>1366214.8149837861</v>
      </c>
      <c r="P562" s="58">
        <f>SUM((N562*1)+P561)</f>
        <v>541886.60707477562</v>
      </c>
      <c r="Q562" s="67">
        <f t="shared" si="78"/>
        <v>0</v>
      </c>
      <c r="R562" s="68">
        <f t="shared" si="80"/>
        <v>379320.62495234318</v>
      </c>
    </row>
    <row r="563" spans="2:18" x14ac:dyDescent="0.25">
      <c r="B563" s="3" t="s">
        <v>36</v>
      </c>
      <c r="C563" s="3">
        <v>555</v>
      </c>
      <c r="D563" s="3">
        <v>555</v>
      </c>
      <c r="E563" s="24">
        <v>13.1</v>
      </c>
      <c r="F563" s="54">
        <f t="shared" si="79"/>
        <v>-2.7777777777777925E-2</v>
      </c>
      <c r="G563" s="34">
        <f t="shared" si="73"/>
        <v>3.6388888888888888</v>
      </c>
      <c r="H563" s="40">
        <f>SUM($T$8*F563)</f>
        <v>-39.833333333333542</v>
      </c>
      <c r="I563" s="43">
        <f>SUM($T$8*9.81*$U$8)</f>
        <v>211.01310000000001</v>
      </c>
      <c r="J563" s="45">
        <f>SUM((1/2)*$X$8*$V$8*$W$8*G563^2)</f>
        <v>8.0603038771219158</v>
      </c>
      <c r="K563" s="46">
        <f t="shared" si="74"/>
        <v>179.24007054378839</v>
      </c>
      <c r="L563" s="48">
        <f t="shared" si="75"/>
        <v>652.23470114545216</v>
      </c>
      <c r="M563" s="51">
        <f t="shared" si="76"/>
        <v>652.23470114545216</v>
      </c>
      <c r="N563" s="51">
        <f t="shared" si="77"/>
        <v>0</v>
      </c>
      <c r="O563" s="37">
        <f t="shared" si="81"/>
        <v>1366867.0496849315</v>
      </c>
      <c r="P563" s="58">
        <f>SUM((N563*1)+P562)</f>
        <v>541886.60707477562</v>
      </c>
      <c r="Q563" s="67">
        <f t="shared" si="78"/>
        <v>0</v>
      </c>
      <c r="R563" s="68">
        <f t="shared" si="80"/>
        <v>379320.62495234318</v>
      </c>
    </row>
    <row r="564" spans="2:18" x14ac:dyDescent="0.25">
      <c r="B564" s="3" t="s">
        <v>36</v>
      </c>
      <c r="C564" s="3">
        <v>556</v>
      </c>
      <c r="D564" s="3">
        <v>556</v>
      </c>
      <c r="E564" s="24">
        <v>13.1</v>
      </c>
      <c r="F564" s="54">
        <f t="shared" si="79"/>
        <v>2.7777777777777925E-2</v>
      </c>
      <c r="G564" s="34">
        <f t="shared" si="73"/>
        <v>3.6388888888888888</v>
      </c>
      <c r="H564" s="40">
        <f>SUM($T$8*F564)</f>
        <v>39.833333333333542</v>
      </c>
      <c r="I564" s="43">
        <f>SUM($T$8*9.81*$U$8)</f>
        <v>211.01310000000001</v>
      </c>
      <c r="J564" s="45">
        <f>SUM((1/2)*$X$8*$V$8*$W$8*G564^2)</f>
        <v>8.0603038771219158</v>
      </c>
      <c r="K564" s="46">
        <f t="shared" si="74"/>
        <v>258.90673721045545</v>
      </c>
      <c r="L564" s="48">
        <f t="shared" si="75"/>
        <v>942.13284929360179</v>
      </c>
      <c r="M564" s="51">
        <f t="shared" si="76"/>
        <v>942.13284929360179</v>
      </c>
      <c r="N564" s="51">
        <f t="shared" si="77"/>
        <v>0</v>
      </c>
      <c r="O564" s="37">
        <f t="shared" si="81"/>
        <v>1367809.1825342251</v>
      </c>
      <c r="P564" s="58">
        <f>SUM((N564*1)+P563)</f>
        <v>541886.60707477562</v>
      </c>
      <c r="Q564" s="67">
        <f t="shared" si="78"/>
        <v>0</v>
      </c>
      <c r="R564" s="68">
        <f t="shared" si="80"/>
        <v>379320.62495234318</v>
      </c>
    </row>
    <row r="565" spans="2:18" x14ac:dyDescent="0.25">
      <c r="B565" s="3" t="s">
        <v>36</v>
      </c>
      <c r="C565" s="3">
        <v>557</v>
      </c>
      <c r="D565" s="3">
        <v>557</v>
      </c>
      <c r="E565" s="24">
        <v>13.3</v>
      </c>
      <c r="F565" s="54">
        <f t="shared" si="79"/>
        <v>9.7222222222222363E-2</v>
      </c>
      <c r="G565" s="34">
        <f t="shared" si="73"/>
        <v>3.6944444444444446</v>
      </c>
      <c r="H565" s="40">
        <f>SUM($T$8*F565)</f>
        <v>139.41666666666686</v>
      </c>
      <c r="I565" s="43">
        <f>SUM($T$8*9.81*$U$8)</f>
        <v>211.01310000000001</v>
      </c>
      <c r="J565" s="45">
        <f>SUM((1/2)*$X$8*$V$8*$W$8*G565^2)</f>
        <v>8.3082987752700639</v>
      </c>
      <c r="K565" s="46">
        <f t="shared" si="74"/>
        <v>358.73806544193695</v>
      </c>
      <c r="L565" s="48">
        <f t="shared" si="75"/>
        <v>1325.3378528827116</v>
      </c>
      <c r="M565" s="51">
        <f t="shared" si="76"/>
        <v>1325.3378528827116</v>
      </c>
      <c r="N565" s="51">
        <f t="shared" si="77"/>
        <v>0</v>
      </c>
      <c r="O565" s="37">
        <f t="shared" si="81"/>
        <v>1369134.5203871077</v>
      </c>
      <c r="P565" s="58">
        <f>SUM((N565*1)+P564)</f>
        <v>541886.60707477562</v>
      </c>
      <c r="Q565" s="67">
        <f t="shared" si="78"/>
        <v>0</v>
      </c>
      <c r="R565" s="68">
        <f t="shared" si="80"/>
        <v>379320.62495234318</v>
      </c>
    </row>
    <row r="566" spans="2:18" x14ac:dyDescent="0.25">
      <c r="B566" s="3" t="s">
        <v>36</v>
      </c>
      <c r="C566" s="3">
        <v>558</v>
      </c>
      <c r="D566" s="3">
        <v>558</v>
      </c>
      <c r="E566" s="24">
        <v>13.8</v>
      </c>
      <c r="F566" s="54">
        <f t="shared" si="79"/>
        <v>0.16666666666666657</v>
      </c>
      <c r="G566" s="34">
        <f t="shared" si="73"/>
        <v>3.8333333333333335</v>
      </c>
      <c r="H566" s="40">
        <f>SUM($T$8*F566)</f>
        <v>238.99999999999986</v>
      </c>
      <c r="I566" s="43">
        <f>SUM($T$8*9.81*$U$8)</f>
        <v>211.01310000000001</v>
      </c>
      <c r="J566" s="45">
        <f>SUM((1/2)*$X$8*$V$8*$W$8*G566^2)</f>
        <v>8.9447250763888917</v>
      </c>
      <c r="K566" s="46">
        <f t="shared" si="74"/>
        <v>458.95782507638876</v>
      </c>
      <c r="L566" s="48">
        <f t="shared" si="75"/>
        <v>1759.3383294594903</v>
      </c>
      <c r="M566" s="51">
        <f t="shared" si="76"/>
        <v>1759.3383294594903</v>
      </c>
      <c r="N566" s="51">
        <f t="shared" si="77"/>
        <v>0</v>
      </c>
      <c r="O566" s="37">
        <f t="shared" si="81"/>
        <v>1370893.8587165673</v>
      </c>
      <c r="P566" s="58">
        <f>SUM((N566*1)+P565)</f>
        <v>541886.60707477562</v>
      </c>
      <c r="Q566" s="67">
        <f t="shared" si="78"/>
        <v>0</v>
      </c>
      <c r="R566" s="68">
        <f t="shared" si="80"/>
        <v>379320.62495234318</v>
      </c>
    </row>
    <row r="567" spans="2:18" x14ac:dyDescent="0.25">
      <c r="B567" s="3" t="s">
        <v>36</v>
      </c>
      <c r="C567" s="3">
        <v>559</v>
      </c>
      <c r="D567" s="3">
        <v>559</v>
      </c>
      <c r="E567" s="24">
        <v>14.5</v>
      </c>
      <c r="F567" s="54">
        <f t="shared" si="79"/>
        <v>0.37499999999999989</v>
      </c>
      <c r="G567" s="34">
        <f t="shared" si="73"/>
        <v>4.0277777777777777</v>
      </c>
      <c r="H567" s="40">
        <f>SUM($T$8*F567)</f>
        <v>537.74999999999989</v>
      </c>
      <c r="I567" s="43">
        <f>SUM($T$8*9.81*$U$8)</f>
        <v>211.01310000000001</v>
      </c>
      <c r="J567" s="45">
        <f>SUM((1/2)*$X$8*$V$8*$W$8*G567^2)</f>
        <v>9.875175631751544</v>
      </c>
      <c r="K567" s="46">
        <f t="shared" si="74"/>
        <v>758.63827563175141</v>
      </c>
      <c r="L567" s="48">
        <f t="shared" si="75"/>
        <v>3055.6263879612211</v>
      </c>
      <c r="M567" s="51">
        <f t="shared" si="76"/>
        <v>3055.6263879612211</v>
      </c>
      <c r="N567" s="51">
        <f t="shared" si="77"/>
        <v>0</v>
      </c>
      <c r="O567" s="37">
        <f t="shared" si="81"/>
        <v>1373949.4851045285</v>
      </c>
      <c r="P567" s="58">
        <f>SUM((N567*1)+P566)</f>
        <v>541886.60707477562</v>
      </c>
      <c r="Q567" s="67">
        <f t="shared" si="78"/>
        <v>0</v>
      </c>
      <c r="R567" s="68">
        <f t="shared" si="80"/>
        <v>379320.62495234318</v>
      </c>
    </row>
    <row r="568" spans="2:18" x14ac:dyDescent="0.25">
      <c r="B568" s="3" t="s">
        <v>36</v>
      </c>
      <c r="C568" s="3">
        <v>560</v>
      </c>
      <c r="D568" s="3">
        <v>560</v>
      </c>
      <c r="E568" s="24">
        <v>16.5</v>
      </c>
      <c r="F568" s="54">
        <f t="shared" si="79"/>
        <v>0.34722222222222221</v>
      </c>
      <c r="G568" s="34">
        <f t="shared" si="73"/>
        <v>4.583333333333333</v>
      </c>
      <c r="H568" s="40">
        <f>SUM($T$8*F568)</f>
        <v>497.91666666666663</v>
      </c>
      <c r="I568" s="43">
        <f>SUM($T$8*9.81*$U$8)</f>
        <v>211.01310000000001</v>
      </c>
      <c r="J568" s="45">
        <f>SUM((1/2)*$X$8*$V$8*$W$8*G568^2)</f>
        <v>12.78723693576389</v>
      </c>
      <c r="K568" s="46">
        <f t="shared" si="74"/>
        <v>721.71700360243051</v>
      </c>
      <c r="L568" s="48">
        <f t="shared" si="75"/>
        <v>3307.8695998444728</v>
      </c>
      <c r="M568" s="51">
        <f t="shared" si="76"/>
        <v>3307.8695998444728</v>
      </c>
      <c r="N568" s="51">
        <f t="shared" si="77"/>
        <v>0</v>
      </c>
      <c r="O568" s="37">
        <f t="shared" si="81"/>
        <v>1377257.3547043731</v>
      </c>
      <c r="P568" s="58">
        <f>SUM((N568*1)+P567)</f>
        <v>541886.60707477562</v>
      </c>
      <c r="Q568" s="67">
        <f t="shared" si="78"/>
        <v>0</v>
      </c>
      <c r="R568" s="68">
        <f t="shared" si="80"/>
        <v>379320.62495234318</v>
      </c>
    </row>
    <row r="569" spans="2:18" x14ac:dyDescent="0.25">
      <c r="B569" s="3" t="s">
        <v>36</v>
      </c>
      <c r="C569" s="3">
        <v>561</v>
      </c>
      <c r="D569" s="3">
        <v>561</v>
      </c>
      <c r="E569" s="24">
        <v>17</v>
      </c>
      <c r="F569" s="54">
        <f t="shared" si="79"/>
        <v>6.9444444444444448E-2</v>
      </c>
      <c r="G569" s="34">
        <f t="shared" si="73"/>
        <v>4.7222222222222223</v>
      </c>
      <c r="H569" s="40">
        <f>SUM($T$8*F569)</f>
        <v>99.583333333333343</v>
      </c>
      <c r="I569" s="43">
        <f>SUM($T$8*9.81*$U$8)</f>
        <v>211.01310000000001</v>
      </c>
      <c r="J569" s="45">
        <f>SUM((1/2)*$X$8*$V$8*$W$8*G569^2)</f>
        <v>13.573963175154322</v>
      </c>
      <c r="K569" s="46">
        <f t="shared" si="74"/>
        <v>324.17039650848773</v>
      </c>
      <c r="L569" s="48">
        <f t="shared" si="75"/>
        <v>1530.80465017897</v>
      </c>
      <c r="M569" s="51">
        <f t="shared" si="76"/>
        <v>1530.80465017897</v>
      </c>
      <c r="N569" s="51">
        <f t="shared" si="77"/>
        <v>0</v>
      </c>
      <c r="O569" s="37">
        <f t="shared" si="81"/>
        <v>1378788.1593545519</v>
      </c>
      <c r="P569" s="58">
        <f>SUM((N569*1)+P568)</f>
        <v>541886.60707477562</v>
      </c>
      <c r="Q569" s="67">
        <f t="shared" si="78"/>
        <v>0</v>
      </c>
      <c r="R569" s="68">
        <f t="shared" si="80"/>
        <v>379320.62495234318</v>
      </c>
    </row>
    <row r="570" spans="2:18" x14ac:dyDescent="0.25">
      <c r="B570" s="3" t="s">
        <v>36</v>
      </c>
      <c r="C570" s="3">
        <v>562</v>
      </c>
      <c r="D570" s="3">
        <v>562</v>
      </c>
      <c r="E570" s="24">
        <v>17</v>
      </c>
      <c r="F570" s="54">
        <f t="shared" si="79"/>
        <v>0</v>
      </c>
      <c r="G570" s="34">
        <f t="shared" si="73"/>
        <v>4.7222222222222223</v>
      </c>
      <c r="H570" s="40">
        <f>SUM($T$8*F570)</f>
        <v>0</v>
      </c>
      <c r="I570" s="43">
        <f>SUM($T$8*9.81*$U$8)</f>
        <v>211.01310000000001</v>
      </c>
      <c r="J570" s="45">
        <f>SUM((1/2)*$X$8*$V$8*$W$8*G570^2)</f>
        <v>13.573963175154322</v>
      </c>
      <c r="K570" s="46">
        <f t="shared" si="74"/>
        <v>224.58706317515433</v>
      </c>
      <c r="L570" s="48">
        <f t="shared" si="75"/>
        <v>1060.5500205493399</v>
      </c>
      <c r="M570" s="51">
        <f t="shared" si="76"/>
        <v>1060.5500205493399</v>
      </c>
      <c r="N570" s="51">
        <f t="shared" si="77"/>
        <v>0</v>
      </c>
      <c r="O570" s="37">
        <f t="shared" si="81"/>
        <v>1379848.7093751014</v>
      </c>
      <c r="P570" s="58">
        <f>SUM((N570*1)+P569)</f>
        <v>541886.60707477562</v>
      </c>
      <c r="Q570" s="67">
        <f t="shared" si="78"/>
        <v>0</v>
      </c>
      <c r="R570" s="68">
        <f t="shared" si="80"/>
        <v>379320.62495234318</v>
      </c>
    </row>
    <row r="571" spans="2:18" x14ac:dyDescent="0.25">
      <c r="B571" s="3" t="s">
        <v>36</v>
      </c>
      <c r="C571" s="3">
        <v>563</v>
      </c>
      <c r="D571" s="3">
        <v>563</v>
      </c>
      <c r="E571" s="24">
        <v>17</v>
      </c>
      <c r="F571" s="54">
        <f t="shared" si="79"/>
        <v>-0.22222222222222215</v>
      </c>
      <c r="G571" s="34">
        <f t="shared" si="73"/>
        <v>4.7222222222222223</v>
      </c>
      <c r="H571" s="40">
        <f>SUM($T$8*F571)</f>
        <v>-318.66666666666657</v>
      </c>
      <c r="I571" s="43">
        <f>SUM($T$8*9.81*$U$8)</f>
        <v>211.01310000000001</v>
      </c>
      <c r="J571" s="45">
        <f>SUM((1/2)*$X$8*$V$8*$W$8*G571^2)</f>
        <v>13.573963175154322</v>
      </c>
      <c r="K571" s="46">
        <f t="shared" si="74"/>
        <v>-94.079603491512245</v>
      </c>
      <c r="L571" s="48">
        <f t="shared" si="75"/>
        <v>-444.26479426547451</v>
      </c>
      <c r="M571" s="51">
        <f t="shared" si="76"/>
        <v>0</v>
      </c>
      <c r="N571" s="51">
        <f t="shared" si="77"/>
        <v>444.26479426547451</v>
      </c>
      <c r="O571" s="37">
        <f t="shared" si="81"/>
        <v>1379848.7093751014</v>
      </c>
      <c r="P571" s="58">
        <f>SUM((N571*1)+P570)</f>
        <v>542330.87186904112</v>
      </c>
      <c r="Q571" s="67">
        <f t="shared" si="78"/>
        <v>310.98535598583214</v>
      </c>
      <c r="R571" s="68">
        <f t="shared" si="80"/>
        <v>379631.61030832899</v>
      </c>
    </row>
    <row r="572" spans="2:18" x14ac:dyDescent="0.25">
      <c r="B572" s="3" t="s">
        <v>36</v>
      </c>
      <c r="C572" s="3">
        <v>564</v>
      </c>
      <c r="D572" s="3">
        <v>564</v>
      </c>
      <c r="E572" s="24">
        <v>15.4</v>
      </c>
      <c r="F572" s="54">
        <f t="shared" si="79"/>
        <v>-0.95833333333333337</v>
      </c>
      <c r="G572" s="34">
        <f t="shared" si="73"/>
        <v>4.2777777777777777</v>
      </c>
      <c r="H572" s="40">
        <f>SUM($T$8*F572)</f>
        <v>-1374.25</v>
      </c>
      <c r="I572" s="43">
        <f>SUM($T$8*9.81*$U$8)</f>
        <v>211.01310000000001</v>
      </c>
      <c r="J572" s="45">
        <f>SUM((1/2)*$X$8*$V$8*$W$8*G572^2)</f>
        <v>11.139104175154323</v>
      </c>
      <c r="K572" s="46">
        <f t="shared" si="74"/>
        <v>-1152.0977958248457</v>
      </c>
      <c r="L572" s="48">
        <f t="shared" si="75"/>
        <v>-4928.4183488062845</v>
      </c>
      <c r="M572" s="51">
        <f t="shared" si="76"/>
        <v>0</v>
      </c>
      <c r="N572" s="51">
        <f t="shared" si="77"/>
        <v>4928.4183488062845</v>
      </c>
      <c r="O572" s="37">
        <f t="shared" si="81"/>
        <v>1379848.7093751014</v>
      </c>
      <c r="P572" s="58">
        <f>SUM((N572*1)+P571)</f>
        <v>547259.29021784745</v>
      </c>
      <c r="Q572" s="67">
        <f t="shared" si="78"/>
        <v>3449.8928441643989</v>
      </c>
      <c r="R572" s="68">
        <f t="shared" si="80"/>
        <v>383081.50315249339</v>
      </c>
    </row>
    <row r="573" spans="2:18" x14ac:dyDescent="0.25">
      <c r="B573" s="3" t="s">
        <v>36</v>
      </c>
      <c r="C573" s="3">
        <v>565</v>
      </c>
      <c r="D573" s="3">
        <v>565</v>
      </c>
      <c r="E573" s="24">
        <v>10.1</v>
      </c>
      <c r="F573" s="54">
        <f t="shared" si="79"/>
        <v>-1.4722222222222223</v>
      </c>
      <c r="G573" s="34">
        <f t="shared" si="73"/>
        <v>2.8055555555555554</v>
      </c>
      <c r="H573" s="40">
        <f>SUM($T$8*F573)</f>
        <v>-2111.166666666667</v>
      </c>
      <c r="I573" s="43">
        <f>SUM($T$8*9.81*$U$8)</f>
        <v>211.01310000000001</v>
      </c>
      <c r="J573" s="45">
        <f>SUM((1/2)*$X$8*$V$8*$W$8*G573^2)</f>
        <v>4.7912802197145057</v>
      </c>
      <c r="K573" s="46">
        <f t="shared" si="74"/>
        <v>-1895.3622864469523</v>
      </c>
      <c r="L573" s="48">
        <f t="shared" si="75"/>
        <v>-5317.5441925317273</v>
      </c>
      <c r="M573" s="51">
        <f t="shared" si="76"/>
        <v>0</v>
      </c>
      <c r="N573" s="51">
        <f t="shared" si="77"/>
        <v>5317.5441925317273</v>
      </c>
      <c r="O573" s="37">
        <f t="shared" si="81"/>
        <v>1379848.7093751014</v>
      </c>
      <c r="P573" s="58">
        <f>SUM((N573*1)+P572)</f>
        <v>552576.83441037918</v>
      </c>
      <c r="Q573" s="67">
        <f t="shared" si="78"/>
        <v>3722.2809347722086</v>
      </c>
      <c r="R573" s="68">
        <f t="shared" si="80"/>
        <v>386803.78408726561</v>
      </c>
    </row>
    <row r="574" spans="2:18" x14ac:dyDescent="0.25">
      <c r="B574" s="3" t="s">
        <v>36</v>
      </c>
      <c r="C574" s="3">
        <v>566</v>
      </c>
      <c r="D574" s="3">
        <v>566</v>
      </c>
      <c r="E574" s="24">
        <v>4.8</v>
      </c>
      <c r="F574" s="54">
        <f t="shared" si="79"/>
        <v>-1.4027777777777777</v>
      </c>
      <c r="G574" s="34">
        <f t="shared" si="73"/>
        <v>1.3333333333333333</v>
      </c>
      <c r="H574" s="40">
        <f>SUM($T$8*F574)</f>
        <v>-2011.5833333333333</v>
      </c>
      <c r="I574" s="43">
        <f>SUM($T$8*9.81*$U$8)</f>
        <v>211.01310000000001</v>
      </c>
      <c r="J574" s="45">
        <f>SUM((1/2)*$X$8*$V$8*$W$8*G574^2)</f>
        <v>1.0821595555555557</v>
      </c>
      <c r="K574" s="46">
        <f t="shared" si="74"/>
        <v>-1799.4880737777778</v>
      </c>
      <c r="L574" s="48">
        <f t="shared" si="75"/>
        <v>-2399.3174317037037</v>
      </c>
      <c r="M574" s="51">
        <f t="shared" si="76"/>
        <v>0</v>
      </c>
      <c r="N574" s="51">
        <f t="shared" si="77"/>
        <v>2399.3174317037037</v>
      </c>
      <c r="O574" s="37">
        <f t="shared" si="81"/>
        <v>1379848.7093751014</v>
      </c>
      <c r="P574" s="58">
        <f>SUM((N574*1)+P573)</f>
        <v>554976.15184208285</v>
      </c>
      <c r="Q574" s="67">
        <f t="shared" si="78"/>
        <v>1679.5222021925924</v>
      </c>
      <c r="R574" s="68">
        <f t="shared" si="80"/>
        <v>388483.30628945818</v>
      </c>
    </row>
    <row r="575" spans="2:18" x14ac:dyDescent="0.25">
      <c r="B575" s="3" t="s">
        <v>36</v>
      </c>
      <c r="C575" s="3">
        <v>567</v>
      </c>
      <c r="D575" s="3">
        <v>567</v>
      </c>
      <c r="E575" s="24">
        <v>0</v>
      </c>
      <c r="F575" s="54">
        <f t="shared" si="79"/>
        <v>-0.66666666666666663</v>
      </c>
      <c r="G575" s="34">
        <f t="shared" si="73"/>
        <v>0</v>
      </c>
      <c r="H575" s="40">
        <f>SUM($T$8*F575)</f>
        <v>-956</v>
      </c>
      <c r="I575" s="43">
        <f>SUM($T$8*9.81*$U$8)</f>
        <v>211.01310000000001</v>
      </c>
      <c r="J575" s="45">
        <f>SUM((1/2)*$X$8*$V$8*$W$8*G575^2)</f>
        <v>0</v>
      </c>
      <c r="K575" s="46">
        <f t="shared" si="74"/>
        <v>-744.98689999999999</v>
      </c>
      <c r="L575" s="48">
        <f t="shared" si="75"/>
        <v>0</v>
      </c>
      <c r="M575" s="51">
        <f t="shared" si="76"/>
        <v>0</v>
      </c>
      <c r="N575" s="51">
        <f t="shared" si="77"/>
        <v>0</v>
      </c>
      <c r="O575" s="37">
        <f t="shared" si="81"/>
        <v>1379848.7093751014</v>
      </c>
      <c r="P575" s="58">
        <f>SUM((N575*1)+P574)</f>
        <v>554976.15184208285</v>
      </c>
      <c r="Q575" s="67">
        <f t="shared" si="78"/>
        <v>0</v>
      </c>
      <c r="R575" s="68">
        <f t="shared" si="80"/>
        <v>388483.30628945818</v>
      </c>
    </row>
    <row r="576" spans="2:18" x14ac:dyDescent="0.25">
      <c r="B576" s="3" t="s">
        <v>36</v>
      </c>
      <c r="C576" s="3">
        <v>568</v>
      </c>
      <c r="D576" s="3">
        <v>568</v>
      </c>
      <c r="E576" s="24">
        <v>0</v>
      </c>
      <c r="F576" s="54">
        <f t="shared" si="79"/>
        <v>0</v>
      </c>
      <c r="G576" s="34">
        <f t="shared" si="73"/>
        <v>0</v>
      </c>
      <c r="H576" s="40">
        <f>SUM($T$8*F576)</f>
        <v>0</v>
      </c>
      <c r="I576" s="43">
        <f>SUM($T$8*9.81*$U$8)</f>
        <v>211.01310000000001</v>
      </c>
      <c r="J576" s="45">
        <f>SUM((1/2)*$X$8*$V$8*$W$8*G576^2)</f>
        <v>0</v>
      </c>
      <c r="K576" s="46">
        <f t="shared" si="74"/>
        <v>211.01310000000001</v>
      </c>
      <c r="L576" s="48">
        <f t="shared" si="75"/>
        <v>0</v>
      </c>
      <c r="M576" s="51">
        <f t="shared" si="76"/>
        <v>0</v>
      </c>
      <c r="N576" s="51">
        <f t="shared" si="77"/>
        <v>0</v>
      </c>
      <c r="O576" s="37">
        <f t="shared" si="81"/>
        <v>1379848.7093751014</v>
      </c>
      <c r="P576" s="58">
        <f>SUM((N576*1)+P575)</f>
        <v>554976.15184208285</v>
      </c>
      <c r="Q576" s="67">
        <f t="shared" si="78"/>
        <v>0</v>
      </c>
      <c r="R576" s="68">
        <f t="shared" si="80"/>
        <v>388483.30628945818</v>
      </c>
    </row>
    <row r="577" spans="2:18" x14ac:dyDescent="0.25">
      <c r="B577" s="3" t="s">
        <v>36</v>
      </c>
      <c r="C577" s="3">
        <v>569</v>
      </c>
      <c r="D577" s="3">
        <v>569</v>
      </c>
      <c r="E577" s="24">
        <v>0</v>
      </c>
      <c r="F577" s="54">
        <f t="shared" si="79"/>
        <v>0</v>
      </c>
      <c r="G577" s="34">
        <f t="shared" si="73"/>
        <v>0</v>
      </c>
      <c r="H577" s="40">
        <f>SUM($T$8*F577)</f>
        <v>0</v>
      </c>
      <c r="I577" s="43">
        <f>SUM($T$8*9.81*$U$8)</f>
        <v>211.01310000000001</v>
      </c>
      <c r="J577" s="45">
        <f>SUM((1/2)*$X$8*$V$8*$W$8*G577^2)</f>
        <v>0</v>
      </c>
      <c r="K577" s="46">
        <f t="shared" si="74"/>
        <v>211.01310000000001</v>
      </c>
      <c r="L577" s="48">
        <f t="shared" si="75"/>
        <v>0</v>
      </c>
      <c r="M577" s="51">
        <f t="shared" si="76"/>
        <v>0</v>
      </c>
      <c r="N577" s="51">
        <f t="shared" si="77"/>
        <v>0</v>
      </c>
      <c r="O577" s="37">
        <f t="shared" si="81"/>
        <v>1379848.7093751014</v>
      </c>
      <c r="P577" s="58">
        <f>SUM((N577*1)+P576)</f>
        <v>554976.15184208285</v>
      </c>
      <c r="Q577" s="67">
        <f t="shared" si="78"/>
        <v>0</v>
      </c>
      <c r="R577" s="68">
        <f t="shared" si="80"/>
        <v>388483.30628945818</v>
      </c>
    </row>
    <row r="578" spans="2:18" x14ac:dyDescent="0.25">
      <c r="B578" s="3" t="s">
        <v>36</v>
      </c>
      <c r="C578" s="3">
        <v>570</v>
      </c>
      <c r="D578" s="3">
        <v>570</v>
      </c>
      <c r="E578" s="24">
        <v>0</v>
      </c>
      <c r="F578" s="54">
        <f t="shared" si="79"/>
        <v>0</v>
      </c>
      <c r="G578" s="34">
        <f t="shared" si="73"/>
        <v>0</v>
      </c>
      <c r="H578" s="40">
        <f>SUM($T$8*F578)</f>
        <v>0</v>
      </c>
      <c r="I578" s="43">
        <f>SUM($T$8*9.81*$U$8)</f>
        <v>211.01310000000001</v>
      </c>
      <c r="J578" s="45">
        <f>SUM((1/2)*$X$8*$V$8*$W$8*G578^2)</f>
        <v>0</v>
      </c>
      <c r="K578" s="46">
        <f t="shared" si="74"/>
        <v>211.01310000000001</v>
      </c>
      <c r="L578" s="48">
        <f t="shared" si="75"/>
        <v>0</v>
      </c>
      <c r="M578" s="51">
        <f t="shared" si="76"/>
        <v>0</v>
      </c>
      <c r="N578" s="51">
        <f t="shared" si="77"/>
        <v>0</v>
      </c>
      <c r="O578" s="37">
        <f t="shared" si="81"/>
        <v>1379848.7093751014</v>
      </c>
      <c r="P578" s="58">
        <f>SUM((N578*1)+P577)</f>
        <v>554976.15184208285</v>
      </c>
      <c r="Q578" s="67">
        <f t="shared" si="78"/>
        <v>0</v>
      </c>
      <c r="R578" s="68">
        <f t="shared" si="80"/>
        <v>388483.30628945818</v>
      </c>
    </row>
    <row r="579" spans="2:18" x14ac:dyDescent="0.25">
      <c r="B579" s="3" t="s">
        <v>36</v>
      </c>
      <c r="C579" s="3">
        <v>571</v>
      </c>
      <c r="D579" s="3">
        <v>571</v>
      </c>
      <c r="E579" s="24">
        <v>0</v>
      </c>
      <c r="F579" s="54">
        <f t="shared" si="79"/>
        <v>0</v>
      </c>
      <c r="G579" s="34">
        <f t="shared" si="73"/>
        <v>0</v>
      </c>
      <c r="H579" s="40">
        <f>SUM($T$8*F579)</f>
        <v>0</v>
      </c>
      <c r="I579" s="43">
        <f>SUM($T$8*9.81*$U$8)</f>
        <v>211.01310000000001</v>
      </c>
      <c r="J579" s="45">
        <f>SUM((1/2)*$X$8*$V$8*$W$8*G579^2)</f>
        <v>0</v>
      </c>
      <c r="K579" s="46">
        <f t="shared" si="74"/>
        <v>211.01310000000001</v>
      </c>
      <c r="L579" s="48">
        <f t="shared" si="75"/>
        <v>0</v>
      </c>
      <c r="M579" s="51">
        <f t="shared" si="76"/>
        <v>0</v>
      </c>
      <c r="N579" s="51">
        <f t="shared" si="77"/>
        <v>0</v>
      </c>
      <c r="O579" s="37">
        <f t="shared" si="81"/>
        <v>1379848.7093751014</v>
      </c>
      <c r="P579" s="58">
        <f>SUM((N579*1)+P578)</f>
        <v>554976.15184208285</v>
      </c>
      <c r="Q579" s="67">
        <f t="shared" si="78"/>
        <v>0</v>
      </c>
      <c r="R579" s="68">
        <f t="shared" si="80"/>
        <v>388483.30628945818</v>
      </c>
    </row>
    <row r="580" spans="2:18" x14ac:dyDescent="0.25">
      <c r="B580" s="3" t="s">
        <v>36</v>
      </c>
      <c r="C580" s="3">
        <v>572</v>
      </c>
      <c r="D580" s="3">
        <v>572</v>
      </c>
      <c r="E580" s="24">
        <v>0</v>
      </c>
      <c r="F580" s="54">
        <f t="shared" si="79"/>
        <v>0</v>
      </c>
      <c r="G580" s="34">
        <f t="shared" si="73"/>
        <v>0</v>
      </c>
      <c r="H580" s="40">
        <f>SUM($T$8*F580)</f>
        <v>0</v>
      </c>
      <c r="I580" s="43">
        <f>SUM($T$8*9.81*$U$8)</f>
        <v>211.01310000000001</v>
      </c>
      <c r="J580" s="45">
        <f>SUM((1/2)*$X$8*$V$8*$W$8*G580^2)</f>
        <v>0</v>
      </c>
      <c r="K580" s="46">
        <f t="shared" si="74"/>
        <v>211.01310000000001</v>
      </c>
      <c r="L580" s="48">
        <f t="shared" si="75"/>
        <v>0</v>
      </c>
      <c r="M580" s="51">
        <f t="shared" si="76"/>
        <v>0</v>
      </c>
      <c r="N580" s="51">
        <f t="shared" si="77"/>
        <v>0</v>
      </c>
      <c r="O580" s="37">
        <f t="shared" si="81"/>
        <v>1379848.7093751014</v>
      </c>
      <c r="P580" s="58">
        <f>SUM((N580*1)+P579)</f>
        <v>554976.15184208285</v>
      </c>
      <c r="Q580" s="67">
        <f t="shared" si="78"/>
        <v>0</v>
      </c>
      <c r="R580" s="68">
        <f t="shared" si="80"/>
        <v>388483.30628945818</v>
      </c>
    </row>
    <row r="581" spans="2:18" x14ac:dyDescent="0.25">
      <c r="B581" s="3" t="s">
        <v>36</v>
      </c>
      <c r="C581" s="3">
        <v>573</v>
      </c>
      <c r="D581" s="3">
        <v>573</v>
      </c>
      <c r="E581" s="24">
        <v>0</v>
      </c>
      <c r="F581" s="54">
        <f t="shared" si="79"/>
        <v>0</v>
      </c>
      <c r="G581" s="34">
        <f t="shared" si="73"/>
        <v>0</v>
      </c>
      <c r="H581" s="40">
        <f>SUM($T$8*F581)</f>
        <v>0</v>
      </c>
      <c r="I581" s="43">
        <f>SUM($T$8*9.81*$U$8)</f>
        <v>211.01310000000001</v>
      </c>
      <c r="J581" s="45">
        <f>SUM((1/2)*$X$8*$V$8*$W$8*G581^2)</f>
        <v>0</v>
      </c>
      <c r="K581" s="46">
        <f t="shared" si="74"/>
        <v>211.01310000000001</v>
      </c>
      <c r="L581" s="48">
        <f t="shared" si="75"/>
        <v>0</v>
      </c>
      <c r="M581" s="51">
        <f t="shared" si="76"/>
        <v>0</v>
      </c>
      <c r="N581" s="51">
        <f t="shared" si="77"/>
        <v>0</v>
      </c>
      <c r="O581" s="37">
        <f t="shared" si="81"/>
        <v>1379848.7093751014</v>
      </c>
      <c r="P581" s="58">
        <f>SUM((N581*1)+P580)</f>
        <v>554976.15184208285</v>
      </c>
      <c r="Q581" s="67">
        <f t="shared" si="78"/>
        <v>0</v>
      </c>
      <c r="R581" s="68">
        <f t="shared" si="80"/>
        <v>388483.30628945818</v>
      </c>
    </row>
    <row r="582" spans="2:18" x14ac:dyDescent="0.25">
      <c r="B582" s="3" t="s">
        <v>36</v>
      </c>
      <c r="C582" s="3">
        <v>574</v>
      </c>
      <c r="D582" s="3">
        <v>574</v>
      </c>
      <c r="E582" s="24">
        <v>0</v>
      </c>
      <c r="F582" s="54">
        <f t="shared" si="79"/>
        <v>0</v>
      </c>
      <c r="G582" s="34">
        <f t="shared" si="73"/>
        <v>0</v>
      </c>
      <c r="H582" s="40">
        <f>SUM($T$8*F582)</f>
        <v>0</v>
      </c>
      <c r="I582" s="43">
        <f>SUM($T$8*9.81*$U$8)</f>
        <v>211.01310000000001</v>
      </c>
      <c r="J582" s="45">
        <f>SUM((1/2)*$X$8*$V$8*$W$8*G582^2)</f>
        <v>0</v>
      </c>
      <c r="K582" s="46">
        <f t="shared" si="74"/>
        <v>211.01310000000001</v>
      </c>
      <c r="L582" s="48">
        <f t="shared" si="75"/>
        <v>0</v>
      </c>
      <c r="M582" s="51">
        <f t="shared" si="76"/>
        <v>0</v>
      </c>
      <c r="N582" s="51">
        <f t="shared" si="77"/>
        <v>0</v>
      </c>
      <c r="O582" s="37">
        <f t="shared" si="81"/>
        <v>1379848.7093751014</v>
      </c>
      <c r="P582" s="58">
        <f>SUM((N582*1)+P581)</f>
        <v>554976.15184208285</v>
      </c>
      <c r="Q582" s="67">
        <f t="shared" si="78"/>
        <v>0</v>
      </c>
      <c r="R582" s="68">
        <f t="shared" si="80"/>
        <v>388483.30628945818</v>
      </c>
    </row>
    <row r="583" spans="2:18" x14ac:dyDescent="0.25">
      <c r="B583" s="3" t="s">
        <v>36</v>
      </c>
      <c r="C583" s="3">
        <v>575</v>
      </c>
      <c r="D583" s="3">
        <v>575</v>
      </c>
      <c r="E583" s="24">
        <v>0</v>
      </c>
      <c r="F583" s="54">
        <f t="shared" si="79"/>
        <v>0</v>
      </c>
      <c r="G583" s="34">
        <f t="shared" si="73"/>
        <v>0</v>
      </c>
      <c r="H583" s="40">
        <f>SUM($T$8*F583)</f>
        <v>0</v>
      </c>
      <c r="I583" s="43">
        <f>SUM($T$8*9.81*$U$8)</f>
        <v>211.01310000000001</v>
      </c>
      <c r="J583" s="45">
        <f>SUM((1/2)*$X$8*$V$8*$W$8*G583^2)</f>
        <v>0</v>
      </c>
      <c r="K583" s="46">
        <f t="shared" si="74"/>
        <v>211.01310000000001</v>
      </c>
      <c r="L583" s="48">
        <f t="shared" si="75"/>
        <v>0</v>
      </c>
      <c r="M583" s="51">
        <f t="shared" si="76"/>
        <v>0</v>
      </c>
      <c r="N583" s="51">
        <f t="shared" si="77"/>
        <v>0</v>
      </c>
      <c r="O583" s="37">
        <f t="shared" si="81"/>
        <v>1379848.7093751014</v>
      </c>
      <c r="P583" s="58">
        <f>SUM((N583*1)+P582)</f>
        <v>554976.15184208285</v>
      </c>
      <c r="Q583" s="67">
        <f t="shared" si="78"/>
        <v>0</v>
      </c>
      <c r="R583" s="68">
        <f t="shared" si="80"/>
        <v>388483.30628945818</v>
      </c>
    </row>
    <row r="584" spans="2:18" x14ac:dyDescent="0.25">
      <c r="B584" s="3" t="s">
        <v>36</v>
      </c>
      <c r="C584" s="3">
        <v>576</v>
      </c>
      <c r="D584" s="3">
        <v>576</v>
      </c>
      <c r="E584" s="24">
        <v>0</v>
      </c>
      <c r="F584" s="54">
        <f t="shared" si="79"/>
        <v>0</v>
      </c>
      <c r="G584" s="34">
        <f t="shared" si="73"/>
        <v>0</v>
      </c>
      <c r="H584" s="40">
        <f>SUM($T$8*F584)</f>
        <v>0</v>
      </c>
      <c r="I584" s="43">
        <f>SUM($T$8*9.81*$U$8)</f>
        <v>211.01310000000001</v>
      </c>
      <c r="J584" s="45">
        <f>SUM((1/2)*$X$8*$V$8*$W$8*G584^2)</f>
        <v>0</v>
      </c>
      <c r="K584" s="46">
        <f t="shared" si="74"/>
        <v>211.01310000000001</v>
      </c>
      <c r="L584" s="48">
        <f t="shared" si="75"/>
        <v>0</v>
      </c>
      <c r="M584" s="51">
        <f t="shared" si="76"/>
        <v>0</v>
      </c>
      <c r="N584" s="51">
        <f t="shared" si="77"/>
        <v>0</v>
      </c>
      <c r="O584" s="37">
        <f t="shared" si="81"/>
        <v>1379848.7093751014</v>
      </c>
      <c r="P584" s="58">
        <f>SUM((N584*1)+P583)</f>
        <v>554976.15184208285</v>
      </c>
      <c r="Q584" s="67">
        <f t="shared" si="78"/>
        <v>0</v>
      </c>
      <c r="R584" s="68">
        <f t="shared" si="80"/>
        <v>388483.30628945818</v>
      </c>
    </row>
    <row r="585" spans="2:18" x14ac:dyDescent="0.25">
      <c r="B585" s="3" t="s">
        <v>36</v>
      </c>
      <c r="C585" s="3">
        <v>577</v>
      </c>
      <c r="D585" s="3">
        <v>577</v>
      </c>
      <c r="E585" s="24">
        <v>0</v>
      </c>
      <c r="F585" s="54">
        <f t="shared" si="79"/>
        <v>0</v>
      </c>
      <c r="G585" s="34">
        <f t="shared" ref="G585:G648" si="82">SUM(E585/3.6)</f>
        <v>0</v>
      </c>
      <c r="H585" s="40">
        <f>SUM($T$8*F585)</f>
        <v>0</v>
      </c>
      <c r="I585" s="43">
        <f>SUM($T$8*9.81*$U$8)</f>
        <v>211.01310000000001</v>
      </c>
      <c r="J585" s="45">
        <f>SUM((1/2)*$X$8*$V$8*$W$8*G585^2)</f>
        <v>0</v>
      </c>
      <c r="K585" s="46">
        <f t="shared" ref="K585:K648" si="83">SUM(H585+I585+J585)</f>
        <v>211.01310000000001</v>
      </c>
      <c r="L585" s="48">
        <f t="shared" ref="L585:L648" si="84">SUM(K585*G585)</f>
        <v>0</v>
      </c>
      <c r="M585" s="51">
        <f t="shared" ref="M585:M648" si="85">IF(L585&gt;0, L585, 0)</f>
        <v>0</v>
      </c>
      <c r="N585" s="51">
        <f t="shared" ref="N585:N648" si="86">IF(L585&lt;0, -L585, 0)</f>
        <v>0</v>
      </c>
      <c r="O585" s="37">
        <f t="shared" si="81"/>
        <v>1379848.7093751014</v>
      </c>
      <c r="P585" s="58">
        <f>SUM((N585*1)+P584)</f>
        <v>554976.15184208285</v>
      </c>
      <c r="Q585" s="67">
        <f t="shared" ref="Q585:Q648" si="87">SUM($T$16*MIN(N585,$U$16))</f>
        <v>0</v>
      </c>
      <c r="R585" s="68">
        <f t="shared" si="80"/>
        <v>388483.30628945818</v>
      </c>
    </row>
    <row r="586" spans="2:18" x14ac:dyDescent="0.25">
      <c r="B586" s="3" t="s">
        <v>36</v>
      </c>
      <c r="C586" s="3">
        <v>578</v>
      </c>
      <c r="D586" s="3">
        <v>578</v>
      </c>
      <c r="E586" s="24">
        <v>0</v>
      </c>
      <c r="F586" s="54">
        <f t="shared" ref="F586:F649" si="88">($E587-$E585)/2/3.6</f>
        <v>0</v>
      </c>
      <c r="G586" s="34">
        <f t="shared" si="82"/>
        <v>0</v>
      </c>
      <c r="H586" s="40">
        <f>SUM($T$8*F586)</f>
        <v>0</v>
      </c>
      <c r="I586" s="43">
        <f>SUM($T$8*9.81*$U$8)</f>
        <v>211.01310000000001</v>
      </c>
      <c r="J586" s="45">
        <f>SUM((1/2)*$X$8*$V$8*$W$8*G586^2)</f>
        <v>0</v>
      </c>
      <c r="K586" s="46">
        <f t="shared" si="83"/>
        <v>211.01310000000001</v>
      </c>
      <c r="L586" s="48">
        <f t="shared" si="84"/>
        <v>0</v>
      </c>
      <c r="M586" s="51">
        <f t="shared" si="85"/>
        <v>0</v>
      </c>
      <c r="N586" s="51">
        <f t="shared" si="86"/>
        <v>0</v>
      </c>
      <c r="O586" s="37">
        <f t="shared" si="81"/>
        <v>1379848.7093751014</v>
      </c>
      <c r="P586" s="58">
        <f>SUM((N586*1)+P585)</f>
        <v>554976.15184208285</v>
      </c>
      <c r="Q586" s="67">
        <f t="shared" si="87"/>
        <v>0</v>
      </c>
      <c r="R586" s="68">
        <f t="shared" ref="R586:R649" si="89">SUM((Q586*1)+R585)</f>
        <v>388483.30628945818</v>
      </c>
    </row>
    <row r="587" spans="2:18" x14ac:dyDescent="0.25">
      <c r="B587" s="3" t="s">
        <v>36</v>
      </c>
      <c r="C587" s="3">
        <v>579</v>
      </c>
      <c r="D587" s="3">
        <v>579</v>
      </c>
      <c r="E587" s="24">
        <v>0</v>
      </c>
      <c r="F587" s="54">
        <f t="shared" si="88"/>
        <v>0</v>
      </c>
      <c r="G587" s="34">
        <f t="shared" si="82"/>
        <v>0</v>
      </c>
      <c r="H587" s="40">
        <f>SUM($T$8*F587)</f>
        <v>0</v>
      </c>
      <c r="I587" s="43">
        <f>SUM($T$8*9.81*$U$8)</f>
        <v>211.01310000000001</v>
      </c>
      <c r="J587" s="45">
        <f>SUM((1/2)*$X$8*$V$8*$W$8*G587^2)</f>
        <v>0</v>
      </c>
      <c r="K587" s="46">
        <f t="shared" si="83"/>
        <v>211.01310000000001</v>
      </c>
      <c r="L587" s="48">
        <f t="shared" si="84"/>
        <v>0</v>
      </c>
      <c r="M587" s="51">
        <f t="shared" si="85"/>
        <v>0</v>
      </c>
      <c r="N587" s="51">
        <f t="shared" si="86"/>
        <v>0</v>
      </c>
      <c r="O587" s="37">
        <f t="shared" si="81"/>
        <v>1379848.7093751014</v>
      </c>
      <c r="P587" s="58">
        <f>SUM((N587*1)+P586)</f>
        <v>554976.15184208285</v>
      </c>
      <c r="Q587" s="67">
        <f t="shared" si="87"/>
        <v>0</v>
      </c>
      <c r="R587" s="68">
        <f t="shared" si="89"/>
        <v>388483.30628945818</v>
      </c>
    </row>
    <row r="588" spans="2:18" x14ac:dyDescent="0.25">
      <c r="B588" s="3" t="s">
        <v>36</v>
      </c>
      <c r="C588" s="3">
        <v>580</v>
      </c>
      <c r="D588" s="3">
        <v>580</v>
      </c>
      <c r="E588" s="24">
        <v>0</v>
      </c>
      <c r="F588" s="54">
        <f t="shared" si="88"/>
        <v>0</v>
      </c>
      <c r="G588" s="34">
        <f t="shared" si="82"/>
        <v>0</v>
      </c>
      <c r="H588" s="40">
        <f>SUM($T$8*F588)</f>
        <v>0</v>
      </c>
      <c r="I588" s="43">
        <f>SUM($T$8*9.81*$U$8)</f>
        <v>211.01310000000001</v>
      </c>
      <c r="J588" s="45">
        <f>SUM((1/2)*$X$8*$V$8*$W$8*G588^2)</f>
        <v>0</v>
      </c>
      <c r="K588" s="46">
        <f t="shared" si="83"/>
        <v>211.01310000000001</v>
      </c>
      <c r="L588" s="48">
        <f t="shared" si="84"/>
        <v>0</v>
      </c>
      <c r="M588" s="51">
        <f t="shared" si="85"/>
        <v>0</v>
      </c>
      <c r="N588" s="51">
        <f t="shared" si="86"/>
        <v>0</v>
      </c>
      <c r="O588" s="37">
        <f t="shared" si="81"/>
        <v>1379848.7093751014</v>
      </c>
      <c r="P588" s="58">
        <f>SUM((N588*1)+P587)</f>
        <v>554976.15184208285</v>
      </c>
      <c r="Q588" s="67">
        <f t="shared" si="87"/>
        <v>0</v>
      </c>
      <c r="R588" s="68">
        <f t="shared" si="89"/>
        <v>388483.30628945818</v>
      </c>
    </row>
    <row r="589" spans="2:18" x14ac:dyDescent="0.25">
      <c r="B589" s="3" t="s">
        <v>36</v>
      </c>
      <c r="C589" s="3">
        <v>581</v>
      </c>
      <c r="D589" s="3">
        <v>581</v>
      </c>
      <c r="E589" s="24">
        <v>0</v>
      </c>
      <c r="F589" s="54">
        <f t="shared" si="88"/>
        <v>0</v>
      </c>
      <c r="G589" s="34">
        <f t="shared" si="82"/>
        <v>0</v>
      </c>
      <c r="H589" s="40">
        <f>SUM($T$8*F589)</f>
        <v>0</v>
      </c>
      <c r="I589" s="43">
        <f>SUM($T$8*9.81*$U$8)</f>
        <v>211.01310000000001</v>
      </c>
      <c r="J589" s="45">
        <f>SUM((1/2)*$X$8*$V$8*$W$8*G589^2)</f>
        <v>0</v>
      </c>
      <c r="K589" s="46">
        <f t="shared" si="83"/>
        <v>211.01310000000001</v>
      </c>
      <c r="L589" s="48">
        <f t="shared" si="84"/>
        <v>0</v>
      </c>
      <c r="M589" s="51">
        <f t="shared" si="85"/>
        <v>0</v>
      </c>
      <c r="N589" s="51">
        <f t="shared" si="86"/>
        <v>0</v>
      </c>
      <c r="O589" s="37">
        <f t="shared" si="81"/>
        <v>1379848.7093751014</v>
      </c>
      <c r="P589" s="58">
        <f>SUM((N589*1)+P588)</f>
        <v>554976.15184208285</v>
      </c>
      <c r="Q589" s="67">
        <f t="shared" si="87"/>
        <v>0</v>
      </c>
      <c r="R589" s="68">
        <f t="shared" si="89"/>
        <v>388483.30628945818</v>
      </c>
    </row>
    <row r="590" spans="2:18" x14ac:dyDescent="0.25">
      <c r="B590" s="3" t="s">
        <v>36</v>
      </c>
      <c r="C590" s="3">
        <v>582</v>
      </c>
      <c r="D590" s="3">
        <v>582</v>
      </c>
      <c r="E590" s="24">
        <v>0</v>
      </c>
      <c r="F590" s="54">
        <f t="shared" si="88"/>
        <v>0</v>
      </c>
      <c r="G590" s="34">
        <f t="shared" si="82"/>
        <v>0</v>
      </c>
      <c r="H590" s="40">
        <f>SUM($T$8*F590)</f>
        <v>0</v>
      </c>
      <c r="I590" s="43">
        <f>SUM($T$8*9.81*$U$8)</f>
        <v>211.01310000000001</v>
      </c>
      <c r="J590" s="45">
        <f>SUM((1/2)*$X$8*$V$8*$W$8*G590^2)</f>
        <v>0</v>
      </c>
      <c r="K590" s="46">
        <f t="shared" si="83"/>
        <v>211.01310000000001</v>
      </c>
      <c r="L590" s="48">
        <f t="shared" si="84"/>
        <v>0</v>
      </c>
      <c r="M590" s="51">
        <f t="shared" si="85"/>
        <v>0</v>
      </c>
      <c r="N590" s="51">
        <f t="shared" si="86"/>
        <v>0</v>
      </c>
      <c r="O590" s="37">
        <f t="shared" si="81"/>
        <v>1379848.7093751014</v>
      </c>
      <c r="P590" s="58">
        <f>SUM((N590*1)+P589)</f>
        <v>554976.15184208285</v>
      </c>
      <c r="Q590" s="67">
        <f t="shared" si="87"/>
        <v>0</v>
      </c>
      <c r="R590" s="68">
        <f t="shared" si="89"/>
        <v>388483.30628945818</v>
      </c>
    </row>
    <row r="591" spans="2:18" x14ac:dyDescent="0.25">
      <c r="B591" s="3" t="s">
        <v>36</v>
      </c>
      <c r="C591" s="3">
        <v>583</v>
      </c>
      <c r="D591" s="3">
        <v>583</v>
      </c>
      <c r="E591" s="24">
        <v>0</v>
      </c>
      <c r="F591" s="54">
        <f t="shared" si="88"/>
        <v>0</v>
      </c>
      <c r="G591" s="34">
        <f t="shared" si="82"/>
        <v>0</v>
      </c>
      <c r="H591" s="40">
        <f>SUM($T$8*F591)</f>
        <v>0</v>
      </c>
      <c r="I591" s="43">
        <f>SUM($T$8*9.81*$U$8)</f>
        <v>211.01310000000001</v>
      </c>
      <c r="J591" s="45">
        <f>SUM((1/2)*$X$8*$V$8*$W$8*G591^2)</f>
        <v>0</v>
      </c>
      <c r="K591" s="46">
        <f t="shared" si="83"/>
        <v>211.01310000000001</v>
      </c>
      <c r="L591" s="48">
        <f t="shared" si="84"/>
        <v>0</v>
      </c>
      <c r="M591" s="51">
        <f t="shared" si="85"/>
        <v>0</v>
      </c>
      <c r="N591" s="51">
        <f t="shared" si="86"/>
        <v>0</v>
      </c>
      <c r="O591" s="37">
        <f t="shared" si="81"/>
        <v>1379848.7093751014</v>
      </c>
      <c r="P591" s="58">
        <f>SUM((N591*1)+P590)</f>
        <v>554976.15184208285</v>
      </c>
      <c r="Q591" s="67">
        <f t="shared" si="87"/>
        <v>0</v>
      </c>
      <c r="R591" s="68">
        <f t="shared" si="89"/>
        <v>388483.30628945818</v>
      </c>
    </row>
    <row r="592" spans="2:18" x14ac:dyDescent="0.25">
      <c r="B592" s="3" t="s">
        <v>36</v>
      </c>
      <c r="C592" s="3">
        <v>584</v>
      </c>
      <c r="D592" s="3">
        <v>584</v>
      </c>
      <c r="E592" s="24">
        <v>0</v>
      </c>
      <c r="F592" s="54">
        <f t="shared" si="88"/>
        <v>0</v>
      </c>
      <c r="G592" s="34">
        <f t="shared" si="82"/>
        <v>0</v>
      </c>
      <c r="H592" s="40">
        <f>SUM($T$8*F592)</f>
        <v>0</v>
      </c>
      <c r="I592" s="43">
        <f>SUM($T$8*9.81*$U$8)</f>
        <v>211.01310000000001</v>
      </c>
      <c r="J592" s="45">
        <f>SUM((1/2)*$X$8*$V$8*$W$8*G592^2)</f>
        <v>0</v>
      </c>
      <c r="K592" s="46">
        <f t="shared" si="83"/>
        <v>211.01310000000001</v>
      </c>
      <c r="L592" s="48">
        <f t="shared" si="84"/>
        <v>0</v>
      </c>
      <c r="M592" s="51">
        <f t="shared" si="85"/>
        <v>0</v>
      </c>
      <c r="N592" s="51">
        <f t="shared" si="86"/>
        <v>0</v>
      </c>
      <c r="O592" s="37">
        <f t="shared" si="81"/>
        <v>1379848.7093751014</v>
      </c>
      <c r="P592" s="58">
        <f>SUM((N592*1)+P591)</f>
        <v>554976.15184208285</v>
      </c>
      <c r="Q592" s="67">
        <f t="shared" si="87"/>
        <v>0</v>
      </c>
      <c r="R592" s="68">
        <f t="shared" si="89"/>
        <v>388483.30628945818</v>
      </c>
    </row>
    <row r="593" spans="2:18" x14ac:dyDescent="0.25">
      <c r="B593" s="3" t="s">
        <v>36</v>
      </c>
      <c r="C593" s="3">
        <v>585</v>
      </c>
      <c r="D593" s="3">
        <v>585</v>
      </c>
      <c r="E593" s="24">
        <v>0</v>
      </c>
      <c r="F593" s="54">
        <f t="shared" si="88"/>
        <v>0</v>
      </c>
      <c r="G593" s="34">
        <f t="shared" si="82"/>
        <v>0</v>
      </c>
      <c r="H593" s="40">
        <f>SUM($T$8*F593)</f>
        <v>0</v>
      </c>
      <c r="I593" s="43">
        <f>SUM($T$8*9.81*$U$8)</f>
        <v>211.01310000000001</v>
      </c>
      <c r="J593" s="45">
        <f>SUM((1/2)*$X$8*$V$8*$W$8*G593^2)</f>
        <v>0</v>
      </c>
      <c r="K593" s="46">
        <f t="shared" si="83"/>
        <v>211.01310000000001</v>
      </c>
      <c r="L593" s="48">
        <f t="shared" si="84"/>
        <v>0</v>
      </c>
      <c r="M593" s="51">
        <f t="shared" si="85"/>
        <v>0</v>
      </c>
      <c r="N593" s="51">
        <f t="shared" si="86"/>
        <v>0</v>
      </c>
      <c r="O593" s="37">
        <f t="shared" si="81"/>
        <v>1379848.7093751014</v>
      </c>
      <c r="P593" s="58">
        <f>SUM((N593*1)+P592)</f>
        <v>554976.15184208285</v>
      </c>
      <c r="Q593" s="67">
        <f t="shared" si="87"/>
        <v>0</v>
      </c>
      <c r="R593" s="68">
        <f t="shared" si="89"/>
        <v>388483.30628945818</v>
      </c>
    </row>
    <row r="594" spans="2:18" x14ac:dyDescent="0.25">
      <c r="B594" s="3" t="s">
        <v>36</v>
      </c>
      <c r="C594" s="3">
        <v>586</v>
      </c>
      <c r="D594" s="3">
        <v>586</v>
      </c>
      <c r="E594" s="24">
        <v>0</v>
      </c>
      <c r="F594" s="54">
        <f t="shared" si="88"/>
        <v>0</v>
      </c>
      <c r="G594" s="34">
        <f t="shared" si="82"/>
        <v>0</v>
      </c>
      <c r="H594" s="40">
        <f>SUM($T$8*F594)</f>
        <v>0</v>
      </c>
      <c r="I594" s="43">
        <f>SUM($T$8*9.81*$U$8)</f>
        <v>211.01310000000001</v>
      </c>
      <c r="J594" s="45">
        <f>SUM((1/2)*$X$8*$V$8*$W$8*G594^2)</f>
        <v>0</v>
      </c>
      <c r="K594" s="46">
        <f t="shared" si="83"/>
        <v>211.01310000000001</v>
      </c>
      <c r="L594" s="48">
        <f t="shared" si="84"/>
        <v>0</v>
      </c>
      <c r="M594" s="51">
        <f t="shared" si="85"/>
        <v>0</v>
      </c>
      <c r="N594" s="51">
        <f t="shared" si="86"/>
        <v>0</v>
      </c>
      <c r="O594" s="37">
        <f t="shared" si="81"/>
        <v>1379848.7093751014</v>
      </c>
      <c r="P594" s="58">
        <f>SUM((N594*1)+P593)</f>
        <v>554976.15184208285</v>
      </c>
      <c r="Q594" s="67">
        <f t="shared" si="87"/>
        <v>0</v>
      </c>
      <c r="R594" s="68">
        <f t="shared" si="89"/>
        <v>388483.30628945818</v>
      </c>
    </row>
    <row r="595" spans="2:18" x14ac:dyDescent="0.25">
      <c r="B595" s="3" t="s">
        <v>36</v>
      </c>
      <c r="C595" s="3">
        <v>587</v>
      </c>
      <c r="D595" s="3">
        <v>587</v>
      </c>
      <c r="E595" s="24">
        <v>0</v>
      </c>
      <c r="F595" s="54">
        <f t="shared" si="88"/>
        <v>0</v>
      </c>
      <c r="G595" s="34">
        <f t="shared" si="82"/>
        <v>0</v>
      </c>
      <c r="H595" s="40">
        <f>SUM($T$8*F595)</f>
        <v>0</v>
      </c>
      <c r="I595" s="43">
        <f>SUM($T$8*9.81*$U$8)</f>
        <v>211.01310000000001</v>
      </c>
      <c r="J595" s="45">
        <f>SUM((1/2)*$X$8*$V$8*$W$8*G595^2)</f>
        <v>0</v>
      </c>
      <c r="K595" s="46">
        <f t="shared" si="83"/>
        <v>211.01310000000001</v>
      </c>
      <c r="L595" s="48">
        <f t="shared" si="84"/>
        <v>0</v>
      </c>
      <c r="M595" s="51">
        <f t="shared" si="85"/>
        <v>0</v>
      </c>
      <c r="N595" s="51">
        <f t="shared" si="86"/>
        <v>0</v>
      </c>
      <c r="O595" s="37">
        <f t="shared" si="81"/>
        <v>1379848.7093751014</v>
      </c>
      <c r="P595" s="58">
        <f>SUM((N595*1)+P594)</f>
        <v>554976.15184208285</v>
      </c>
      <c r="Q595" s="67">
        <f t="shared" si="87"/>
        <v>0</v>
      </c>
      <c r="R595" s="68">
        <f t="shared" si="89"/>
        <v>388483.30628945818</v>
      </c>
    </row>
    <row r="596" spans="2:18" x14ac:dyDescent="0.25">
      <c r="B596" s="3" t="s">
        <v>36</v>
      </c>
      <c r="C596" s="3">
        <v>588</v>
      </c>
      <c r="D596" s="3">
        <v>588</v>
      </c>
      <c r="E596" s="24">
        <v>0</v>
      </c>
      <c r="F596" s="54">
        <f t="shared" si="88"/>
        <v>0</v>
      </c>
      <c r="G596" s="34">
        <f t="shared" si="82"/>
        <v>0</v>
      </c>
      <c r="H596" s="40">
        <f>SUM($T$8*F596)</f>
        <v>0</v>
      </c>
      <c r="I596" s="43">
        <f>SUM($T$8*9.81*$U$8)</f>
        <v>211.01310000000001</v>
      </c>
      <c r="J596" s="45">
        <f>SUM((1/2)*$X$8*$V$8*$W$8*G596^2)</f>
        <v>0</v>
      </c>
      <c r="K596" s="46">
        <f t="shared" si="83"/>
        <v>211.01310000000001</v>
      </c>
      <c r="L596" s="48">
        <f t="shared" si="84"/>
        <v>0</v>
      </c>
      <c r="M596" s="51">
        <f t="shared" si="85"/>
        <v>0</v>
      </c>
      <c r="N596" s="51">
        <f t="shared" si="86"/>
        <v>0</v>
      </c>
      <c r="O596" s="37">
        <f t="shared" si="81"/>
        <v>1379848.7093751014</v>
      </c>
      <c r="P596" s="58">
        <f>SUM((N596*1)+P595)</f>
        <v>554976.15184208285</v>
      </c>
      <c r="Q596" s="67">
        <f t="shared" si="87"/>
        <v>0</v>
      </c>
      <c r="R596" s="68">
        <f t="shared" si="89"/>
        <v>388483.30628945818</v>
      </c>
    </row>
    <row r="597" spans="2:18" x14ac:dyDescent="0.25">
      <c r="B597" s="3" t="s">
        <v>36</v>
      </c>
      <c r="C597" s="3">
        <v>589</v>
      </c>
      <c r="D597" s="3">
        <v>589</v>
      </c>
      <c r="E597" s="24">
        <v>0</v>
      </c>
      <c r="F597" s="54">
        <f t="shared" si="88"/>
        <v>0</v>
      </c>
      <c r="G597" s="34">
        <f t="shared" si="82"/>
        <v>0</v>
      </c>
      <c r="H597" s="40">
        <f>SUM($T$8*F597)</f>
        <v>0</v>
      </c>
      <c r="I597" s="43">
        <f>SUM($T$8*9.81*$U$8)</f>
        <v>211.01310000000001</v>
      </c>
      <c r="J597" s="45">
        <f>SUM((1/2)*$X$8*$V$8*$W$8*G597^2)</f>
        <v>0</v>
      </c>
      <c r="K597" s="46">
        <f t="shared" si="83"/>
        <v>211.01310000000001</v>
      </c>
      <c r="L597" s="48">
        <f t="shared" si="84"/>
        <v>0</v>
      </c>
      <c r="M597" s="51">
        <f t="shared" si="85"/>
        <v>0</v>
      </c>
      <c r="N597" s="51">
        <f t="shared" si="86"/>
        <v>0</v>
      </c>
      <c r="O597" s="37">
        <f t="shared" si="81"/>
        <v>1379848.7093751014</v>
      </c>
      <c r="P597" s="58">
        <f>SUM((N597*1)+P596)</f>
        <v>554976.15184208285</v>
      </c>
      <c r="Q597" s="67">
        <f t="shared" si="87"/>
        <v>0</v>
      </c>
      <c r="R597" s="68">
        <f t="shared" si="89"/>
        <v>388483.30628945818</v>
      </c>
    </row>
    <row r="598" spans="2:18" x14ac:dyDescent="0.25">
      <c r="B598" s="4" t="s">
        <v>37</v>
      </c>
      <c r="C598" s="4">
        <v>590</v>
      </c>
      <c r="D598" s="4">
        <v>1</v>
      </c>
      <c r="E598" s="25">
        <v>0</v>
      </c>
      <c r="F598" s="54">
        <f t="shared" si="88"/>
        <v>0</v>
      </c>
      <c r="G598" s="34">
        <f t="shared" si="82"/>
        <v>0</v>
      </c>
      <c r="H598" s="40">
        <f>SUM($T$8*F598)</f>
        <v>0</v>
      </c>
      <c r="I598" s="43">
        <f>SUM($T$8*9.81*$U$8)</f>
        <v>211.01310000000001</v>
      </c>
      <c r="J598" s="45">
        <f>SUM((1/2)*$X$8*$V$8*$W$8*G598^2)</f>
        <v>0</v>
      </c>
      <c r="K598" s="46">
        <f t="shared" si="83"/>
        <v>211.01310000000001</v>
      </c>
      <c r="L598" s="48">
        <f t="shared" si="84"/>
        <v>0</v>
      </c>
      <c r="M598" s="51">
        <f t="shared" si="85"/>
        <v>0</v>
      </c>
      <c r="N598" s="51">
        <f t="shared" si="86"/>
        <v>0</v>
      </c>
      <c r="O598" s="37">
        <f t="shared" si="81"/>
        <v>1379848.7093751014</v>
      </c>
      <c r="P598" s="58">
        <f>SUM((N598*1)+P597)</f>
        <v>554976.15184208285</v>
      </c>
      <c r="Q598" s="67">
        <f t="shared" si="87"/>
        <v>0</v>
      </c>
      <c r="R598" s="68">
        <f t="shared" si="89"/>
        <v>388483.30628945818</v>
      </c>
    </row>
    <row r="599" spans="2:18" x14ac:dyDescent="0.25">
      <c r="B599" s="4" t="s">
        <v>37</v>
      </c>
      <c r="C599" s="4">
        <v>591</v>
      </c>
      <c r="D599" s="4">
        <v>2</v>
      </c>
      <c r="E599" s="25">
        <v>0</v>
      </c>
      <c r="F599" s="54">
        <f t="shared" si="88"/>
        <v>0</v>
      </c>
      <c r="G599" s="34">
        <f t="shared" si="82"/>
        <v>0</v>
      </c>
      <c r="H599" s="40">
        <f>SUM($T$8*F599)</f>
        <v>0</v>
      </c>
      <c r="I599" s="43">
        <f>SUM($T$8*9.81*$U$8)</f>
        <v>211.01310000000001</v>
      </c>
      <c r="J599" s="45">
        <f>SUM((1/2)*$X$8*$V$8*$W$8*G599^2)</f>
        <v>0</v>
      </c>
      <c r="K599" s="46">
        <f t="shared" si="83"/>
        <v>211.01310000000001</v>
      </c>
      <c r="L599" s="48">
        <f t="shared" si="84"/>
        <v>0</v>
      </c>
      <c r="M599" s="51">
        <f t="shared" si="85"/>
        <v>0</v>
      </c>
      <c r="N599" s="51">
        <f t="shared" si="86"/>
        <v>0</v>
      </c>
      <c r="O599" s="37">
        <f t="shared" si="81"/>
        <v>1379848.7093751014</v>
      </c>
      <c r="P599" s="58">
        <f>SUM((N599*1)+P598)</f>
        <v>554976.15184208285</v>
      </c>
      <c r="Q599" s="67">
        <f t="shared" si="87"/>
        <v>0</v>
      </c>
      <c r="R599" s="68">
        <f t="shared" si="89"/>
        <v>388483.30628945818</v>
      </c>
    </row>
    <row r="600" spans="2:18" x14ac:dyDescent="0.25">
      <c r="B600" s="4" t="s">
        <v>37</v>
      </c>
      <c r="C600" s="4">
        <v>592</v>
      </c>
      <c r="D600" s="4">
        <v>3</v>
      </c>
      <c r="E600" s="25">
        <v>0</v>
      </c>
      <c r="F600" s="54">
        <f t="shared" si="88"/>
        <v>0</v>
      </c>
      <c r="G600" s="34">
        <f t="shared" si="82"/>
        <v>0</v>
      </c>
      <c r="H600" s="40">
        <f>SUM($T$8*F600)</f>
        <v>0</v>
      </c>
      <c r="I600" s="43">
        <f>SUM($T$8*9.81*$U$8)</f>
        <v>211.01310000000001</v>
      </c>
      <c r="J600" s="45">
        <f>SUM((1/2)*$X$8*$V$8*$W$8*G600^2)</f>
        <v>0</v>
      </c>
      <c r="K600" s="46">
        <f t="shared" si="83"/>
        <v>211.01310000000001</v>
      </c>
      <c r="L600" s="48">
        <f t="shared" si="84"/>
        <v>0</v>
      </c>
      <c r="M600" s="51">
        <f t="shared" si="85"/>
        <v>0</v>
      </c>
      <c r="N600" s="51">
        <f t="shared" si="86"/>
        <v>0</v>
      </c>
      <c r="O600" s="37">
        <f t="shared" si="81"/>
        <v>1379848.7093751014</v>
      </c>
      <c r="P600" s="58">
        <f>SUM((N600*1)+P599)</f>
        <v>554976.15184208285</v>
      </c>
      <c r="Q600" s="67">
        <f t="shared" si="87"/>
        <v>0</v>
      </c>
      <c r="R600" s="68">
        <f t="shared" si="89"/>
        <v>388483.30628945818</v>
      </c>
    </row>
    <row r="601" spans="2:18" x14ac:dyDescent="0.25">
      <c r="B601" s="4" t="s">
        <v>37</v>
      </c>
      <c r="C601" s="4">
        <v>593</v>
      </c>
      <c r="D601" s="4">
        <v>4</v>
      </c>
      <c r="E601" s="25">
        <v>0</v>
      </c>
      <c r="F601" s="54">
        <f t="shared" si="88"/>
        <v>0</v>
      </c>
      <c r="G601" s="34">
        <f t="shared" si="82"/>
        <v>0</v>
      </c>
      <c r="H601" s="40">
        <f>SUM($T$8*F601)</f>
        <v>0</v>
      </c>
      <c r="I601" s="43">
        <f>SUM($T$8*9.81*$U$8)</f>
        <v>211.01310000000001</v>
      </c>
      <c r="J601" s="45">
        <f>SUM((1/2)*$X$8*$V$8*$W$8*G601^2)</f>
        <v>0</v>
      </c>
      <c r="K601" s="46">
        <f t="shared" si="83"/>
        <v>211.01310000000001</v>
      </c>
      <c r="L601" s="48">
        <f t="shared" si="84"/>
        <v>0</v>
      </c>
      <c r="M601" s="51">
        <f t="shared" si="85"/>
        <v>0</v>
      </c>
      <c r="N601" s="51">
        <f t="shared" si="86"/>
        <v>0</v>
      </c>
      <c r="O601" s="37">
        <f t="shared" si="81"/>
        <v>1379848.7093751014</v>
      </c>
      <c r="P601" s="58">
        <f>SUM((N601*1)+P600)</f>
        <v>554976.15184208285</v>
      </c>
      <c r="Q601" s="67">
        <f t="shared" si="87"/>
        <v>0</v>
      </c>
      <c r="R601" s="68">
        <f t="shared" si="89"/>
        <v>388483.30628945818</v>
      </c>
    </row>
    <row r="602" spans="2:18" x14ac:dyDescent="0.25">
      <c r="B602" s="4" t="s">
        <v>37</v>
      </c>
      <c r="C602" s="4">
        <v>594</v>
      </c>
      <c r="D602" s="4">
        <v>5</v>
      </c>
      <c r="E602" s="25">
        <v>0</v>
      </c>
      <c r="F602" s="54">
        <f t="shared" si="88"/>
        <v>0</v>
      </c>
      <c r="G602" s="34">
        <f t="shared" si="82"/>
        <v>0</v>
      </c>
      <c r="H602" s="40">
        <f>SUM($T$8*F602)</f>
        <v>0</v>
      </c>
      <c r="I602" s="43">
        <f>SUM($T$8*9.81*$U$8)</f>
        <v>211.01310000000001</v>
      </c>
      <c r="J602" s="45">
        <f>SUM((1/2)*$X$8*$V$8*$W$8*G602^2)</f>
        <v>0</v>
      </c>
      <c r="K602" s="46">
        <f t="shared" si="83"/>
        <v>211.01310000000001</v>
      </c>
      <c r="L602" s="48">
        <f t="shared" si="84"/>
        <v>0</v>
      </c>
      <c r="M602" s="51">
        <f t="shared" si="85"/>
        <v>0</v>
      </c>
      <c r="N602" s="51">
        <f t="shared" si="86"/>
        <v>0</v>
      </c>
      <c r="O602" s="37">
        <f t="shared" si="81"/>
        <v>1379848.7093751014</v>
      </c>
      <c r="P602" s="58">
        <f>SUM((N602*1)+P601)</f>
        <v>554976.15184208285</v>
      </c>
      <c r="Q602" s="67">
        <f t="shared" si="87"/>
        <v>0</v>
      </c>
      <c r="R602" s="68">
        <f t="shared" si="89"/>
        <v>388483.30628945818</v>
      </c>
    </row>
    <row r="603" spans="2:18" x14ac:dyDescent="0.25">
      <c r="B603" s="4" t="s">
        <v>37</v>
      </c>
      <c r="C603" s="4">
        <v>595</v>
      </c>
      <c r="D603" s="4">
        <v>6</v>
      </c>
      <c r="E603" s="25">
        <v>0</v>
      </c>
      <c r="F603" s="54">
        <f t="shared" si="88"/>
        <v>0</v>
      </c>
      <c r="G603" s="34">
        <f t="shared" si="82"/>
        <v>0</v>
      </c>
      <c r="H603" s="40">
        <f>SUM($T$8*F603)</f>
        <v>0</v>
      </c>
      <c r="I603" s="43">
        <f>SUM($T$8*9.81*$U$8)</f>
        <v>211.01310000000001</v>
      </c>
      <c r="J603" s="45">
        <f>SUM((1/2)*$X$8*$V$8*$W$8*G603^2)</f>
        <v>0</v>
      </c>
      <c r="K603" s="46">
        <f t="shared" si="83"/>
        <v>211.01310000000001</v>
      </c>
      <c r="L603" s="48">
        <f t="shared" si="84"/>
        <v>0</v>
      </c>
      <c r="M603" s="51">
        <f t="shared" si="85"/>
        <v>0</v>
      </c>
      <c r="N603" s="51">
        <f t="shared" si="86"/>
        <v>0</v>
      </c>
      <c r="O603" s="37">
        <f t="shared" ref="O603:O666" si="90">SUM((M603*1)+O602)</f>
        <v>1379848.7093751014</v>
      </c>
      <c r="P603" s="58">
        <f>SUM((N603*1)+P602)</f>
        <v>554976.15184208285</v>
      </c>
      <c r="Q603" s="67">
        <f t="shared" si="87"/>
        <v>0</v>
      </c>
      <c r="R603" s="68">
        <f t="shared" si="89"/>
        <v>388483.30628945818</v>
      </c>
    </row>
    <row r="604" spans="2:18" x14ac:dyDescent="0.25">
      <c r="B604" s="4" t="s">
        <v>37</v>
      </c>
      <c r="C604" s="4">
        <v>596</v>
      </c>
      <c r="D604" s="4">
        <v>7</v>
      </c>
      <c r="E604" s="25">
        <v>0</v>
      </c>
      <c r="F604" s="54">
        <f t="shared" si="88"/>
        <v>0</v>
      </c>
      <c r="G604" s="34">
        <f t="shared" si="82"/>
        <v>0</v>
      </c>
      <c r="H604" s="40">
        <f>SUM($T$8*F604)</f>
        <v>0</v>
      </c>
      <c r="I604" s="43">
        <f>SUM($T$8*9.81*$U$8)</f>
        <v>211.01310000000001</v>
      </c>
      <c r="J604" s="45">
        <f>SUM((1/2)*$X$8*$V$8*$W$8*G604^2)</f>
        <v>0</v>
      </c>
      <c r="K604" s="46">
        <f t="shared" si="83"/>
        <v>211.01310000000001</v>
      </c>
      <c r="L604" s="48">
        <f t="shared" si="84"/>
        <v>0</v>
      </c>
      <c r="M604" s="51">
        <f t="shared" si="85"/>
        <v>0</v>
      </c>
      <c r="N604" s="51">
        <f t="shared" si="86"/>
        <v>0</v>
      </c>
      <c r="O604" s="37">
        <f t="shared" si="90"/>
        <v>1379848.7093751014</v>
      </c>
      <c r="P604" s="58">
        <f>SUM((N604*1)+P603)</f>
        <v>554976.15184208285</v>
      </c>
      <c r="Q604" s="67">
        <f t="shared" si="87"/>
        <v>0</v>
      </c>
      <c r="R604" s="68">
        <f t="shared" si="89"/>
        <v>388483.30628945818</v>
      </c>
    </row>
    <row r="605" spans="2:18" x14ac:dyDescent="0.25">
      <c r="B605" s="4" t="s">
        <v>37</v>
      </c>
      <c r="C605" s="4">
        <v>597</v>
      </c>
      <c r="D605" s="4">
        <v>8</v>
      </c>
      <c r="E605" s="25">
        <v>0</v>
      </c>
      <c r="F605" s="54">
        <f t="shared" si="88"/>
        <v>0</v>
      </c>
      <c r="G605" s="34">
        <f t="shared" si="82"/>
        <v>0</v>
      </c>
      <c r="H605" s="40">
        <f>SUM($T$8*F605)</f>
        <v>0</v>
      </c>
      <c r="I605" s="43">
        <f>SUM($T$8*9.81*$U$8)</f>
        <v>211.01310000000001</v>
      </c>
      <c r="J605" s="45">
        <f>SUM((1/2)*$X$8*$V$8*$W$8*G605^2)</f>
        <v>0</v>
      </c>
      <c r="K605" s="46">
        <f t="shared" si="83"/>
        <v>211.01310000000001</v>
      </c>
      <c r="L605" s="48">
        <f t="shared" si="84"/>
        <v>0</v>
      </c>
      <c r="M605" s="51">
        <f t="shared" si="85"/>
        <v>0</v>
      </c>
      <c r="N605" s="51">
        <f t="shared" si="86"/>
        <v>0</v>
      </c>
      <c r="O605" s="37">
        <f t="shared" si="90"/>
        <v>1379848.7093751014</v>
      </c>
      <c r="P605" s="58">
        <f>SUM((N605*1)+P604)</f>
        <v>554976.15184208285</v>
      </c>
      <c r="Q605" s="67">
        <f t="shared" si="87"/>
        <v>0</v>
      </c>
      <c r="R605" s="68">
        <f t="shared" si="89"/>
        <v>388483.30628945818</v>
      </c>
    </row>
    <row r="606" spans="2:18" x14ac:dyDescent="0.25">
      <c r="B606" s="4" t="s">
        <v>37</v>
      </c>
      <c r="C606" s="4">
        <v>598</v>
      </c>
      <c r="D606" s="4">
        <v>9</v>
      </c>
      <c r="E606" s="25">
        <v>0</v>
      </c>
      <c r="F606" s="54">
        <f t="shared" si="88"/>
        <v>0</v>
      </c>
      <c r="G606" s="34">
        <f t="shared" si="82"/>
        <v>0</v>
      </c>
      <c r="H606" s="40">
        <f>SUM($T$8*F606)</f>
        <v>0</v>
      </c>
      <c r="I606" s="43">
        <f>SUM($T$8*9.81*$U$8)</f>
        <v>211.01310000000001</v>
      </c>
      <c r="J606" s="45">
        <f>SUM((1/2)*$X$8*$V$8*$W$8*G606^2)</f>
        <v>0</v>
      </c>
      <c r="K606" s="46">
        <f t="shared" si="83"/>
        <v>211.01310000000001</v>
      </c>
      <c r="L606" s="48">
        <f t="shared" si="84"/>
        <v>0</v>
      </c>
      <c r="M606" s="51">
        <f t="shared" si="85"/>
        <v>0</v>
      </c>
      <c r="N606" s="51">
        <f t="shared" si="86"/>
        <v>0</v>
      </c>
      <c r="O606" s="37">
        <f t="shared" si="90"/>
        <v>1379848.7093751014</v>
      </c>
      <c r="P606" s="58">
        <f>SUM((N606*1)+P605)</f>
        <v>554976.15184208285</v>
      </c>
      <c r="Q606" s="67">
        <f t="shared" si="87"/>
        <v>0</v>
      </c>
      <c r="R606" s="68">
        <f t="shared" si="89"/>
        <v>388483.30628945818</v>
      </c>
    </row>
    <row r="607" spans="2:18" x14ac:dyDescent="0.25">
      <c r="B607" s="4" t="s">
        <v>37</v>
      </c>
      <c r="C607" s="4">
        <v>599</v>
      </c>
      <c r="D607" s="4">
        <v>10</v>
      </c>
      <c r="E607" s="25">
        <v>0</v>
      </c>
      <c r="F607" s="54">
        <f t="shared" si="88"/>
        <v>0</v>
      </c>
      <c r="G607" s="34">
        <f t="shared" si="82"/>
        <v>0</v>
      </c>
      <c r="H607" s="40">
        <f>SUM($T$8*F607)</f>
        <v>0</v>
      </c>
      <c r="I607" s="43">
        <f>SUM($T$8*9.81*$U$8)</f>
        <v>211.01310000000001</v>
      </c>
      <c r="J607" s="45">
        <f>SUM((1/2)*$X$8*$V$8*$W$8*G607^2)</f>
        <v>0</v>
      </c>
      <c r="K607" s="46">
        <f t="shared" si="83"/>
        <v>211.01310000000001</v>
      </c>
      <c r="L607" s="48">
        <f t="shared" si="84"/>
        <v>0</v>
      </c>
      <c r="M607" s="51">
        <f t="shared" si="85"/>
        <v>0</v>
      </c>
      <c r="N607" s="51">
        <f t="shared" si="86"/>
        <v>0</v>
      </c>
      <c r="O607" s="37">
        <f t="shared" si="90"/>
        <v>1379848.7093751014</v>
      </c>
      <c r="P607" s="58">
        <f>SUM((N607*1)+P606)</f>
        <v>554976.15184208285</v>
      </c>
      <c r="Q607" s="67">
        <f t="shared" si="87"/>
        <v>0</v>
      </c>
      <c r="R607" s="68">
        <f t="shared" si="89"/>
        <v>388483.30628945818</v>
      </c>
    </row>
    <row r="608" spans="2:18" x14ac:dyDescent="0.25">
      <c r="B608" s="4" t="s">
        <v>37</v>
      </c>
      <c r="C608" s="4">
        <v>600</v>
      </c>
      <c r="D608" s="4">
        <v>11</v>
      </c>
      <c r="E608" s="25">
        <v>0</v>
      </c>
      <c r="F608" s="54">
        <f t="shared" si="88"/>
        <v>0.1388888888888889</v>
      </c>
      <c r="G608" s="34">
        <f t="shared" si="82"/>
        <v>0</v>
      </c>
      <c r="H608" s="40">
        <f>SUM($T$8*F608)</f>
        <v>199.16666666666669</v>
      </c>
      <c r="I608" s="43">
        <f>SUM($T$8*9.81*$U$8)</f>
        <v>211.01310000000001</v>
      </c>
      <c r="J608" s="45">
        <f>SUM((1/2)*$X$8*$V$8*$W$8*G608^2)</f>
        <v>0</v>
      </c>
      <c r="K608" s="46">
        <f t="shared" si="83"/>
        <v>410.17976666666669</v>
      </c>
      <c r="L608" s="48">
        <f t="shared" si="84"/>
        <v>0</v>
      </c>
      <c r="M608" s="51">
        <f t="shared" si="85"/>
        <v>0</v>
      </c>
      <c r="N608" s="51">
        <f t="shared" si="86"/>
        <v>0</v>
      </c>
      <c r="O608" s="37">
        <f t="shared" si="90"/>
        <v>1379848.7093751014</v>
      </c>
      <c r="P608" s="58">
        <f>SUM((N608*1)+P607)</f>
        <v>554976.15184208285</v>
      </c>
      <c r="Q608" s="67">
        <f t="shared" si="87"/>
        <v>0</v>
      </c>
      <c r="R608" s="68">
        <f t="shared" si="89"/>
        <v>388483.30628945818</v>
      </c>
    </row>
    <row r="609" spans="2:18" x14ac:dyDescent="0.25">
      <c r="B609" s="4" t="s">
        <v>37</v>
      </c>
      <c r="C609" s="4">
        <v>601</v>
      </c>
      <c r="D609" s="4">
        <v>12</v>
      </c>
      <c r="E609" s="25">
        <v>1</v>
      </c>
      <c r="F609" s="54">
        <f t="shared" si="88"/>
        <v>0.29166666666666669</v>
      </c>
      <c r="G609" s="34">
        <f t="shared" si="82"/>
        <v>0.27777777777777779</v>
      </c>
      <c r="H609" s="40">
        <f>SUM($T$8*F609)</f>
        <v>418.25</v>
      </c>
      <c r="I609" s="43">
        <f>SUM($T$8*9.81*$U$8)</f>
        <v>211.01310000000001</v>
      </c>
      <c r="J609" s="45">
        <f>SUM((1/2)*$X$8*$V$8*$W$8*G609^2)</f>
        <v>4.6968730709876554E-2</v>
      </c>
      <c r="K609" s="46">
        <f t="shared" si="83"/>
        <v>629.31006873070987</v>
      </c>
      <c r="L609" s="48">
        <f t="shared" si="84"/>
        <v>174.8083524251972</v>
      </c>
      <c r="M609" s="51">
        <f t="shared" si="85"/>
        <v>174.8083524251972</v>
      </c>
      <c r="N609" s="51">
        <f t="shared" si="86"/>
        <v>0</v>
      </c>
      <c r="O609" s="37">
        <f t="shared" si="90"/>
        <v>1380023.5177275266</v>
      </c>
      <c r="P609" s="58">
        <f>SUM((N609*1)+P608)</f>
        <v>554976.15184208285</v>
      </c>
      <c r="Q609" s="67">
        <f t="shared" si="87"/>
        <v>0</v>
      </c>
      <c r="R609" s="68">
        <f t="shared" si="89"/>
        <v>388483.30628945818</v>
      </c>
    </row>
    <row r="610" spans="2:18" x14ac:dyDescent="0.25">
      <c r="B610" s="4" t="s">
        <v>37</v>
      </c>
      <c r="C610" s="4">
        <v>602</v>
      </c>
      <c r="D610" s="4">
        <v>13</v>
      </c>
      <c r="E610" s="25">
        <v>2.1</v>
      </c>
      <c r="F610" s="54">
        <f t="shared" si="88"/>
        <v>0.52777777777777779</v>
      </c>
      <c r="G610" s="34">
        <f t="shared" si="82"/>
        <v>0.58333333333333337</v>
      </c>
      <c r="H610" s="40">
        <f>SUM($T$8*F610)</f>
        <v>756.83333333333337</v>
      </c>
      <c r="I610" s="43">
        <f>SUM($T$8*9.81*$U$8)</f>
        <v>211.01310000000001</v>
      </c>
      <c r="J610" s="45">
        <f>SUM((1/2)*$X$8*$V$8*$W$8*G610^2)</f>
        <v>0.20713210243055563</v>
      </c>
      <c r="K610" s="46">
        <f t="shared" si="83"/>
        <v>968.05356543576397</v>
      </c>
      <c r="L610" s="48">
        <f t="shared" si="84"/>
        <v>564.69791317086231</v>
      </c>
      <c r="M610" s="51">
        <f t="shared" si="85"/>
        <v>564.69791317086231</v>
      </c>
      <c r="N610" s="51">
        <f t="shared" si="86"/>
        <v>0</v>
      </c>
      <c r="O610" s="37">
        <f t="shared" si="90"/>
        <v>1380588.2156406974</v>
      </c>
      <c r="P610" s="58">
        <f>SUM((N610*1)+P609)</f>
        <v>554976.15184208285</v>
      </c>
      <c r="Q610" s="67">
        <f t="shared" si="87"/>
        <v>0</v>
      </c>
      <c r="R610" s="68">
        <f t="shared" si="89"/>
        <v>388483.30628945818</v>
      </c>
    </row>
    <row r="611" spans="2:18" x14ac:dyDescent="0.25">
      <c r="B611" s="4" t="s">
        <v>37</v>
      </c>
      <c r="C611" s="4">
        <v>603</v>
      </c>
      <c r="D611" s="4">
        <v>14</v>
      </c>
      <c r="E611" s="25">
        <v>4.8</v>
      </c>
      <c r="F611" s="54">
        <f t="shared" si="88"/>
        <v>0.97222222222222221</v>
      </c>
      <c r="G611" s="34">
        <f t="shared" si="82"/>
        <v>1.3333333333333333</v>
      </c>
      <c r="H611" s="40">
        <f>SUM($T$8*F611)</f>
        <v>1394.1666666666667</v>
      </c>
      <c r="I611" s="43">
        <f>SUM($T$8*9.81*$U$8)</f>
        <v>211.01310000000001</v>
      </c>
      <c r="J611" s="45">
        <f>SUM((1/2)*$X$8*$V$8*$W$8*G611^2)</f>
        <v>1.0821595555555557</v>
      </c>
      <c r="K611" s="46">
        <f t="shared" si="83"/>
        <v>1606.2619262222222</v>
      </c>
      <c r="L611" s="48">
        <f t="shared" si="84"/>
        <v>2141.6825682962963</v>
      </c>
      <c r="M611" s="51">
        <f t="shared" si="85"/>
        <v>2141.6825682962963</v>
      </c>
      <c r="N611" s="51">
        <f t="shared" si="86"/>
        <v>0</v>
      </c>
      <c r="O611" s="37">
        <f t="shared" si="90"/>
        <v>1382729.8982089937</v>
      </c>
      <c r="P611" s="58">
        <f>SUM((N611*1)+P610)</f>
        <v>554976.15184208285</v>
      </c>
      <c r="Q611" s="67">
        <f t="shared" si="87"/>
        <v>0</v>
      </c>
      <c r="R611" s="68">
        <f t="shared" si="89"/>
        <v>388483.30628945818</v>
      </c>
    </row>
    <row r="612" spans="2:18" x14ac:dyDescent="0.25">
      <c r="B612" s="4" t="s">
        <v>37</v>
      </c>
      <c r="C612" s="4">
        <v>604</v>
      </c>
      <c r="D612" s="4">
        <v>15</v>
      </c>
      <c r="E612" s="25">
        <v>9.1</v>
      </c>
      <c r="F612" s="54">
        <f t="shared" si="88"/>
        <v>1.3055555555555554</v>
      </c>
      <c r="G612" s="34">
        <f t="shared" si="82"/>
        <v>2.5277777777777777</v>
      </c>
      <c r="H612" s="40">
        <f>SUM($T$8*F612)</f>
        <v>1872.1666666666663</v>
      </c>
      <c r="I612" s="43">
        <f>SUM($T$8*9.81*$U$8)</f>
        <v>211.01310000000001</v>
      </c>
      <c r="J612" s="45">
        <f>SUM((1/2)*$X$8*$V$8*$W$8*G612^2)</f>
        <v>3.8894805900848768</v>
      </c>
      <c r="K612" s="46">
        <f t="shared" si="83"/>
        <v>2087.0692472567512</v>
      </c>
      <c r="L612" s="48">
        <f t="shared" si="84"/>
        <v>5275.6472638990099</v>
      </c>
      <c r="M612" s="51">
        <f t="shared" si="85"/>
        <v>5275.6472638990099</v>
      </c>
      <c r="N612" s="51">
        <f t="shared" si="86"/>
        <v>0</v>
      </c>
      <c r="O612" s="37">
        <f t="shared" si="90"/>
        <v>1388005.5454728927</v>
      </c>
      <c r="P612" s="58">
        <f>SUM((N612*1)+P611)</f>
        <v>554976.15184208285</v>
      </c>
      <c r="Q612" s="67">
        <f t="shared" si="87"/>
        <v>0</v>
      </c>
      <c r="R612" s="68">
        <f t="shared" si="89"/>
        <v>388483.30628945818</v>
      </c>
    </row>
    <row r="613" spans="2:18" x14ac:dyDescent="0.25">
      <c r="B613" s="4" t="s">
        <v>37</v>
      </c>
      <c r="C613" s="4">
        <v>605</v>
      </c>
      <c r="D613" s="4">
        <v>16</v>
      </c>
      <c r="E613" s="25">
        <v>14.2</v>
      </c>
      <c r="F613" s="54">
        <f t="shared" si="88"/>
        <v>1.4861111111111112</v>
      </c>
      <c r="G613" s="34">
        <f t="shared" si="82"/>
        <v>3.9444444444444442</v>
      </c>
      <c r="H613" s="40">
        <f>SUM($T$8*F613)</f>
        <v>2131.0833333333335</v>
      </c>
      <c r="I613" s="43">
        <f>SUM($T$8*9.81*$U$8)</f>
        <v>211.01310000000001</v>
      </c>
      <c r="J613" s="45">
        <f>SUM((1/2)*$X$8*$V$8*$W$8*G613^2)</f>
        <v>9.4707748603395068</v>
      </c>
      <c r="K613" s="46">
        <f t="shared" si="83"/>
        <v>2351.5672081936732</v>
      </c>
      <c r="L613" s="48">
        <f t="shared" si="84"/>
        <v>9275.6262100972654</v>
      </c>
      <c r="M613" s="51">
        <f t="shared" si="85"/>
        <v>9275.6262100972654</v>
      </c>
      <c r="N613" s="51">
        <f t="shared" si="86"/>
        <v>0</v>
      </c>
      <c r="O613" s="37">
        <f t="shared" si="90"/>
        <v>1397281.1716829899</v>
      </c>
      <c r="P613" s="58">
        <f>SUM((N613*1)+P612)</f>
        <v>554976.15184208285</v>
      </c>
      <c r="Q613" s="67">
        <f t="shared" si="87"/>
        <v>0</v>
      </c>
      <c r="R613" s="68">
        <f t="shared" si="89"/>
        <v>388483.30628945818</v>
      </c>
    </row>
    <row r="614" spans="2:18" x14ac:dyDescent="0.25">
      <c r="B614" s="4" t="s">
        <v>37</v>
      </c>
      <c r="C614" s="4">
        <v>606</v>
      </c>
      <c r="D614" s="4">
        <v>17</v>
      </c>
      <c r="E614" s="25">
        <v>19.8</v>
      </c>
      <c r="F614" s="54">
        <f t="shared" si="88"/>
        <v>1.5694444444444444</v>
      </c>
      <c r="G614" s="34">
        <f t="shared" si="82"/>
        <v>5.5</v>
      </c>
      <c r="H614" s="40">
        <f>SUM($T$8*F614)</f>
        <v>2250.5833333333335</v>
      </c>
      <c r="I614" s="43">
        <f>SUM($T$8*9.81*$U$8)</f>
        <v>211.01310000000001</v>
      </c>
      <c r="J614" s="45">
        <f>SUM((1/2)*$X$8*$V$8*$W$8*G614^2)</f>
        <v>18.413621187500002</v>
      </c>
      <c r="K614" s="46">
        <f t="shared" si="83"/>
        <v>2480.0100545208338</v>
      </c>
      <c r="L614" s="48">
        <f t="shared" si="84"/>
        <v>13640.055299864585</v>
      </c>
      <c r="M614" s="51">
        <f t="shared" si="85"/>
        <v>13640.055299864585</v>
      </c>
      <c r="N614" s="51">
        <f t="shared" si="86"/>
        <v>0</v>
      </c>
      <c r="O614" s="37">
        <f t="shared" si="90"/>
        <v>1410921.2269828545</v>
      </c>
      <c r="P614" s="58">
        <f>SUM((N614*1)+P613)</f>
        <v>554976.15184208285</v>
      </c>
      <c r="Q614" s="67">
        <f t="shared" si="87"/>
        <v>0</v>
      </c>
      <c r="R614" s="68">
        <f t="shared" si="89"/>
        <v>388483.30628945818</v>
      </c>
    </row>
    <row r="615" spans="2:18" x14ac:dyDescent="0.25">
      <c r="B615" s="4" t="s">
        <v>37</v>
      </c>
      <c r="C615" s="4">
        <v>607</v>
      </c>
      <c r="D615" s="4">
        <v>18</v>
      </c>
      <c r="E615" s="25">
        <v>25.5</v>
      </c>
      <c r="F615" s="54">
        <f t="shared" si="88"/>
        <v>1.4861111111111109</v>
      </c>
      <c r="G615" s="34">
        <f t="shared" si="82"/>
        <v>7.083333333333333</v>
      </c>
      <c r="H615" s="40">
        <f>SUM($T$8*F615)</f>
        <v>2131.083333333333</v>
      </c>
      <c r="I615" s="43">
        <f>SUM($T$8*9.81*$U$8)</f>
        <v>211.01310000000001</v>
      </c>
      <c r="J615" s="45">
        <f>SUM((1/2)*$X$8*$V$8*$W$8*G615^2)</f>
        <v>30.541417144097224</v>
      </c>
      <c r="K615" s="46">
        <f t="shared" si="83"/>
        <v>2372.6378504774302</v>
      </c>
      <c r="L615" s="48">
        <f t="shared" si="84"/>
        <v>16806.184774215129</v>
      </c>
      <c r="M615" s="51">
        <f t="shared" si="85"/>
        <v>16806.184774215129</v>
      </c>
      <c r="N615" s="51">
        <f t="shared" si="86"/>
        <v>0</v>
      </c>
      <c r="O615" s="37">
        <f t="shared" si="90"/>
        <v>1427727.4117570696</v>
      </c>
      <c r="P615" s="58">
        <f>SUM((N615*1)+P614)</f>
        <v>554976.15184208285</v>
      </c>
      <c r="Q615" s="67">
        <f t="shared" si="87"/>
        <v>0</v>
      </c>
      <c r="R615" s="68">
        <f t="shared" si="89"/>
        <v>388483.30628945818</v>
      </c>
    </row>
    <row r="616" spans="2:18" x14ac:dyDescent="0.25">
      <c r="B616" s="4" t="s">
        <v>37</v>
      </c>
      <c r="C616" s="4">
        <v>608</v>
      </c>
      <c r="D616" s="4">
        <v>19</v>
      </c>
      <c r="E616" s="25">
        <v>30.5</v>
      </c>
      <c r="F616" s="54">
        <f t="shared" si="88"/>
        <v>1.2916666666666663</v>
      </c>
      <c r="G616" s="34">
        <f t="shared" si="82"/>
        <v>8.4722222222222214</v>
      </c>
      <c r="H616" s="40">
        <f>SUM($T$8*F616)</f>
        <v>1852.2499999999995</v>
      </c>
      <c r="I616" s="43">
        <f>SUM($T$8*9.81*$U$8)</f>
        <v>211.01310000000001</v>
      </c>
      <c r="J616" s="45">
        <f>SUM((1/2)*$X$8*$V$8*$W$8*G616^2)</f>
        <v>43.692661742862654</v>
      </c>
      <c r="K616" s="46">
        <f t="shared" si="83"/>
        <v>2106.9557617428623</v>
      </c>
      <c r="L616" s="48">
        <f t="shared" si="84"/>
        <v>17850.597425877026</v>
      </c>
      <c r="M616" s="51">
        <f t="shared" si="85"/>
        <v>17850.597425877026</v>
      </c>
      <c r="N616" s="51">
        <f t="shared" si="86"/>
        <v>0</v>
      </c>
      <c r="O616" s="37">
        <f t="shared" si="90"/>
        <v>1445578.0091829468</v>
      </c>
      <c r="P616" s="58">
        <f>SUM((N616*1)+P615)</f>
        <v>554976.15184208285</v>
      </c>
      <c r="Q616" s="67">
        <f t="shared" si="87"/>
        <v>0</v>
      </c>
      <c r="R616" s="68">
        <f t="shared" si="89"/>
        <v>388483.30628945818</v>
      </c>
    </row>
    <row r="617" spans="2:18" x14ac:dyDescent="0.25">
      <c r="B617" s="4" t="s">
        <v>37</v>
      </c>
      <c r="C617" s="4">
        <v>609</v>
      </c>
      <c r="D617" s="4">
        <v>20</v>
      </c>
      <c r="E617" s="25">
        <v>34.799999999999997</v>
      </c>
      <c r="F617" s="54">
        <f t="shared" si="88"/>
        <v>1.1527777777777775</v>
      </c>
      <c r="G617" s="34">
        <f t="shared" si="82"/>
        <v>9.6666666666666661</v>
      </c>
      <c r="H617" s="40">
        <f>SUM($T$8*F617)</f>
        <v>1653.0833333333328</v>
      </c>
      <c r="I617" s="43">
        <f>SUM($T$8*9.81*$U$8)</f>
        <v>211.01310000000001</v>
      </c>
      <c r="J617" s="45">
        <f>SUM((1/2)*$X$8*$V$8*$W$8*G617^2)</f>
        <v>56.881011638888886</v>
      </c>
      <c r="K617" s="46">
        <f t="shared" si="83"/>
        <v>1920.9774449722215</v>
      </c>
      <c r="L617" s="48">
        <f t="shared" si="84"/>
        <v>18569.448634731474</v>
      </c>
      <c r="M617" s="51">
        <f t="shared" si="85"/>
        <v>18569.448634731474</v>
      </c>
      <c r="N617" s="51">
        <f t="shared" si="86"/>
        <v>0</v>
      </c>
      <c r="O617" s="37">
        <f t="shared" si="90"/>
        <v>1464147.4578176783</v>
      </c>
      <c r="P617" s="58">
        <f>SUM((N617*1)+P616)</f>
        <v>554976.15184208285</v>
      </c>
      <c r="Q617" s="67">
        <f t="shared" si="87"/>
        <v>0</v>
      </c>
      <c r="R617" s="68">
        <f t="shared" si="89"/>
        <v>388483.30628945818</v>
      </c>
    </row>
    <row r="618" spans="2:18" x14ac:dyDescent="0.25">
      <c r="B618" s="4" t="s">
        <v>37</v>
      </c>
      <c r="C618" s="4">
        <v>610</v>
      </c>
      <c r="D618" s="4">
        <v>21</v>
      </c>
      <c r="E618" s="25">
        <v>38.799999999999997</v>
      </c>
      <c r="F618" s="54">
        <f t="shared" si="88"/>
        <v>1.1250000000000002</v>
      </c>
      <c r="G618" s="34">
        <f t="shared" si="82"/>
        <v>10.777777777777777</v>
      </c>
      <c r="H618" s="40">
        <f>SUM($T$8*F618)</f>
        <v>1613.2500000000002</v>
      </c>
      <c r="I618" s="43">
        <f>SUM($T$8*9.81*$U$8)</f>
        <v>211.01310000000001</v>
      </c>
      <c r="J618" s="45">
        <f>SUM((1/2)*$X$8*$V$8*$W$8*G618^2)</f>
        <v>70.70860595987655</v>
      </c>
      <c r="K618" s="46">
        <f t="shared" si="83"/>
        <v>1894.9717059598768</v>
      </c>
      <c r="L618" s="48">
        <f t="shared" si="84"/>
        <v>20423.583942012003</v>
      </c>
      <c r="M618" s="51">
        <f t="shared" si="85"/>
        <v>20423.583942012003</v>
      </c>
      <c r="N618" s="51">
        <f t="shared" si="86"/>
        <v>0</v>
      </c>
      <c r="O618" s="37">
        <f t="shared" si="90"/>
        <v>1484571.0417596903</v>
      </c>
      <c r="P618" s="58">
        <f>SUM((N618*1)+P617)</f>
        <v>554976.15184208285</v>
      </c>
      <c r="Q618" s="67">
        <f t="shared" si="87"/>
        <v>0</v>
      </c>
      <c r="R618" s="68">
        <f t="shared" si="89"/>
        <v>388483.30628945818</v>
      </c>
    </row>
    <row r="619" spans="2:18" x14ac:dyDescent="0.25">
      <c r="B619" s="4" t="s">
        <v>37</v>
      </c>
      <c r="C619" s="4">
        <v>611</v>
      </c>
      <c r="D619" s="4">
        <v>22</v>
      </c>
      <c r="E619" s="25">
        <v>42.9</v>
      </c>
      <c r="F619" s="54">
        <f t="shared" si="88"/>
        <v>1.0555555555555558</v>
      </c>
      <c r="G619" s="34">
        <f t="shared" si="82"/>
        <v>11.916666666666666</v>
      </c>
      <c r="H619" s="40">
        <f>SUM($T$8*F619)</f>
        <v>1513.666666666667</v>
      </c>
      <c r="I619" s="43">
        <f>SUM($T$8*9.81*$U$8)</f>
        <v>211.01310000000001</v>
      </c>
      <c r="J619" s="45">
        <f>SUM((1/2)*$X$8*$V$8*$W$8*G619^2)</f>
        <v>86.441721685763895</v>
      </c>
      <c r="K619" s="46">
        <f t="shared" si="83"/>
        <v>1811.121488352431</v>
      </c>
      <c r="L619" s="48">
        <f t="shared" si="84"/>
        <v>21582.531069533135</v>
      </c>
      <c r="M619" s="51">
        <f t="shared" si="85"/>
        <v>21582.531069533135</v>
      </c>
      <c r="N619" s="51">
        <f t="shared" si="86"/>
        <v>0</v>
      </c>
      <c r="O619" s="37">
        <f t="shared" si="90"/>
        <v>1506153.5728292235</v>
      </c>
      <c r="P619" s="58">
        <f>SUM((N619*1)+P618)</f>
        <v>554976.15184208285</v>
      </c>
      <c r="Q619" s="67">
        <f t="shared" si="87"/>
        <v>0</v>
      </c>
      <c r="R619" s="68">
        <f t="shared" si="89"/>
        <v>388483.30628945818</v>
      </c>
    </row>
    <row r="620" spans="2:18" x14ac:dyDescent="0.25">
      <c r="B620" s="4" t="s">
        <v>37</v>
      </c>
      <c r="C620" s="4">
        <v>612</v>
      </c>
      <c r="D620" s="4">
        <v>23</v>
      </c>
      <c r="E620" s="25">
        <v>46.4</v>
      </c>
      <c r="F620" s="54">
        <f t="shared" si="88"/>
        <v>0.74999999999999978</v>
      </c>
      <c r="G620" s="34">
        <f t="shared" si="82"/>
        <v>12.888888888888888</v>
      </c>
      <c r="H620" s="40">
        <f>SUM($T$8*F620)</f>
        <v>1075.4999999999998</v>
      </c>
      <c r="I620" s="43">
        <f>SUM($T$8*9.81*$U$8)</f>
        <v>211.01310000000001</v>
      </c>
      <c r="J620" s="45">
        <f>SUM((1/2)*$X$8*$V$8*$W$8*G620^2)</f>
        <v>101.12179846913578</v>
      </c>
      <c r="K620" s="46">
        <f t="shared" si="83"/>
        <v>1387.6348984691354</v>
      </c>
      <c r="L620" s="48">
        <f t="shared" si="84"/>
        <v>17885.072024713299</v>
      </c>
      <c r="M620" s="51">
        <f t="shared" si="85"/>
        <v>17885.072024713299</v>
      </c>
      <c r="N620" s="51">
        <f t="shared" si="86"/>
        <v>0</v>
      </c>
      <c r="O620" s="37">
        <f t="shared" si="90"/>
        <v>1524038.6448539367</v>
      </c>
      <c r="P620" s="58">
        <f>SUM((N620*1)+P619)</f>
        <v>554976.15184208285</v>
      </c>
      <c r="Q620" s="67">
        <f t="shared" si="87"/>
        <v>0</v>
      </c>
      <c r="R620" s="68">
        <f t="shared" si="89"/>
        <v>388483.30628945818</v>
      </c>
    </row>
    <row r="621" spans="2:18" x14ac:dyDescent="0.25">
      <c r="B621" s="4" t="s">
        <v>37</v>
      </c>
      <c r="C621" s="4">
        <v>613</v>
      </c>
      <c r="D621" s="4">
        <v>24</v>
      </c>
      <c r="E621" s="25">
        <v>48.3</v>
      </c>
      <c r="F621" s="54">
        <f t="shared" si="88"/>
        <v>0.31944444444444503</v>
      </c>
      <c r="G621" s="34">
        <f t="shared" si="82"/>
        <v>13.416666666666666</v>
      </c>
      <c r="H621" s="40">
        <f>SUM($T$8*F621)</f>
        <v>458.08333333333417</v>
      </c>
      <c r="I621" s="43">
        <f>SUM($T$8*9.81*$U$8)</f>
        <v>211.01310000000001</v>
      </c>
      <c r="J621" s="45">
        <f>SUM((1/2)*$X$8*$V$8*$W$8*G621^2)</f>
        <v>109.57288218576389</v>
      </c>
      <c r="K621" s="46">
        <f t="shared" si="83"/>
        <v>778.66931551909806</v>
      </c>
      <c r="L621" s="48">
        <f t="shared" si="84"/>
        <v>10447.146649881231</v>
      </c>
      <c r="M621" s="51">
        <f t="shared" si="85"/>
        <v>10447.146649881231</v>
      </c>
      <c r="N621" s="51">
        <f t="shared" si="86"/>
        <v>0</v>
      </c>
      <c r="O621" s="37">
        <f t="shared" si="90"/>
        <v>1534485.791503818</v>
      </c>
      <c r="P621" s="58">
        <f>SUM((N621*1)+P620)</f>
        <v>554976.15184208285</v>
      </c>
      <c r="Q621" s="67">
        <f t="shared" si="87"/>
        <v>0</v>
      </c>
      <c r="R621" s="68">
        <f t="shared" si="89"/>
        <v>388483.30628945818</v>
      </c>
    </row>
    <row r="622" spans="2:18" x14ac:dyDescent="0.25">
      <c r="B622" s="4" t="s">
        <v>37</v>
      </c>
      <c r="C622" s="4">
        <v>614</v>
      </c>
      <c r="D622" s="4">
        <v>25</v>
      </c>
      <c r="E622" s="25">
        <v>48.7</v>
      </c>
      <c r="F622" s="54">
        <f t="shared" si="88"/>
        <v>2.7777777777778172E-2</v>
      </c>
      <c r="G622" s="34">
        <f t="shared" si="82"/>
        <v>13.527777777777779</v>
      </c>
      <c r="H622" s="40">
        <f>SUM($T$8*F622)</f>
        <v>39.833333333333897</v>
      </c>
      <c r="I622" s="43">
        <f>SUM($T$8*9.81*$U$8)</f>
        <v>211.01310000000001</v>
      </c>
      <c r="J622" s="45">
        <f>SUM((1/2)*$X$8*$V$8*$W$8*G622^2)</f>
        <v>111.39526893730712</v>
      </c>
      <c r="K622" s="46">
        <f t="shared" si="83"/>
        <v>362.24170227064099</v>
      </c>
      <c r="L622" s="48">
        <f t="shared" si="84"/>
        <v>4900.3252501611714</v>
      </c>
      <c r="M622" s="51">
        <f t="shared" si="85"/>
        <v>4900.3252501611714</v>
      </c>
      <c r="N622" s="51">
        <f t="shared" si="86"/>
        <v>0</v>
      </c>
      <c r="O622" s="37">
        <f t="shared" si="90"/>
        <v>1539386.1167539791</v>
      </c>
      <c r="P622" s="58">
        <f>SUM((N622*1)+P621)</f>
        <v>554976.15184208285</v>
      </c>
      <c r="Q622" s="67">
        <f t="shared" si="87"/>
        <v>0</v>
      </c>
      <c r="R622" s="68">
        <f t="shared" si="89"/>
        <v>388483.30628945818</v>
      </c>
    </row>
    <row r="623" spans="2:18" x14ac:dyDescent="0.25">
      <c r="B623" s="4" t="s">
        <v>37</v>
      </c>
      <c r="C623" s="4">
        <v>615</v>
      </c>
      <c r="D623" s="4">
        <v>26</v>
      </c>
      <c r="E623" s="25">
        <v>48.5</v>
      </c>
      <c r="F623" s="54">
        <f t="shared" si="88"/>
        <v>-4.1666666666667261E-2</v>
      </c>
      <c r="G623" s="34">
        <f t="shared" si="82"/>
        <v>13.472222222222221</v>
      </c>
      <c r="H623" s="40">
        <f>SUM($T$8*F623)</f>
        <v>-59.750000000000853</v>
      </c>
      <c r="I623" s="43">
        <f>SUM($T$8*9.81*$U$8)</f>
        <v>211.01310000000001</v>
      </c>
      <c r="J623" s="45">
        <f>SUM((1/2)*$X$8*$V$8*$W$8*G623^2)</f>
        <v>110.48219681230709</v>
      </c>
      <c r="K623" s="46">
        <f t="shared" si="83"/>
        <v>261.74529681230626</v>
      </c>
      <c r="L623" s="48">
        <f t="shared" si="84"/>
        <v>3526.2908042769036</v>
      </c>
      <c r="M623" s="51">
        <f t="shared" si="85"/>
        <v>3526.2908042769036</v>
      </c>
      <c r="N623" s="51">
        <f t="shared" si="86"/>
        <v>0</v>
      </c>
      <c r="O623" s="37">
        <f t="shared" si="90"/>
        <v>1542912.4075582561</v>
      </c>
      <c r="P623" s="58">
        <f>SUM((N623*1)+P622)</f>
        <v>554976.15184208285</v>
      </c>
      <c r="Q623" s="67">
        <f t="shared" si="87"/>
        <v>0</v>
      </c>
      <c r="R623" s="68">
        <f t="shared" si="89"/>
        <v>388483.30628945818</v>
      </c>
    </row>
    <row r="624" spans="2:18" x14ac:dyDescent="0.25">
      <c r="B624" s="4" t="s">
        <v>37</v>
      </c>
      <c r="C624" s="4">
        <v>616</v>
      </c>
      <c r="D624" s="4">
        <v>27</v>
      </c>
      <c r="E624" s="25">
        <v>48.4</v>
      </c>
      <c r="F624" s="54">
        <f t="shared" si="88"/>
        <v>-4.1666666666666269E-2</v>
      </c>
      <c r="G624" s="34">
        <f t="shared" si="82"/>
        <v>13.444444444444443</v>
      </c>
      <c r="H624" s="40">
        <f>SUM($T$8*F624)</f>
        <v>-59.749999999999432</v>
      </c>
      <c r="I624" s="43">
        <f>SUM($T$8*9.81*$U$8)</f>
        <v>211.01310000000001</v>
      </c>
      <c r="J624" s="45">
        <f>SUM((1/2)*$X$8*$V$8*$W$8*G624^2)</f>
        <v>110.02706981172838</v>
      </c>
      <c r="K624" s="46">
        <f t="shared" si="83"/>
        <v>261.29016981172896</v>
      </c>
      <c r="L624" s="48">
        <f t="shared" si="84"/>
        <v>3512.9011719132445</v>
      </c>
      <c r="M624" s="51">
        <f t="shared" si="85"/>
        <v>3512.9011719132445</v>
      </c>
      <c r="N624" s="51">
        <f t="shared" si="86"/>
        <v>0</v>
      </c>
      <c r="O624" s="37">
        <f t="shared" si="90"/>
        <v>1546425.3087301692</v>
      </c>
      <c r="P624" s="58">
        <f>SUM((N624*1)+P623)</f>
        <v>554976.15184208285</v>
      </c>
      <c r="Q624" s="67">
        <f t="shared" si="87"/>
        <v>0</v>
      </c>
      <c r="R624" s="68">
        <f t="shared" si="89"/>
        <v>388483.30628945818</v>
      </c>
    </row>
    <row r="625" spans="2:18" x14ac:dyDescent="0.25">
      <c r="B625" s="4" t="s">
        <v>37</v>
      </c>
      <c r="C625" s="4">
        <v>617</v>
      </c>
      <c r="D625" s="4">
        <v>28</v>
      </c>
      <c r="E625" s="25">
        <v>48.2</v>
      </c>
      <c r="F625" s="54">
        <f t="shared" si="88"/>
        <v>-8.3333333333333523E-2</v>
      </c>
      <c r="G625" s="34">
        <f t="shared" si="82"/>
        <v>13.388888888888889</v>
      </c>
      <c r="H625" s="40">
        <f>SUM($T$8*F625)</f>
        <v>-119.50000000000027</v>
      </c>
      <c r="I625" s="43">
        <f>SUM($T$8*9.81*$U$8)</f>
        <v>211.01310000000001</v>
      </c>
      <c r="J625" s="45">
        <f>SUM((1/2)*$X$8*$V$8*$W$8*G625^2)</f>
        <v>109.1196339344136</v>
      </c>
      <c r="K625" s="46">
        <f t="shared" si="83"/>
        <v>200.63273393441335</v>
      </c>
      <c r="L625" s="48">
        <f t="shared" si="84"/>
        <v>2686.2493821218677</v>
      </c>
      <c r="M625" s="51">
        <f t="shared" si="85"/>
        <v>2686.2493821218677</v>
      </c>
      <c r="N625" s="51">
        <f t="shared" si="86"/>
        <v>0</v>
      </c>
      <c r="O625" s="37">
        <f t="shared" si="90"/>
        <v>1549111.5581122912</v>
      </c>
      <c r="P625" s="58">
        <f>SUM((N625*1)+P624)</f>
        <v>554976.15184208285</v>
      </c>
      <c r="Q625" s="67">
        <f t="shared" si="87"/>
        <v>0</v>
      </c>
      <c r="R625" s="68">
        <f t="shared" si="89"/>
        <v>388483.30628945818</v>
      </c>
    </row>
    <row r="626" spans="2:18" x14ac:dyDescent="0.25">
      <c r="B626" s="4" t="s">
        <v>37</v>
      </c>
      <c r="C626" s="4">
        <v>618</v>
      </c>
      <c r="D626" s="4">
        <v>29</v>
      </c>
      <c r="E626" s="25">
        <v>47.8</v>
      </c>
      <c r="F626" s="54">
        <f t="shared" si="88"/>
        <v>-0.16666666666666705</v>
      </c>
      <c r="G626" s="34">
        <f t="shared" si="82"/>
        <v>13.277777777777777</v>
      </c>
      <c r="H626" s="40">
        <f>SUM($T$8*F626)</f>
        <v>-239.00000000000054</v>
      </c>
      <c r="I626" s="43">
        <f>SUM($T$8*9.81*$U$8)</f>
        <v>211.01310000000001</v>
      </c>
      <c r="J626" s="45">
        <f>SUM((1/2)*$X$8*$V$8*$W$8*G626^2)</f>
        <v>107.31603467515433</v>
      </c>
      <c r="K626" s="46">
        <f t="shared" si="83"/>
        <v>79.329134675153796</v>
      </c>
      <c r="L626" s="48">
        <f t="shared" si="84"/>
        <v>1053.3146215200975</v>
      </c>
      <c r="M626" s="51">
        <f t="shared" si="85"/>
        <v>1053.3146215200975</v>
      </c>
      <c r="N626" s="51">
        <f t="shared" si="86"/>
        <v>0</v>
      </c>
      <c r="O626" s="37">
        <f t="shared" si="90"/>
        <v>1550164.8727338111</v>
      </c>
      <c r="P626" s="58">
        <f>SUM((N626*1)+P625)</f>
        <v>554976.15184208285</v>
      </c>
      <c r="Q626" s="67">
        <f t="shared" si="87"/>
        <v>0</v>
      </c>
      <c r="R626" s="68">
        <f t="shared" si="89"/>
        <v>388483.30628945818</v>
      </c>
    </row>
    <row r="627" spans="2:18" x14ac:dyDescent="0.25">
      <c r="B627" s="4" t="s">
        <v>37</v>
      </c>
      <c r="C627" s="4">
        <v>619</v>
      </c>
      <c r="D627" s="4">
        <v>30</v>
      </c>
      <c r="E627" s="25">
        <v>47</v>
      </c>
      <c r="F627" s="54">
        <f t="shared" si="88"/>
        <v>-0.26388888888888867</v>
      </c>
      <c r="G627" s="34">
        <f t="shared" si="82"/>
        <v>13.055555555555555</v>
      </c>
      <c r="H627" s="40">
        <f>SUM($T$8*F627)</f>
        <v>-378.41666666666634</v>
      </c>
      <c r="I627" s="43">
        <f>SUM($T$8*9.81*$U$8)</f>
        <v>211.01310000000001</v>
      </c>
      <c r="J627" s="45">
        <f>SUM((1/2)*$X$8*$V$8*$W$8*G627^2)</f>
        <v>103.75392613811729</v>
      </c>
      <c r="K627" s="46">
        <f t="shared" si="83"/>
        <v>-63.649640528549043</v>
      </c>
      <c r="L627" s="48">
        <f t="shared" si="84"/>
        <v>-830.9814180116125</v>
      </c>
      <c r="M627" s="51">
        <f t="shared" si="85"/>
        <v>0</v>
      </c>
      <c r="N627" s="51">
        <f t="shared" si="86"/>
        <v>830.9814180116125</v>
      </c>
      <c r="O627" s="37">
        <f t="shared" si="90"/>
        <v>1550164.8727338111</v>
      </c>
      <c r="P627" s="58">
        <f>SUM((N627*1)+P626)</f>
        <v>555807.13326009444</v>
      </c>
      <c r="Q627" s="67">
        <f t="shared" si="87"/>
        <v>581.68699260812866</v>
      </c>
      <c r="R627" s="68">
        <f t="shared" si="89"/>
        <v>389064.99328206631</v>
      </c>
    </row>
    <row r="628" spans="2:18" x14ac:dyDescent="0.25">
      <c r="B628" s="4" t="s">
        <v>37</v>
      </c>
      <c r="C628" s="4">
        <v>620</v>
      </c>
      <c r="D628" s="4">
        <v>31</v>
      </c>
      <c r="E628" s="25">
        <v>45.9</v>
      </c>
      <c r="F628" s="54">
        <f t="shared" si="88"/>
        <v>-0.29166666666666685</v>
      </c>
      <c r="G628" s="34">
        <f t="shared" si="82"/>
        <v>12.75</v>
      </c>
      <c r="H628" s="40">
        <f>SUM($T$8*F628)</f>
        <v>-418.25000000000028</v>
      </c>
      <c r="I628" s="43">
        <f>SUM($T$8*9.81*$U$8)</f>
        <v>211.01310000000001</v>
      </c>
      <c r="J628" s="45">
        <f>SUM((1/2)*$X$8*$V$8*$W$8*G628^2)</f>
        <v>98.954191546875009</v>
      </c>
      <c r="K628" s="46">
        <f t="shared" si="83"/>
        <v>-108.28270845312527</v>
      </c>
      <c r="L628" s="48">
        <f t="shared" si="84"/>
        <v>-1380.6045327773472</v>
      </c>
      <c r="M628" s="51">
        <f t="shared" si="85"/>
        <v>0</v>
      </c>
      <c r="N628" s="51">
        <f t="shared" si="86"/>
        <v>1380.6045327773472</v>
      </c>
      <c r="O628" s="37">
        <f t="shared" si="90"/>
        <v>1550164.8727338111</v>
      </c>
      <c r="P628" s="58">
        <f>SUM((N628*1)+P627)</f>
        <v>557187.73779287178</v>
      </c>
      <c r="Q628" s="67">
        <f t="shared" si="87"/>
        <v>966.42317294414295</v>
      </c>
      <c r="R628" s="68">
        <f t="shared" si="89"/>
        <v>390031.41645501048</v>
      </c>
    </row>
    <row r="629" spans="2:18" x14ac:dyDescent="0.25">
      <c r="B629" s="4" t="s">
        <v>37</v>
      </c>
      <c r="C629" s="4">
        <v>621</v>
      </c>
      <c r="D629" s="4">
        <v>32</v>
      </c>
      <c r="E629" s="25">
        <v>44.9</v>
      </c>
      <c r="F629" s="54">
        <f t="shared" si="88"/>
        <v>-0.20833333333333331</v>
      </c>
      <c r="G629" s="34">
        <f t="shared" si="82"/>
        <v>12.472222222222221</v>
      </c>
      <c r="H629" s="40">
        <f>SUM($T$8*F629)</f>
        <v>-298.75</v>
      </c>
      <c r="I629" s="43">
        <f>SUM($T$8*9.81*$U$8)</f>
        <v>211.01310000000001</v>
      </c>
      <c r="J629" s="45">
        <f>SUM((1/2)*$X$8*$V$8*$W$8*G629^2)</f>
        <v>94.689430798418201</v>
      </c>
      <c r="K629" s="46">
        <f t="shared" si="83"/>
        <v>6.9525307984182092</v>
      </c>
      <c r="L629" s="48">
        <f t="shared" si="84"/>
        <v>86.713509124715998</v>
      </c>
      <c r="M629" s="51">
        <f t="shared" si="85"/>
        <v>86.713509124715998</v>
      </c>
      <c r="N629" s="51">
        <f t="shared" si="86"/>
        <v>0</v>
      </c>
      <c r="O629" s="37">
        <f t="shared" si="90"/>
        <v>1550251.5862429359</v>
      </c>
      <c r="P629" s="58">
        <f>SUM((N629*1)+P628)</f>
        <v>557187.73779287178</v>
      </c>
      <c r="Q629" s="67">
        <f t="shared" si="87"/>
        <v>0</v>
      </c>
      <c r="R629" s="68">
        <f t="shared" si="89"/>
        <v>390031.41645501048</v>
      </c>
    </row>
    <row r="630" spans="2:18" x14ac:dyDescent="0.25">
      <c r="B630" s="4" t="s">
        <v>37</v>
      </c>
      <c r="C630" s="4">
        <v>622</v>
      </c>
      <c r="D630" s="4">
        <v>33</v>
      </c>
      <c r="E630" s="25">
        <v>44.4</v>
      </c>
      <c r="F630" s="54">
        <f t="shared" si="88"/>
        <v>-8.3333333333333523E-2</v>
      </c>
      <c r="G630" s="34">
        <f t="shared" si="82"/>
        <v>12.333333333333332</v>
      </c>
      <c r="H630" s="40">
        <f>SUM($T$8*F630)</f>
        <v>-119.50000000000027</v>
      </c>
      <c r="I630" s="43">
        <f>SUM($T$8*9.81*$U$8)</f>
        <v>211.01310000000001</v>
      </c>
      <c r="J630" s="45">
        <f>SUM((1/2)*$X$8*$V$8*$W$8*G630^2)</f>
        <v>92.592276972222223</v>
      </c>
      <c r="K630" s="46">
        <f t="shared" si="83"/>
        <v>184.10537697222196</v>
      </c>
      <c r="L630" s="48">
        <f t="shared" si="84"/>
        <v>2270.6329826574038</v>
      </c>
      <c r="M630" s="51">
        <f t="shared" si="85"/>
        <v>2270.6329826574038</v>
      </c>
      <c r="N630" s="51">
        <f t="shared" si="86"/>
        <v>0</v>
      </c>
      <c r="O630" s="37">
        <f t="shared" si="90"/>
        <v>1552522.2192255931</v>
      </c>
      <c r="P630" s="58">
        <f>SUM((N630*1)+P629)</f>
        <v>557187.73779287178</v>
      </c>
      <c r="Q630" s="67">
        <f t="shared" si="87"/>
        <v>0</v>
      </c>
      <c r="R630" s="68">
        <f t="shared" si="89"/>
        <v>390031.41645501048</v>
      </c>
    </row>
    <row r="631" spans="2:18" x14ac:dyDescent="0.25">
      <c r="B631" s="4" t="s">
        <v>37</v>
      </c>
      <c r="C631" s="4">
        <v>623</v>
      </c>
      <c r="D631" s="4">
        <v>34</v>
      </c>
      <c r="E631" s="25">
        <v>44.3</v>
      </c>
      <c r="F631" s="54">
        <f t="shared" si="88"/>
        <v>1.3888888888889086E-2</v>
      </c>
      <c r="G631" s="34">
        <f t="shared" si="82"/>
        <v>12.305555555555554</v>
      </c>
      <c r="H631" s="40">
        <f>SUM($T$8*F631)</f>
        <v>19.916666666666949</v>
      </c>
      <c r="I631" s="43">
        <f>SUM($T$8*9.81*$U$8)</f>
        <v>211.01310000000001</v>
      </c>
      <c r="J631" s="45">
        <f>SUM((1/2)*$X$8*$V$8*$W$8*G631^2)</f>
        <v>92.175664330825597</v>
      </c>
      <c r="K631" s="46">
        <f t="shared" si="83"/>
        <v>323.10543099749253</v>
      </c>
      <c r="L631" s="48">
        <f t="shared" si="84"/>
        <v>3975.9918314413658</v>
      </c>
      <c r="M631" s="51">
        <f t="shared" si="85"/>
        <v>3975.9918314413658</v>
      </c>
      <c r="N631" s="51">
        <f t="shared" si="86"/>
        <v>0</v>
      </c>
      <c r="O631" s="37">
        <f t="shared" si="90"/>
        <v>1556498.2110570346</v>
      </c>
      <c r="P631" s="58">
        <f>SUM((N631*1)+P630)</f>
        <v>557187.73779287178</v>
      </c>
      <c r="Q631" s="67">
        <f t="shared" si="87"/>
        <v>0</v>
      </c>
      <c r="R631" s="68">
        <f t="shared" si="89"/>
        <v>390031.41645501048</v>
      </c>
    </row>
    <row r="632" spans="2:18" x14ac:dyDescent="0.25">
      <c r="B632" s="4" t="s">
        <v>37</v>
      </c>
      <c r="C632" s="4">
        <v>624</v>
      </c>
      <c r="D632" s="4">
        <v>35</v>
      </c>
      <c r="E632" s="25">
        <v>44.5</v>
      </c>
      <c r="F632" s="54">
        <f t="shared" si="88"/>
        <v>0.1111111111111117</v>
      </c>
      <c r="G632" s="34">
        <f t="shared" si="82"/>
        <v>12.361111111111111</v>
      </c>
      <c r="H632" s="40">
        <f>SUM($T$8*F632)</f>
        <v>159.33333333333417</v>
      </c>
      <c r="I632" s="43">
        <f>SUM($T$8*9.81*$U$8)</f>
        <v>211.01310000000001</v>
      </c>
      <c r="J632" s="45">
        <f>SUM((1/2)*$X$8*$V$8*$W$8*G632^2)</f>
        <v>93.009828988233025</v>
      </c>
      <c r="K632" s="46">
        <f t="shared" si="83"/>
        <v>463.35626232156721</v>
      </c>
      <c r="L632" s="48">
        <f t="shared" si="84"/>
        <v>5727.5982425860393</v>
      </c>
      <c r="M632" s="51">
        <f t="shared" si="85"/>
        <v>5727.5982425860393</v>
      </c>
      <c r="N632" s="51">
        <f t="shared" si="86"/>
        <v>0</v>
      </c>
      <c r="O632" s="37">
        <f t="shared" si="90"/>
        <v>1562225.8092996206</v>
      </c>
      <c r="P632" s="58">
        <f>SUM((N632*1)+P631)</f>
        <v>557187.73779287178</v>
      </c>
      <c r="Q632" s="67">
        <f t="shared" si="87"/>
        <v>0</v>
      </c>
      <c r="R632" s="68">
        <f t="shared" si="89"/>
        <v>390031.41645501048</v>
      </c>
    </row>
    <row r="633" spans="2:18" x14ac:dyDescent="0.25">
      <c r="B633" s="4" t="s">
        <v>37</v>
      </c>
      <c r="C633" s="4">
        <v>625</v>
      </c>
      <c r="D633" s="4">
        <v>36</v>
      </c>
      <c r="E633" s="25">
        <v>45.1</v>
      </c>
      <c r="F633" s="54">
        <f t="shared" si="88"/>
        <v>0.16666666666666705</v>
      </c>
      <c r="G633" s="34">
        <f t="shared" si="82"/>
        <v>12.527777777777779</v>
      </c>
      <c r="H633" s="40">
        <f>SUM($T$8*F633)</f>
        <v>239.00000000000054</v>
      </c>
      <c r="I633" s="43">
        <f>SUM($T$8*9.81*$U$8)</f>
        <v>211.01310000000001</v>
      </c>
      <c r="J633" s="45">
        <f>SUM((1/2)*$X$8*$V$8*$W$8*G633^2)</f>
        <v>95.53486795119602</v>
      </c>
      <c r="K633" s="46">
        <f t="shared" si="83"/>
        <v>545.5479679511966</v>
      </c>
      <c r="L633" s="48">
        <f t="shared" si="84"/>
        <v>6834.5037096108244</v>
      </c>
      <c r="M633" s="51">
        <f t="shared" si="85"/>
        <v>6834.5037096108244</v>
      </c>
      <c r="N633" s="51">
        <f t="shared" si="86"/>
        <v>0</v>
      </c>
      <c r="O633" s="37">
        <f t="shared" si="90"/>
        <v>1569060.3130092314</v>
      </c>
      <c r="P633" s="58">
        <f>SUM((N633*1)+P632)</f>
        <v>557187.73779287178</v>
      </c>
      <c r="Q633" s="67">
        <f t="shared" si="87"/>
        <v>0</v>
      </c>
      <c r="R633" s="68">
        <f t="shared" si="89"/>
        <v>390031.41645501048</v>
      </c>
    </row>
    <row r="634" spans="2:18" x14ac:dyDescent="0.25">
      <c r="B634" s="4" t="s">
        <v>37</v>
      </c>
      <c r="C634" s="4">
        <v>626</v>
      </c>
      <c r="D634" s="4">
        <v>37</v>
      </c>
      <c r="E634" s="25">
        <v>45.7</v>
      </c>
      <c r="F634" s="54">
        <f t="shared" si="88"/>
        <v>0.12499999999999981</v>
      </c>
      <c r="G634" s="34">
        <f t="shared" si="82"/>
        <v>12.694444444444445</v>
      </c>
      <c r="H634" s="40">
        <f>SUM($T$8*F634)</f>
        <v>179.24999999999972</v>
      </c>
      <c r="I634" s="43">
        <f>SUM($T$8*9.81*$U$8)</f>
        <v>211.01310000000001</v>
      </c>
      <c r="J634" s="45">
        <f>SUM((1/2)*$X$8*$V$8*$W$8*G634^2)</f>
        <v>98.093724400270077</v>
      </c>
      <c r="K634" s="46">
        <f t="shared" si="83"/>
        <v>488.35682440026983</v>
      </c>
      <c r="L634" s="48">
        <f t="shared" si="84"/>
        <v>6199.4185764145368</v>
      </c>
      <c r="M634" s="51">
        <f t="shared" si="85"/>
        <v>6199.4185764145368</v>
      </c>
      <c r="N634" s="51">
        <f t="shared" si="86"/>
        <v>0</v>
      </c>
      <c r="O634" s="37">
        <f t="shared" si="90"/>
        <v>1575259.7315856458</v>
      </c>
      <c r="P634" s="58">
        <f>SUM((N634*1)+P633)</f>
        <v>557187.73779287178</v>
      </c>
      <c r="Q634" s="67">
        <f t="shared" si="87"/>
        <v>0</v>
      </c>
      <c r="R634" s="68">
        <f t="shared" si="89"/>
        <v>390031.41645501048</v>
      </c>
    </row>
    <row r="635" spans="2:18" x14ac:dyDescent="0.25">
      <c r="B635" s="4" t="s">
        <v>37</v>
      </c>
      <c r="C635" s="4">
        <v>627</v>
      </c>
      <c r="D635" s="4">
        <v>38</v>
      </c>
      <c r="E635" s="25">
        <v>46</v>
      </c>
      <c r="F635" s="54">
        <f t="shared" si="88"/>
        <v>4.1666666666666269E-2</v>
      </c>
      <c r="G635" s="34">
        <f t="shared" si="82"/>
        <v>12.777777777777777</v>
      </c>
      <c r="H635" s="40">
        <f>SUM($T$8*F635)</f>
        <v>59.749999999999432</v>
      </c>
      <c r="I635" s="43">
        <f>SUM($T$8*9.81*$U$8)</f>
        <v>211.01310000000001</v>
      </c>
      <c r="J635" s="45">
        <f>SUM((1/2)*$X$8*$V$8*$W$8*G635^2)</f>
        <v>99.385834182098776</v>
      </c>
      <c r="K635" s="46">
        <f t="shared" si="83"/>
        <v>370.14893418209823</v>
      </c>
      <c r="L635" s="48">
        <f t="shared" si="84"/>
        <v>4729.6808256601435</v>
      </c>
      <c r="M635" s="51">
        <f t="shared" si="85"/>
        <v>4729.6808256601435</v>
      </c>
      <c r="N635" s="51">
        <f t="shared" si="86"/>
        <v>0</v>
      </c>
      <c r="O635" s="37">
        <f t="shared" si="90"/>
        <v>1579989.4124113061</v>
      </c>
      <c r="P635" s="58">
        <f>SUM((N635*1)+P634)</f>
        <v>557187.73779287178</v>
      </c>
      <c r="Q635" s="67">
        <f t="shared" si="87"/>
        <v>0</v>
      </c>
      <c r="R635" s="68">
        <f t="shared" si="89"/>
        <v>390031.41645501048</v>
      </c>
    </row>
    <row r="636" spans="2:18" x14ac:dyDescent="0.25">
      <c r="B636" s="4" t="s">
        <v>37</v>
      </c>
      <c r="C636" s="4">
        <v>628</v>
      </c>
      <c r="D636" s="4">
        <v>39</v>
      </c>
      <c r="E636" s="25">
        <v>46</v>
      </c>
      <c r="F636" s="54">
        <f t="shared" si="88"/>
        <v>0</v>
      </c>
      <c r="G636" s="34">
        <f t="shared" si="82"/>
        <v>12.777777777777777</v>
      </c>
      <c r="H636" s="40">
        <f>SUM($T$8*F636)</f>
        <v>0</v>
      </c>
      <c r="I636" s="43">
        <f>SUM($T$8*9.81*$U$8)</f>
        <v>211.01310000000001</v>
      </c>
      <c r="J636" s="45">
        <f>SUM((1/2)*$X$8*$V$8*$W$8*G636^2)</f>
        <v>99.385834182098776</v>
      </c>
      <c r="K636" s="46">
        <f t="shared" si="83"/>
        <v>310.3989341820988</v>
      </c>
      <c r="L636" s="48">
        <f t="shared" si="84"/>
        <v>3966.208603437929</v>
      </c>
      <c r="M636" s="51">
        <f t="shared" si="85"/>
        <v>3966.208603437929</v>
      </c>
      <c r="N636" s="51">
        <f t="shared" si="86"/>
        <v>0</v>
      </c>
      <c r="O636" s="37">
        <f t="shared" si="90"/>
        <v>1583955.621014744</v>
      </c>
      <c r="P636" s="58">
        <f>SUM((N636*1)+P635)</f>
        <v>557187.73779287178</v>
      </c>
      <c r="Q636" s="67">
        <f t="shared" si="87"/>
        <v>0</v>
      </c>
      <c r="R636" s="68">
        <f t="shared" si="89"/>
        <v>390031.41645501048</v>
      </c>
    </row>
    <row r="637" spans="2:18" x14ac:dyDescent="0.25">
      <c r="B637" s="4" t="s">
        <v>37</v>
      </c>
      <c r="C637" s="4">
        <v>629</v>
      </c>
      <c r="D637" s="4">
        <v>40</v>
      </c>
      <c r="E637" s="25">
        <v>46</v>
      </c>
      <c r="F637" s="54">
        <f t="shared" si="88"/>
        <v>1.3888888888889086E-2</v>
      </c>
      <c r="G637" s="34">
        <f t="shared" si="82"/>
        <v>12.777777777777777</v>
      </c>
      <c r="H637" s="40">
        <f>SUM($T$8*F637)</f>
        <v>19.916666666666949</v>
      </c>
      <c r="I637" s="43">
        <f>SUM($T$8*9.81*$U$8)</f>
        <v>211.01310000000001</v>
      </c>
      <c r="J637" s="45">
        <f>SUM((1/2)*$X$8*$V$8*$W$8*G637^2)</f>
        <v>99.385834182098776</v>
      </c>
      <c r="K637" s="46">
        <f t="shared" si="83"/>
        <v>330.31560084876571</v>
      </c>
      <c r="L637" s="48">
        <f t="shared" si="84"/>
        <v>4220.6993441786726</v>
      </c>
      <c r="M637" s="51">
        <f t="shared" si="85"/>
        <v>4220.6993441786726</v>
      </c>
      <c r="N637" s="51">
        <f t="shared" si="86"/>
        <v>0</v>
      </c>
      <c r="O637" s="37">
        <f t="shared" si="90"/>
        <v>1588176.3203589227</v>
      </c>
      <c r="P637" s="58">
        <f>SUM((N637*1)+P636)</f>
        <v>557187.73779287178</v>
      </c>
      <c r="Q637" s="67">
        <f t="shared" si="87"/>
        <v>0</v>
      </c>
      <c r="R637" s="68">
        <f t="shared" si="89"/>
        <v>390031.41645501048</v>
      </c>
    </row>
    <row r="638" spans="2:18" x14ac:dyDescent="0.25">
      <c r="B638" s="4" t="s">
        <v>37</v>
      </c>
      <c r="C638" s="4">
        <v>630</v>
      </c>
      <c r="D638" s="4">
        <v>41</v>
      </c>
      <c r="E638" s="25">
        <v>46.1</v>
      </c>
      <c r="F638" s="54">
        <f t="shared" si="88"/>
        <v>9.7222222222222612E-2</v>
      </c>
      <c r="G638" s="34">
        <f t="shared" si="82"/>
        <v>12.805555555555555</v>
      </c>
      <c r="H638" s="40">
        <f>SUM($T$8*F638)</f>
        <v>139.41666666666723</v>
      </c>
      <c r="I638" s="43">
        <f>SUM($T$8*9.81*$U$8)</f>
        <v>211.01310000000001</v>
      </c>
      <c r="J638" s="45">
        <f>SUM((1/2)*$X$8*$V$8*$W$8*G638^2)</f>
        <v>99.818416191936734</v>
      </c>
      <c r="K638" s="46">
        <f t="shared" si="83"/>
        <v>450.24818285860397</v>
      </c>
      <c r="L638" s="48">
        <f t="shared" si="84"/>
        <v>5765.6781193837896</v>
      </c>
      <c r="M638" s="51">
        <f t="shared" si="85"/>
        <v>5765.6781193837896</v>
      </c>
      <c r="N638" s="51">
        <f t="shared" si="86"/>
        <v>0</v>
      </c>
      <c r="O638" s="37">
        <f t="shared" si="90"/>
        <v>1593941.9984783065</v>
      </c>
      <c r="P638" s="58">
        <f>SUM((N638*1)+P637)</f>
        <v>557187.73779287178</v>
      </c>
      <c r="Q638" s="67">
        <f t="shared" si="87"/>
        <v>0</v>
      </c>
      <c r="R638" s="68">
        <f t="shared" si="89"/>
        <v>390031.41645501048</v>
      </c>
    </row>
    <row r="639" spans="2:18" x14ac:dyDescent="0.25">
      <c r="B639" s="4" t="s">
        <v>37</v>
      </c>
      <c r="C639" s="4">
        <v>631</v>
      </c>
      <c r="D639" s="4">
        <v>42</v>
      </c>
      <c r="E639" s="25">
        <v>46.7</v>
      </c>
      <c r="F639" s="54">
        <f t="shared" si="88"/>
        <v>0.2222222222222224</v>
      </c>
      <c r="G639" s="34">
        <f t="shared" si="82"/>
        <v>12.972222222222223</v>
      </c>
      <c r="H639" s="40">
        <f>SUM($T$8*F639)</f>
        <v>318.66666666666691</v>
      </c>
      <c r="I639" s="43">
        <f>SUM($T$8*9.81*$U$8)</f>
        <v>211.01310000000001</v>
      </c>
      <c r="J639" s="45">
        <f>SUM((1/2)*$X$8*$V$8*$W$8*G639^2)</f>
        <v>102.43363511786269</v>
      </c>
      <c r="K639" s="46">
        <f t="shared" si="83"/>
        <v>632.11340178452951</v>
      </c>
      <c r="L639" s="48">
        <f t="shared" si="84"/>
        <v>8199.9155175937576</v>
      </c>
      <c r="M639" s="51">
        <f t="shared" si="85"/>
        <v>8199.9155175937576</v>
      </c>
      <c r="N639" s="51">
        <f t="shared" si="86"/>
        <v>0</v>
      </c>
      <c r="O639" s="37">
        <f t="shared" si="90"/>
        <v>1602141.9139959002</v>
      </c>
      <c r="P639" s="58">
        <f>SUM((N639*1)+P638)</f>
        <v>557187.73779287178</v>
      </c>
      <c r="Q639" s="67">
        <f t="shared" si="87"/>
        <v>0</v>
      </c>
      <c r="R639" s="68">
        <f t="shared" si="89"/>
        <v>390031.41645501048</v>
      </c>
    </row>
    <row r="640" spans="2:18" x14ac:dyDescent="0.25">
      <c r="B640" s="4" t="s">
        <v>37</v>
      </c>
      <c r="C640" s="4">
        <v>632</v>
      </c>
      <c r="D640" s="4">
        <v>43</v>
      </c>
      <c r="E640" s="25">
        <v>47.7</v>
      </c>
      <c r="F640" s="54">
        <f t="shared" si="88"/>
        <v>0.30555555555555497</v>
      </c>
      <c r="G640" s="34">
        <f t="shared" si="82"/>
        <v>13.25</v>
      </c>
      <c r="H640" s="40">
        <f>SUM($T$8*F640)</f>
        <v>438.16666666666583</v>
      </c>
      <c r="I640" s="43">
        <f>SUM($T$8*9.81*$U$8)</f>
        <v>211.01310000000001</v>
      </c>
      <c r="J640" s="45">
        <f>SUM((1/2)*$X$8*$V$8*$W$8*G640^2)</f>
        <v>106.86748329687501</v>
      </c>
      <c r="K640" s="46">
        <f t="shared" si="83"/>
        <v>756.04724996354082</v>
      </c>
      <c r="L640" s="48">
        <f t="shared" si="84"/>
        <v>10017.626062016916</v>
      </c>
      <c r="M640" s="51">
        <f t="shared" si="85"/>
        <v>10017.626062016916</v>
      </c>
      <c r="N640" s="51">
        <f t="shared" si="86"/>
        <v>0</v>
      </c>
      <c r="O640" s="37">
        <f t="shared" si="90"/>
        <v>1612159.5400579171</v>
      </c>
      <c r="P640" s="58">
        <f>SUM((N640*1)+P639)</f>
        <v>557187.73779287178</v>
      </c>
      <c r="Q640" s="67">
        <f t="shared" si="87"/>
        <v>0</v>
      </c>
      <c r="R640" s="68">
        <f t="shared" si="89"/>
        <v>390031.41645501048</v>
      </c>
    </row>
    <row r="641" spans="2:18" x14ac:dyDescent="0.25">
      <c r="B641" s="4" t="s">
        <v>37</v>
      </c>
      <c r="C641" s="4">
        <v>633</v>
      </c>
      <c r="D641" s="4">
        <v>44</v>
      </c>
      <c r="E641" s="25">
        <v>48.9</v>
      </c>
      <c r="F641" s="54">
        <f t="shared" si="88"/>
        <v>0.36111111111111033</v>
      </c>
      <c r="G641" s="34">
        <f t="shared" si="82"/>
        <v>13.583333333333332</v>
      </c>
      <c r="H641" s="40">
        <f>SUM($T$8*F641)</f>
        <v>517.83333333333223</v>
      </c>
      <c r="I641" s="43">
        <f>SUM($T$8*9.81*$U$8)</f>
        <v>211.01310000000001</v>
      </c>
      <c r="J641" s="45">
        <f>SUM((1/2)*$X$8*$V$8*$W$8*G641^2)</f>
        <v>112.31209856076387</v>
      </c>
      <c r="K641" s="46">
        <f t="shared" si="83"/>
        <v>841.15853189409609</v>
      </c>
      <c r="L641" s="48">
        <f t="shared" si="84"/>
        <v>11425.736724894805</v>
      </c>
      <c r="M641" s="51">
        <f t="shared" si="85"/>
        <v>11425.736724894805</v>
      </c>
      <c r="N641" s="51">
        <f t="shared" si="86"/>
        <v>0</v>
      </c>
      <c r="O641" s="37">
        <f t="shared" si="90"/>
        <v>1623585.2767828119</v>
      </c>
      <c r="P641" s="58">
        <f>SUM((N641*1)+P640)</f>
        <v>557187.73779287178</v>
      </c>
      <c r="Q641" s="67">
        <f t="shared" si="87"/>
        <v>0</v>
      </c>
      <c r="R641" s="68">
        <f t="shared" si="89"/>
        <v>390031.41645501048</v>
      </c>
    </row>
    <row r="642" spans="2:18" x14ac:dyDescent="0.25">
      <c r="B642" s="4" t="s">
        <v>37</v>
      </c>
      <c r="C642" s="4">
        <v>634</v>
      </c>
      <c r="D642" s="4">
        <v>45</v>
      </c>
      <c r="E642" s="25">
        <v>50.3</v>
      </c>
      <c r="F642" s="54">
        <f t="shared" si="88"/>
        <v>0.37500000000000039</v>
      </c>
      <c r="G642" s="34">
        <f t="shared" si="82"/>
        <v>13.972222222222221</v>
      </c>
      <c r="H642" s="40">
        <f>SUM($T$8*F642)</f>
        <v>537.75000000000057</v>
      </c>
      <c r="I642" s="43">
        <f>SUM($T$8*9.81*$U$8)</f>
        <v>211.01310000000001</v>
      </c>
      <c r="J642" s="45">
        <f>SUM((1/2)*$X$8*$V$8*$W$8*G642^2)</f>
        <v>118.83511588175155</v>
      </c>
      <c r="K642" s="46">
        <f t="shared" si="83"/>
        <v>867.59821588175214</v>
      </c>
      <c r="L642" s="48">
        <f t="shared" si="84"/>
        <v>12122.27507190337</v>
      </c>
      <c r="M642" s="51">
        <f t="shared" si="85"/>
        <v>12122.27507190337</v>
      </c>
      <c r="N642" s="51">
        <f t="shared" si="86"/>
        <v>0</v>
      </c>
      <c r="O642" s="37">
        <f t="shared" si="90"/>
        <v>1635707.5518547152</v>
      </c>
      <c r="P642" s="58">
        <f>SUM((N642*1)+P641)</f>
        <v>557187.73779287178</v>
      </c>
      <c r="Q642" s="67">
        <f t="shared" si="87"/>
        <v>0</v>
      </c>
      <c r="R642" s="68">
        <f t="shared" si="89"/>
        <v>390031.41645501048</v>
      </c>
    </row>
    <row r="643" spans="2:18" x14ac:dyDescent="0.25">
      <c r="B643" s="4" t="s">
        <v>37</v>
      </c>
      <c r="C643" s="4">
        <v>635</v>
      </c>
      <c r="D643" s="4">
        <v>46</v>
      </c>
      <c r="E643" s="25">
        <v>51.6</v>
      </c>
      <c r="F643" s="54">
        <f t="shared" si="88"/>
        <v>0.31944444444444503</v>
      </c>
      <c r="G643" s="34">
        <f t="shared" si="82"/>
        <v>14.333333333333334</v>
      </c>
      <c r="H643" s="40">
        <f>SUM($T$8*F643)</f>
        <v>458.08333333333417</v>
      </c>
      <c r="I643" s="43">
        <f>SUM($T$8*9.81*$U$8)</f>
        <v>211.01310000000001</v>
      </c>
      <c r="J643" s="45">
        <f>SUM((1/2)*$X$8*$V$8*$W$8*G643^2)</f>
        <v>125.05706363888892</v>
      </c>
      <c r="K643" s="46">
        <f t="shared" si="83"/>
        <v>794.15349697222314</v>
      </c>
      <c r="L643" s="48">
        <f t="shared" si="84"/>
        <v>11382.866789935199</v>
      </c>
      <c r="M643" s="51">
        <f t="shared" si="85"/>
        <v>11382.866789935199</v>
      </c>
      <c r="N643" s="51">
        <f t="shared" si="86"/>
        <v>0</v>
      </c>
      <c r="O643" s="37">
        <f t="shared" si="90"/>
        <v>1647090.4186446504</v>
      </c>
      <c r="P643" s="58">
        <f>SUM((N643*1)+P642)</f>
        <v>557187.73779287178</v>
      </c>
      <c r="Q643" s="67">
        <f t="shared" si="87"/>
        <v>0</v>
      </c>
      <c r="R643" s="68">
        <f t="shared" si="89"/>
        <v>390031.41645501048</v>
      </c>
    </row>
    <row r="644" spans="2:18" x14ac:dyDescent="0.25">
      <c r="B644" s="4" t="s">
        <v>37</v>
      </c>
      <c r="C644" s="4">
        <v>636</v>
      </c>
      <c r="D644" s="4">
        <v>47</v>
      </c>
      <c r="E644" s="25">
        <v>52.6</v>
      </c>
      <c r="F644" s="54">
        <f t="shared" si="88"/>
        <v>0.19444444444444425</v>
      </c>
      <c r="G644" s="34">
        <f t="shared" si="82"/>
        <v>14.611111111111111</v>
      </c>
      <c r="H644" s="40">
        <f>SUM($T$8*F644)</f>
        <v>278.83333333333309</v>
      </c>
      <c r="I644" s="43">
        <f>SUM($T$8*9.81*$U$8)</f>
        <v>211.01310000000001</v>
      </c>
      <c r="J644" s="45">
        <f>SUM((1/2)*$X$8*$V$8*$W$8*G644^2)</f>
        <v>129.95120537885805</v>
      </c>
      <c r="K644" s="46">
        <f t="shared" si="83"/>
        <v>619.7976387121912</v>
      </c>
      <c r="L644" s="48">
        <f t="shared" si="84"/>
        <v>9055.9321656281263</v>
      </c>
      <c r="M644" s="51">
        <f t="shared" si="85"/>
        <v>9055.9321656281263</v>
      </c>
      <c r="N644" s="51">
        <f t="shared" si="86"/>
        <v>0</v>
      </c>
      <c r="O644" s="37">
        <f t="shared" si="90"/>
        <v>1656146.3508102784</v>
      </c>
      <c r="P644" s="58">
        <f>SUM((N644*1)+P643)</f>
        <v>557187.73779287178</v>
      </c>
      <c r="Q644" s="67">
        <f t="shared" si="87"/>
        <v>0</v>
      </c>
      <c r="R644" s="68">
        <f t="shared" si="89"/>
        <v>390031.41645501048</v>
      </c>
    </row>
    <row r="645" spans="2:18" x14ac:dyDescent="0.25">
      <c r="B645" s="4" t="s">
        <v>37</v>
      </c>
      <c r="C645" s="4">
        <v>637</v>
      </c>
      <c r="D645" s="4">
        <v>48</v>
      </c>
      <c r="E645" s="25">
        <v>53</v>
      </c>
      <c r="F645" s="54">
        <f t="shared" si="88"/>
        <v>5.5555555555555358E-2</v>
      </c>
      <c r="G645" s="34">
        <f t="shared" si="82"/>
        <v>14.722222222222221</v>
      </c>
      <c r="H645" s="40">
        <f>SUM($T$8*F645)</f>
        <v>79.666666666666387</v>
      </c>
      <c r="I645" s="43">
        <f>SUM($T$8*9.81*$U$8)</f>
        <v>211.01310000000001</v>
      </c>
      <c r="J645" s="45">
        <f>SUM((1/2)*$X$8*$V$8*$W$8*G645^2)</f>
        <v>131.93516456404322</v>
      </c>
      <c r="K645" s="46">
        <f t="shared" si="83"/>
        <v>422.61493123070966</v>
      </c>
      <c r="L645" s="48">
        <f t="shared" si="84"/>
        <v>6221.8309320076696</v>
      </c>
      <c r="M645" s="51">
        <f t="shared" si="85"/>
        <v>6221.8309320076696</v>
      </c>
      <c r="N645" s="51">
        <f t="shared" si="86"/>
        <v>0</v>
      </c>
      <c r="O645" s="37">
        <f t="shared" si="90"/>
        <v>1662368.1817422861</v>
      </c>
      <c r="P645" s="58">
        <f>SUM((N645*1)+P644)</f>
        <v>557187.73779287178</v>
      </c>
      <c r="Q645" s="67">
        <f t="shared" si="87"/>
        <v>0</v>
      </c>
      <c r="R645" s="68">
        <f t="shared" si="89"/>
        <v>390031.41645501048</v>
      </c>
    </row>
    <row r="646" spans="2:18" x14ac:dyDescent="0.25">
      <c r="B646" s="4" t="s">
        <v>37</v>
      </c>
      <c r="C646" s="4">
        <v>638</v>
      </c>
      <c r="D646" s="4">
        <v>49</v>
      </c>
      <c r="E646" s="25">
        <v>53</v>
      </c>
      <c r="F646" s="54">
        <f t="shared" si="88"/>
        <v>-1.3888888888889086E-2</v>
      </c>
      <c r="G646" s="34">
        <f t="shared" si="82"/>
        <v>14.722222222222221</v>
      </c>
      <c r="H646" s="40">
        <f>SUM($T$8*F646)</f>
        <v>-19.916666666666949</v>
      </c>
      <c r="I646" s="43">
        <f>SUM($T$8*9.81*$U$8)</f>
        <v>211.01310000000001</v>
      </c>
      <c r="J646" s="45">
        <f>SUM((1/2)*$X$8*$V$8*$W$8*G646^2)</f>
        <v>131.93516456404322</v>
      </c>
      <c r="K646" s="46">
        <f t="shared" si="83"/>
        <v>323.03159789737629</v>
      </c>
      <c r="L646" s="48">
        <f t="shared" si="84"/>
        <v>4755.7429690447061</v>
      </c>
      <c r="M646" s="51">
        <f t="shared" si="85"/>
        <v>4755.7429690447061</v>
      </c>
      <c r="N646" s="51">
        <f t="shared" si="86"/>
        <v>0</v>
      </c>
      <c r="O646" s="37">
        <f t="shared" si="90"/>
        <v>1667123.9247113308</v>
      </c>
      <c r="P646" s="58">
        <f>SUM((N646*1)+P645)</f>
        <v>557187.73779287178</v>
      </c>
      <c r="Q646" s="67">
        <f t="shared" si="87"/>
        <v>0</v>
      </c>
      <c r="R646" s="68">
        <f t="shared" si="89"/>
        <v>390031.41645501048</v>
      </c>
    </row>
    <row r="647" spans="2:18" x14ac:dyDescent="0.25">
      <c r="B647" s="4" t="s">
        <v>37</v>
      </c>
      <c r="C647" s="4">
        <v>639</v>
      </c>
      <c r="D647" s="4">
        <v>50</v>
      </c>
      <c r="E647" s="25">
        <v>52.9</v>
      </c>
      <c r="F647" s="54">
        <f t="shared" si="88"/>
        <v>-4.1666666666666269E-2</v>
      </c>
      <c r="G647" s="34">
        <f t="shared" si="82"/>
        <v>14.694444444444443</v>
      </c>
      <c r="H647" s="40">
        <f>SUM($T$8*F647)</f>
        <v>-59.749999999999432</v>
      </c>
      <c r="I647" s="43">
        <f>SUM($T$8*9.81*$U$8)</f>
        <v>211.01310000000001</v>
      </c>
      <c r="J647" s="45">
        <f>SUM((1/2)*$X$8*$V$8*$W$8*G647^2)</f>
        <v>131.4377657058256</v>
      </c>
      <c r="K647" s="46">
        <f t="shared" si="83"/>
        <v>282.70086570582617</v>
      </c>
      <c r="L647" s="48">
        <f t="shared" si="84"/>
        <v>4154.1321655106121</v>
      </c>
      <c r="M647" s="51">
        <f t="shared" si="85"/>
        <v>4154.1321655106121</v>
      </c>
      <c r="N647" s="51">
        <f t="shared" si="86"/>
        <v>0</v>
      </c>
      <c r="O647" s="37">
        <f t="shared" si="90"/>
        <v>1671278.0568768415</v>
      </c>
      <c r="P647" s="58">
        <f>SUM((N647*1)+P646)</f>
        <v>557187.73779287178</v>
      </c>
      <c r="Q647" s="67">
        <f t="shared" si="87"/>
        <v>0</v>
      </c>
      <c r="R647" s="68">
        <f t="shared" si="89"/>
        <v>390031.41645501048</v>
      </c>
    </row>
    <row r="648" spans="2:18" x14ac:dyDescent="0.25">
      <c r="B648" s="4" t="s">
        <v>37</v>
      </c>
      <c r="C648" s="4">
        <v>640</v>
      </c>
      <c r="D648" s="4">
        <v>51</v>
      </c>
      <c r="E648" s="25">
        <v>52.7</v>
      </c>
      <c r="F648" s="54">
        <f t="shared" si="88"/>
        <v>-4.1666666666666269E-2</v>
      </c>
      <c r="G648" s="34">
        <f t="shared" si="82"/>
        <v>14.638888888888889</v>
      </c>
      <c r="H648" s="40">
        <f>SUM($T$8*F648)</f>
        <v>-59.749999999999432</v>
      </c>
      <c r="I648" s="43">
        <f>SUM($T$8*9.81*$U$8)</f>
        <v>211.01310000000001</v>
      </c>
      <c r="J648" s="45">
        <f>SUM((1/2)*$X$8*$V$8*$W$8*G648^2)</f>
        <v>130.44578611323305</v>
      </c>
      <c r="K648" s="46">
        <f t="shared" si="83"/>
        <v>281.70888611323363</v>
      </c>
      <c r="L648" s="48">
        <f t="shared" si="84"/>
        <v>4123.9050828242816</v>
      </c>
      <c r="M648" s="51">
        <f t="shared" si="85"/>
        <v>4123.9050828242816</v>
      </c>
      <c r="N648" s="51">
        <f t="shared" si="86"/>
        <v>0</v>
      </c>
      <c r="O648" s="37">
        <f t="shared" si="90"/>
        <v>1675401.9619596656</v>
      </c>
      <c r="P648" s="58">
        <f>SUM((N648*1)+P647)</f>
        <v>557187.73779287178</v>
      </c>
      <c r="Q648" s="67">
        <f t="shared" si="87"/>
        <v>0</v>
      </c>
      <c r="R648" s="68">
        <f t="shared" si="89"/>
        <v>390031.41645501048</v>
      </c>
    </row>
    <row r="649" spans="2:18" x14ac:dyDescent="0.25">
      <c r="B649" s="4" t="s">
        <v>37</v>
      </c>
      <c r="C649" s="4">
        <v>641</v>
      </c>
      <c r="D649" s="4">
        <v>52</v>
      </c>
      <c r="E649" s="25">
        <v>52.6</v>
      </c>
      <c r="F649" s="54">
        <f t="shared" si="88"/>
        <v>5.5555555555555358E-2</v>
      </c>
      <c r="G649" s="34">
        <f t="shared" ref="G649:G712" si="91">SUM(E649/3.6)</f>
        <v>14.611111111111111</v>
      </c>
      <c r="H649" s="40">
        <f>SUM($T$8*F649)</f>
        <v>79.666666666666387</v>
      </c>
      <c r="I649" s="43">
        <f>SUM($T$8*9.81*$U$8)</f>
        <v>211.01310000000001</v>
      </c>
      <c r="J649" s="45">
        <f>SUM((1/2)*$X$8*$V$8*$W$8*G649^2)</f>
        <v>129.95120537885805</v>
      </c>
      <c r="K649" s="46">
        <f t="shared" ref="K649:K712" si="92">SUM(H649+I649+J649)</f>
        <v>420.63097204552446</v>
      </c>
      <c r="L649" s="48">
        <f t="shared" ref="L649:L712" si="93">SUM(K649*G649)</f>
        <v>6145.8858693318298</v>
      </c>
      <c r="M649" s="51">
        <f t="shared" ref="M649:M712" si="94">IF(L649&gt;0, L649, 0)</f>
        <v>6145.8858693318298</v>
      </c>
      <c r="N649" s="51">
        <f t="shared" ref="N649:N712" si="95">IF(L649&lt;0, -L649, 0)</f>
        <v>0</v>
      </c>
      <c r="O649" s="37">
        <f t="shared" si="90"/>
        <v>1681547.8478289975</v>
      </c>
      <c r="P649" s="58">
        <f>SUM((N649*1)+P648)</f>
        <v>557187.73779287178</v>
      </c>
      <c r="Q649" s="67">
        <f t="shared" ref="Q649:Q712" si="96">SUM($T$16*MIN(N649,$U$16))</f>
        <v>0</v>
      </c>
      <c r="R649" s="68">
        <f t="shared" si="89"/>
        <v>390031.41645501048</v>
      </c>
    </row>
    <row r="650" spans="2:18" x14ac:dyDescent="0.25">
      <c r="B650" s="4" t="s">
        <v>37</v>
      </c>
      <c r="C650" s="4">
        <v>642</v>
      </c>
      <c r="D650" s="4">
        <v>53</v>
      </c>
      <c r="E650" s="25">
        <v>53.1</v>
      </c>
      <c r="F650" s="54">
        <f t="shared" ref="F650:F713" si="97">($E651-$E649)/2/3.6</f>
        <v>0.23611111111111052</v>
      </c>
      <c r="G650" s="34">
        <f t="shared" si="91"/>
        <v>14.75</v>
      </c>
      <c r="H650" s="40">
        <f>SUM($T$8*F650)</f>
        <v>338.58333333333246</v>
      </c>
      <c r="I650" s="43">
        <f>SUM($T$8*9.81*$U$8)</f>
        <v>211.01310000000001</v>
      </c>
      <c r="J650" s="45">
        <f>SUM((1/2)*$X$8*$V$8*$W$8*G650^2)</f>
        <v>132.43350279687502</v>
      </c>
      <c r="K650" s="46">
        <f t="shared" si="92"/>
        <v>682.02993613020749</v>
      </c>
      <c r="L650" s="48">
        <f t="shared" si="93"/>
        <v>10059.94155792056</v>
      </c>
      <c r="M650" s="51">
        <f t="shared" si="94"/>
        <v>10059.94155792056</v>
      </c>
      <c r="N650" s="51">
        <f t="shared" si="95"/>
        <v>0</v>
      </c>
      <c r="O650" s="37">
        <f t="shared" si="90"/>
        <v>1691607.7893869181</v>
      </c>
      <c r="P650" s="58">
        <f>SUM((N650*1)+P649)</f>
        <v>557187.73779287178</v>
      </c>
      <c r="Q650" s="67">
        <f t="shared" si="96"/>
        <v>0</v>
      </c>
      <c r="R650" s="68">
        <f t="shared" ref="R650:R713" si="98">SUM((Q650*1)+R649)</f>
        <v>390031.41645501048</v>
      </c>
    </row>
    <row r="651" spans="2:18" x14ac:dyDescent="0.25">
      <c r="B651" s="4" t="s">
        <v>37</v>
      </c>
      <c r="C651" s="4">
        <v>643</v>
      </c>
      <c r="D651" s="4">
        <v>54</v>
      </c>
      <c r="E651" s="25">
        <v>54.3</v>
      </c>
      <c r="F651" s="54">
        <f t="shared" si="97"/>
        <v>0.29166666666666685</v>
      </c>
      <c r="G651" s="34">
        <f t="shared" si="91"/>
        <v>15.083333333333332</v>
      </c>
      <c r="H651" s="40">
        <f>SUM($T$8*F651)</f>
        <v>418.25000000000028</v>
      </c>
      <c r="I651" s="43">
        <f>SUM($T$8*9.81*$U$8)</f>
        <v>211.01310000000001</v>
      </c>
      <c r="J651" s="45">
        <f>SUM((1/2)*$X$8*$V$8*$W$8*G651^2)</f>
        <v>138.48683281076387</v>
      </c>
      <c r="K651" s="46">
        <f t="shared" si="92"/>
        <v>767.74993281076422</v>
      </c>
      <c r="L651" s="48">
        <f t="shared" si="93"/>
        <v>11580.228153229025</v>
      </c>
      <c r="M651" s="51">
        <f t="shared" si="94"/>
        <v>11580.228153229025</v>
      </c>
      <c r="N651" s="51">
        <f t="shared" si="95"/>
        <v>0</v>
      </c>
      <c r="O651" s="37">
        <f t="shared" si="90"/>
        <v>1703188.0175401471</v>
      </c>
      <c r="P651" s="58">
        <f>SUM((N651*1)+P650)</f>
        <v>557187.73779287178</v>
      </c>
      <c r="Q651" s="67">
        <f t="shared" si="96"/>
        <v>0</v>
      </c>
      <c r="R651" s="68">
        <f t="shared" si="98"/>
        <v>390031.41645501048</v>
      </c>
    </row>
    <row r="652" spans="2:18" x14ac:dyDescent="0.25">
      <c r="B652" s="4" t="s">
        <v>37</v>
      </c>
      <c r="C652" s="4">
        <v>644</v>
      </c>
      <c r="D652" s="4">
        <v>55</v>
      </c>
      <c r="E652" s="25">
        <v>55.2</v>
      </c>
      <c r="F652" s="54">
        <f t="shared" si="97"/>
        <v>0.16666666666666705</v>
      </c>
      <c r="G652" s="34">
        <f t="shared" si="91"/>
        <v>15.333333333333334</v>
      </c>
      <c r="H652" s="40">
        <f>SUM($T$8*F652)</f>
        <v>239.00000000000054</v>
      </c>
      <c r="I652" s="43">
        <f>SUM($T$8*9.81*$U$8)</f>
        <v>211.01310000000001</v>
      </c>
      <c r="J652" s="45">
        <f>SUM((1/2)*$X$8*$V$8*$W$8*G652^2)</f>
        <v>143.11560122222227</v>
      </c>
      <c r="K652" s="46">
        <f t="shared" si="92"/>
        <v>593.12870122222284</v>
      </c>
      <c r="L652" s="48">
        <f t="shared" si="93"/>
        <v>9094.6400854074182</v>
      </c>
      <c r="M652" s="51">
        <f t="shared" si="94"/>
        <v>9094.6400854074182</v>
      </c>
      <c r="N652" s="51">
        <f t="shared" si="95"/>
        <v>0</v>
      </c>
      <c r="O652" s="37">
        <f t="shared" si="90"/>
        <v>1712282.6576255546</v>
      </c>
      <c r="P652" s="58">
        <f>SUM((N652*1)+P651)</f>
        <v>557187.73779287178</v>
      </c>
      <c r="Q652" s="67">
        <f t="shared" si="96"/>
        <v>0</v>
      </c>
      <c r="R652" s="68">
        <f t="shared" si="98"/>
        <v>390031.41645501048</v>
      </c>
    </row>
    <row r="653" spans="2:18" x14ac:dyDescent="0.25">
      <c r="B653" s="4" t="s">
        <v>37</v>
      </c>
      <c r="C653" s="4">
        <v>645</v>
      </c>
      <c r="D653" s="4">
        <v>56</v>
      </c>
      <c r="E653" s="25">
        <v>55.5</v>
      </c>
      <c r="F653" s="54">
        <f t="shared" si="97"/>
        <v>9.7222222222221627E-2</v>
      </c>
      <c r="G653" s="34">
        <f t="shared" si="91"/>
        <v>15.416666666666666</v>
      </c>
      <c r="H653" s="40">
        <f>SUM($T$8*F653)</f>
        <v>139.4166666666658</v>
      </c>
      <c r="I653" s="43">
        <f>SUM($T$8*9.81*$U$8)</f>
        <v>211.01310000000001</v>
      </c>
      <c r="J653" s="45">
        <f>SUM((1/2)*$X$8*$V$8*$W$8*G653^2)</f>
        <v>144.67543276909723</v>
      </c>
      <c r="K653" s="46">
        <f t="shared" si="92"/>
        <v>495.1051994357631</v>
      </c>
      <c r="L653" s="48">
        <f t="shared" si="93"/>
        <v>7632.8718246346807</v>
      </c>
      <c r="M653" s="51">
        <f t="shared" si="94"/>
        <v>7632.8718246346807</v>
      </c>
      <c r="N653" s="51">
        <f t="shared" si="95"/>
        <v>0</v>
      </c>
      <c r="O653" s="37">
        <f t="shared" si="90"/>
        <v>1719915.5294501893</v>
      </c>
      <c r="P653" s="58">
        <f>SUM((N653*1)+P652)</f>
        <v>557187.73779287178</v>
      </c>
      <c r="Q653" s="67">
        <f t="shared" si="96"/>
        <v>0</v>
      </c>
      <c r="R653" s="68">
        <f t="shared" si="98"/>
        <v>390031.41645501048</v>
      </c>
    </row>
    <row r="654" spans="2:18" x14ac:dyDescent="0.25">
      <c r="B654" s="4" t="s">
        <v>37</v>
      </c>
      <c r="C654" s="4">
        <v>646</v>
      </c>
      <c r="D654" s="4">
        <v>57</v>
      </c>
      <c r="E654" s="25">
        <v>55.9</v>
      </c>
      <c r="F654" s="54">
        <f t="shared" si="97"/>
        <v>0.11111111111111072</v>
      </c>
      <c r="G654" s="34">
        <f t="shared" si="91"/>
        <v>15.527777777777777</v>
      </c>
      <c r="H654" s="40">
        <f>SUM($T$8*F654)</f>
        <v>159.33333333333277</v>
      </c>
      <c r="I654" s="43">
        <f>SUM($T$8*9.81*$U$8)</f>
        <v>211.01310000000001</v>
      </c>
      <c r="J654" s="45">
        <f>SUM((1/2)*$X$8*$V$8*$W$8*G654^2)</f>
        <v>146.76835940952932</v>
      </c>
      <c r="K654" s="46">
        <f t="shared" si="92"/>
        <v>517.11479274286216</v>
      </c>
      <c r="L654" s="48">
        <f t="shared" si="93"/>
        <v>8029.6435873127757</v>
      </c>
      <c r="M654" s="51">
        <f t="shared" si="94"/>
        <v>8029.6435873127757</v>
      </c>
      <c r="N654" s="51">
        <f t="shared" si="95"/>
        <v>0</v>
      </c>
      <c r="O654" s="37">
        <f t="shared" si="90"/>
        <v>1727945.173037502</v>
      </c>
      <c r="P654" s="58">
        <f>SUM((N654*1)+P653)</f>
        <v>557187.73779287178</v>
      </c>
      <c r="Q654" s="67">
        <f t="shared" si="96"/>
        <v>0</v>
      </c>
      <c r="R654" s="68">
        <f t="shared" si="98"/>
        <v>390031.41645501048</v>
      </c>
    </row>
    <row r="655" spans="2:18" x14ac:dyDescent="0.25">
      <c r="B655" s="4" t="s">
        <v>37</v>
      </c>
      <c r="C655" s="4">
        <v>647</v>
      </c>
      <c r="D655" s="4">
        <v>58</v>
      </c>
      <c r="E655" s="25">
        <v>56.3</v>
      </c>
      <c r="F655" s="54">
        <f t="shared" si="97"/>
        <v>0.1111111111111117</v>
      </c>
      <c r="G655" s="34">
        <f t="shared" si="91"/>
        <v>15.638888888888888</v>
      </c>
      <c r="H655" s="40">
        <f>SUM($T$8*F655)</f>
        <v>159.33333333333417</v>
      </c>
      <c r="I655" s="43">
        <f>SUM($T$8*9.81*$U$8)</f>
        <v>211.01310000000001</v>
      </c>
      <c r="J655" s="45">
        <f>SUM((1/2)*$X$8*$V$8*$W$8*G655^2)</f>
        <v>148.87631604378856</v>
      </c>
      <c r="K655" s="46">
        <f t="shared" si="92"/>
        <v>519.22274937712268</v>
      </c>
      <c r="L655" s="48">
        <f t="shared" si="93"/>
        <v>8120.0668860922233</v>
      </c>
      <c r="M655" s="51">
        <f t="shared" si="94"/>
        <v>8120.0668860922233</v>
      </c>
      <c r="N655" s="51">
        <f t="shared" si="95"/>
        <v>0</v>
      </c>
      <c r="O655" s="37">
        <f t="shared" si="90"/>
        <v>1736065.2399235943</v>
      </c>
      <c r="P655" s="58">
        <f>SUM((N655*1)+P654)</f>
        <v>557187.73779287178</v>
      </c>
      <c r="Q655" s="67">
        <f t="shared" si="96"/>
        <v>0</v>
      </c>
      <c r="R655" s="68">
        <f t="shared" si="98"/>
        <v>390031.41645501048</v>
      </c>
    </row>
    <row r="656" spans="2:18" x14ac:dyDescent="0.25">
      <c r="B656" s="4" t="s">
        <v>37</v>
      </c>
      <c r="C656" s="4">
        <v>648</v>
      </c>
      <c r="D656" s="4">
        <v>59</v>
      </c>
      <c r="E656" s="25">
        <v>56.7</v>
      </c>
      <c r="F656" s="54">
        <f t="shared" si="97"/>
        <v>8.3333333333333523E-2</v>
      </c>
      <c r="G656" s="34">
        <f t="shared" si="91"/>
        <v>15.75</v>
      </c>
      <c r="H656" s="40">
        <f>SUM($T$8*F656)</f>
        <v>119.50000000000027</v>
      </c>
      <c r="I656" s="43">
        <f>SUM($T$8*9.81*$U$8)</f>
        <v>211.01310000000001</v>
      </c>
      <c r="J656" s="45">
        <f>SUM((1/2)*$X$8*$V$8*$W$8*G656^2)</f>
        <v>150.99930267187503</v>
      </c>
      <c r="K656" s="46">
        <f t="shared" si="92"/>
        <v>481.51240267187529</v>
      </c>
      <c r="L656" s="48">
        <f t="shared" si="93"/>
        <v>7583.8203420820355</v>
      </c>
      <c r="M656" s="51">
        <f t="shared" si="94"/>
        <v>7583.8203420820355</v>
      </c>
      <c r="N656" s="51">
        <f t="shared" si="95"/>
        <v>0</v>
      </c>
      <c r="O656" s="37">
        <f t="shared" si="90"/>
        <v>1743649.0602656764</v>
      </c>
      <c r="P656" s="58">
        <f>SUM((N656*1)+P655)</f>
        <v>557187.73779287178</v>
      </c>
      <c r="Q656" s="67">
        <f t="shared" si="96"/>
        <v>0</v>
      </c>
      <c r="R656" s="68">
        <f t="shared" si="98"/>
        <v>390031.41645501048</v>
      </c>
    </row>
    <row r="657" spans="2:18" x14ac:dyDescent="0.25">
      <c r="B657" s="4" t="s">
        <v>37</v>
      </c>
      <c r="C657" s="4">
        <v>649</v>
      </c>
      <c r="D657" s="4">
        <v>60</v>
      </c>
      <c r="E657" s="25">
        <v>56.9</v>
      </c>
      <c r="F657" s="54">
        <f t="shared" si="97"/>
        <v>1.3888888888888099E-2</v>
      </c>
      <c r="G657" s="34">
        <f t="shared" si="91"/>
        <v>15.805555555555555</v>
      </c>
      <c r="H657" s="40">
        <f>SUM($T$8*F657)</f>
        <v>19.916666666665535</v>
      </c>
      <c r="I657" s="43">
        <f>SUM($T$8*9.81*$U$8)</f>
        <v>211.01310000000001</v>
      </c>
      <c r="J657" s="45">
        <f>SUM((1/2)*$X$8*$V$8*$W$8*G657^2)</f>
        <v>152.06643223360342</v>
      </c>
      <c r="K657" s="46">
        <f t="shared" si="92"/>
        <v>382.99619890026895</v>
      </c>
      <c r="L657" s="48">
        <f t="shared" si="93"/>
        <v>6053.4676992848063</v>
      </c>
      <c r="M657" s="51">
        <f t="shared" si="94"/>
        <v>6053.4676992848063</v>
      </c>
      <c r="N657" s="51">
        <f t="shared" si="95"/>
        <v>0</v>
      </c>
      <c r="O657" s="37">
        <f t="shared" si="90"/>
        <v>1749702.5279649612</v>
      </c>
      <c r="P657" s="58">
        <f>SUM((N657*1)+P656)</f>
        <v>557187.73779287178</v>
      </c>
      <c r="Q657" s="67">
        <f t="shared" si="96"/>
        <v>0</v>
      </c>
      <c r="R657" s="68">
        <f t="shared" si="98"/>
        <v>390031.41645501048</v>
      </c>
    </row>
    <row r="658" spans="2:18" x14ac:dyDescent="0.25">
      <c r="B658" s="4" t="s">
        <v>37</v>
      </c>
      <c r="C658" s="4">
        <v>650</v>
      </c>
      <c r="D658" s="4">
        <v>61</v>
      </c>
      <c r="E658" s="25">
        <v>56.8</v>
      </c>
      <c r="F658" s="54">
        <f t="shared" si="97"/>
        <v>-0.12499999999999981</v>
      </c>
      <c r="G658" s="34">
        <f t="shared" si="91"/>
        <v>15.777777777777777</v>
      </c>
      <c r="H658" s="40">
        <f>SUM($T$8*F658)</f>
        <v>-179.24999999999972</v>
      </c>
      <c r="I658" s="43">
        <f>SUM($T$8*9.81*$U$8)</f>
        <v>211.01310000000001</v>
      </c>
      <c r="J658" s="45">
        <f>SUM((1/2)*$X$8*$V$8*$W$8*G658^2)</f>
        <v>151.53239776543211</v>
      </c>
      <c r="K658" s="46">
        <f t="shared" si="92"/>
        <v>183.2954977654324</v>
      </c>
      <c r="L658" s="48">
        <f t="shared" si="93"/>
        <v>2891.9956314101555</v>
      </c>
      <c r="M658" s="51">
        <f t="shared" si="94"/>
        <v>2891.9956314101555</v>
      </c>
      <c r="N658" s="51">
        <f t="shared" si="95"/>
        <v>0</v>
      </c>
      <c r="O658" s="37">
        <f t="shared" si="90"/>
        <v>1752594.5235963713</v>
      </c>
      <c r="P658" s="58">
        <f>SUM((N658*1)+P657)</f>
        <v>557187.73779287178</v>
      </c>
      <c r="Q658" s="67">
        <f t="shared" si="96"/>
        <v>0</v>
      </c>
      <c r="R658" s="68">
        <f t="shared" si="98"/>
        <v>390031.41645501048</v>
      </c>
    </row>
    <row r="659" spans="2:18" x14ac:dyDescent="0.25">
      <c r="B659" s="4" t="s">
        <v>37</v>
      </c>
      <c r="C659" s="4">
        <v>651</v>
      </c>
      <c r="D659" s="4">
        <v>62</v>
      </c>
      <c r="E659" s="25">
        <v>56</v>
      </c>
      <c r="F659" s="54">
        <f t="shared" si="97"/>
        <v>-0.36111111111111033</v>
      </c>
      <c r="G659" s="34">
        <f t="shared" si="91"/>
        <v>15.555555555555555</v>
      </c>
      <c r="H659" s="40">
        <f>SUM($T$8*F659)</f>
        <v>-517.83333333333223</v>
      </c>
      <c r="I659" s="43">
        <f>SUM($T$8*9.81*$U$8)</f>
        <v>211.01310000000001</v>
      </c>
      <c r="J659" s="45">
        <f>SUM((1/2)*$X$8*$V$8*$W$8*G659^2)</f>
        <v>147.29393950617285</v>
      </c>
      <c r="K659" s="46">
        <f t="shared" si="92"/>
        <v>-159.52629382715938</v>
      </c>
      <c r="L659" s="48">
        <f t="shared" si="93"/>
        <v>-2481.520126200257</v>
      </c>
      <c r="M659" s="51">
        <f t="shared" si="94"/>
        <v>0</v>
      </c>
      <c r="N659" s="51">
        <f t="shared" si="95"/>
        <v>2481.520126200257</v>
      </c>
      <c r="O659" s="37">
        <f t="shared" si="90"/>
        <v>1752594.5235963713</v>
      </c>
      <c r="P659" s="58">
        <f>SUM((N659*1)+P658)</f>
        <v>559669.25791907206</v>
      </c>
      <c r="Q659" s="67">
        <f t="shared" si="96"/>
        <v>1737.0640883401798</v>
      </c>
      <c r="R659" s="68">
        <f t="shared" si="98"/>
        <v>391768.48054335068</v>
      </c>
    </row>
    <row r="660" spans="2:18" x14ac:dyDescent="0.25">
      <c r="B660" s="4" t="s">
        <v>37</v>
      </c>
      <c r="C660" s="4">
        <v>652</v>
      </c>
      <c r="D660" s="4">
        <v>63</v>
      </c>
      <c r="E660" s="25">
        <v>54.2</v>
      </c>
      <c r="F660" s="54">
        <f t="shared" si="97"/>
        <v>-0.54166666666666641</v>
      </c>
      <c r="G660" s="34">
        <f t="shared" si="91"/>
        <v>15.055555555555555</v>
      </c>
      <c r="H660" s="40">
        <f>SUM($T$8*F660)</f>
        <v>-776.74999999999966</v>
      </c>
      <c r="I660" s="43">
        <f>SUM($T$8*9.81*$U$8)</f>
        <v>211.01310000000001</v>
      </c>
      <c r="J660" s="45">
        <f>SUM((1/2)*$X$8*$V$8*$W$8*G660^2)</f>
        <v>137.97722208256175</v>
      </c>
      <c r="K660" s="46">
        <f t="shared" si="92"/>
        <v>-427.7596779174379</v>
      </c>
      <c r="L660" s="48">
        <f t="shared" si="93"/>
        <v>-6440.159595312537</v>
      </c>
      <c r="M660" s="51">
        <f t="shared" si="94"/>
        <v>0</v>
      </c>
      <c r="N660" s="51">
        <f t="shared" si="95"/>
        <v>6440.159595312537</v>
      </c>
      <c r="O660" s="37">
        <f t="shared" si="90"/>
        <v>1752594.5235963713</v>
      </c>
      <c r="P660" s="58">
        <f>SUM((N660*1)+P659)</f>
        <v>566109.41751438461</v>
      </c>
      <c r="Q660" s="67">
        <f t="shared" si="96"/>
        <v>4508.1117167187758</v>
      </c>
      <c r="R660" s="68">
        <f t="shared" si="98"/>
        <v>396276.59226006945</v>
      </c>
    </row>
    <row r="661" spans="2:18" x14ac:dyDescent="0.25">
      <c r="B661" s="4" t="s">
        <v>37</v>
      </c>
      <c r="C661" s="4">
        <v>653</v>
      </c>
      <c r="D661" s="4">
        <v>64</v>
      </c>
      <c r="E661" s="25">
        <v>52.1</v>
      </c>
      <c r="F661" s="54">
        <f t="shared" si="97"/>
        <v>-0.56944444444444464</v>
      </c>
      <c r="G661" s="34">
        <f t="shared" si="91"/>
        <v>14.472222222222221</v>
      </c>
      <c r="H661" s="40">
        <f>SUM($T$8*F661)</f>
        <v>-816.5833333333336</v>
      </c>
      <c r="I661" s="43">
        <f>SUM($T$8*9.81*$U$8)</f>
        <v>211.01310000000001</v>
      </c>
      <c r="J661" s="45">
        <f>SUM((1/2)*$X$8*$V$8*$W$8*G661^2)</f>
        <v>127.49239232619598</v>
      </c>
      <c r="K661" s="46">
        <f t="shared" si="92"/>
        <v>-478.07784100713764</v>
      </c>
      <c r="L661" s="48">
        <f t="shared" si="93"/>
        <v>-6918.8487545755197</v>
      </c>
      <c r="M661" s="51">
        <f t="shared" si="94"/>
        <v>0</v>
      </c>
      <c r="N661" s="51">
        <f t="shared" si="95"/>
        <v>6918.8487545755197</v>
      </c>
      <c r="O661" s="37">
        <f t="shared" si="90"/>
        <v>1752594.5235963713</v>
      </c>
      <c r="P661" s="58">
        <f>SUM((N661*1)+P660)</f>
        <v>573028.26626896008</v>
      </c>
      <c r="Q661" s="67">
        <f t="shared" si="96"/>
        <v>4843.1941282028638</v>
      </c>
      <c r="R661" s="68">
        <f t="shared" si="98"/>
        <v>401119.7863882723</v>
      </c>
    </row>
    <row r="662" spans="2:18" x14ac:dyDescent="0.25">
      <c r="B662" s="4" t="s">
        <v>37</v>
      </c>
      <c r="C662" s="4">
        <v>654</v>
      </c>
      <c r="D662" s="4">
        <v>65</v>
      </c>
      <c r="E662" s="25">
        <v>50.1</v>
      </c>
      <c r="F662" s="54">
        <f t="shared" si="97"/>
        <v>-0.68055555555555536</v>
      </c>
      <c r="G662" s="34">
        <f t="shared" si="91"/>
        <v>13.916666666666666</v>
      </c>
      <c r="H662" s="40">
        <f>SUM($T$8*F662)</f>
        <v>-975.9166666666664</v>
      </c>
      <c r="I662" s="43">
        <f>SUM($T$8*9.81*$U$8)</f>
        <v>211.01310000000001</v>
      </c>
      <c r="J662" s="45">
        <f>SUM((1/2)*$X$8*$V$8*$W$8*G662^2)</f>
        <v>117.89198376909722</v>
      </c>
      <c r="K662" s="46">
        <f t="shared" si="92"/>
        <v>-647.01158289756916</v>
      </c>
      <c r="L662" s="48">
        <f t="shared" si="93"/>
        <v>-9004.2445286578368</v>
      </c>
      <c r="M662" s="51">
        <f t="shared" si="94"/>
        <v>0</v>
      </c>
      <c r="N662" s="51">
        <f t="shared" si="95"/>
        <v>9004.2445286578368</v>
      </c>
      <c r="O662" s="37">
        <f t="shared" si="90"/>
        <v>1752594.5235963713</v>
      </c>
      <c r="P662" s="58">
        <f>SUM((N662*1)+P661)</f>
        <v>582032.51079761796</v>
      </c>
      <c r="Q662" s="67">
        <f t="shared" si="96"/>
        <v>6302.9711700604857</v>
      </c>
      <c r="R662" s="68">
        <f t="shared" si="98"/>
        <v>407422.75755833281</v>
      </c>
    </row>
    <row r="663" spans="2:18" x14ac:dyDescent="0.25">
      <c r="B663" s="4" t="s">
        <v>37</v>
      </c>
      <c r="C663" s="4">
        <v>655</v>
      </c>
      <c r="D663" s="4">
        <v>66</v>
      </c>
      <c r="E663" s="25">
        <v>47.2</v>
      </c>
      <c r="F663" s="54">
        <f t="shared" si="97"/>
        <v>-0.95833333333333315</v>
      </c>
      <c r="G663" s="34">
        <f t="shared" si="91"/>
        <v>13.111111111111111</v>
      </c>
      <c r="H663" s="40">
        <f>SUM($T$8*F663)</f>
        <v>-1374.2499999999998</v>
      </c>
      <c r="I663" s="43">
        <f>SUM($T$8*9.81*$U$8)</f>
        <v>211.01310000000001</v>
      </c>
      <c r="J663" s="45">
        <f>SUM((1/2)*$X$8*$V$8*$W$8*G663^2)</f>
        <v>104.63881702469136</v>
      </c>
      <c r="K663" s="46">
        <f t="shared" si="92"/>
        <v>-1058.5980829753084</v>
      </c>
      <c r="L663" s="48">
        <f t="shared" si="93"/>
        <v>-13879.397087898487</v>
      </c>
      <c r="M663" s="51">
        <f t="shared" si="94"/>
        <v>0</v>
      </c>
      <c r="N663" s="51">
        <f t="shared" si="95"/>
        <v>13879.397087898487</v>
      </c>
      <c r="O663" s="37">
        <f t="shared" si="90"/>
        <v>1752594.5235963713</v>
      </c>
      <c r="P663" s="58">
        <f>SUM((N663*1)+P662)</f>
        <v>595911.90788551641</v>
      </c>
      <c r="Q663" s="67">
        <f t="shared" si="96"/>
        <v>9715.5779615289412</v>
      </c>
      <c r="R663" s="68">
        <f t="shared" si="98"/>
        <v>417138.33551986178</v>
      </c>
    </row>
    <row r="664" spans="2:18" x14ac:dyDescent="0.25">
      <c r="B664" s="4" t="s">
        <v>37</v>
      </c>
      <c r="C664" s="4">
        <v>656</v>
      </c>
      <c r="D664" s="4">
        <v>67</v>
      </c>
      <c r="E664" s="25">
        <v>43.2</v>
      </c>
      <c r="F664" s="54">
        <f t="shared" si="97"/>
        <v>-1.1111111111111112</v>
      </c>
      <c r="G664" s="34">
        <f t="shared" si="91"/>
        <v>12</v>
      </c>
      <c r="H664" s="40">
        <f>SUM($T$8*F664)</f>
        <v>-1593.3333333333335</v>
      </c>
      <c r="I664" s="43">
        <f>SUM($T$8*9.81*$U$8)</f>
        <v>211.01310000000001</v>
      </c>
      <c r="J664" s="45">
        <f>SUM((1/2)*$X$8*$V$8*$W$8*G664^2)</f>
        <v>87.654924000000008</v>
      </c>
      <c r="K664" s="46">
        <f t="shared" si="92"/>
        <v>-1294.6653093333334</v>
      </c>
      <c r="L664" s="48">
        <f t="shared" si="93"/>
        <v>-15535.983712000001</v>
      </c>
      <c r="M664" s="51">
        <f t="shared" si="94"/>
        <v>0</v>
      </c>
      <c r="N664" s="51">
        <f t="shared" si="95"/>
        <v>15535.983712000001</v>
      </c>
      <c r="O664" s="37">
        <f t="shared" si="90"/>
        <v>1752594.5235963713</v>
      </c>
      <c r="P664" s="58">
        <f>SUM((N664*1)+P663)</f>
        <v>611447.89159751637</v>
      </c>
      <c r="Q664" s="67">
        <f t="shared" si="96"/>
        <v>10875.1885984</v>
      </c>
      <c r="R664" s="68">
        <f t="shared" si="98"/>
        <v>428013.52411826176</v>
      </c>
    </row>
    <row r="665" spans="2:18" x14ac:dyDescent="0.25">
      <c r="B665" s="4" t="s">
        <v>37</v>
      </c>
      <c r="C665" s="4">
        <v>657</v>
      </c>
      <c r="D665" s="4">
        <v>68</v>
      </c>
      <c r="E665" s="25">
        <v>39.200000000000003</v>
      </c>
      <c r="F665" s="54">
        <f t="shared" si="97"/>
        <v>-0.93055555555555591</v>
      </c>
      <c r="G665" s="34">
        <f t="shared" si="91"/>
        <v>10.888888888888889</v>
      </c>
      <c r="H665" s="40">
        <f>SUM($T$8*F665)</f>
        <v>-1334.4166666666672</v>
      </c>
      <c r="I665" s="43">
        <f>SUM($T$8*9.81*$U$8)</f>
        <v>211.01310000000001</v>
      </c>
      <c r="J665" s="45">
        <f>SUM((1/2)*$X$8*$V$8*$W$8*G665^2)</f>
        <v>72.174030358024709</v>
      </c>
      <c r="K665" s="46">
        <f t="shared" si="92"/>
        <v>-1051.2295363086425</v>
      </c>
      <c r="L665" s="48">
        <f t="shared" si="93"/>
        <v>-11446.721617582996</v>
      </c>
      <c r="M665" s="51">
        <f t="shared" si="94"/>
        <v>0</v>
      </c>
      <c r="N665" s="51">
        <f t="shared" si="95"/>
        <v>11446.721617582996</v>
      </c>
      <c r="O665" s="37">
        <f t="shared" si="90"/>
        <v>1752594.5235963713</v>
      </c>
      <c r="P665" s="58">
        <f>SUM((N665*1)+P664)</f>
        <v>622894.61321509932</v>
      </c>
      <c r="Q665" s="67">
        <f t="shared" si="96"/>
        <v>8012.7051323080968</v>
      </c>
      <c r="R665" s="68">
        <f t="shared" si="98"/>
        <v>436026.22925056989</v>
      </c>
    </row>
    <row r="666" spans="2:18" x14ac:dyDescent="0.25">
      <c r="B666" s="4" t="s">
        <v>37</v>
      </c>
      <c r="C666" s="4">
        <v>658</v>
      </c>
      <c r="D666" s="4">
        <v>69</v>
      </c>
      <c r="E666" s="25">
        <v>36.5</v>
      </c>
      <c r="F666" s="54">
        <f t="shared" si="97"/>
        <v>-0.68055555555555636</v>
      </c>
      <c r="G666" s="34">
        <f t="shared" si="91"/>
        <v>10.138888888888889</v>
      </c>
      <c r="H666" s="40">
        <f>SUM($T$8*F666)</f>
        <v>-975.91666666666777</v>
      </c>
      <c r="I666" s="43">
        <f>SUM($T$8*9.81*$U$8)</f>
        <v>211.01310000000001</v>
      </c>
      <c r="J666" s="45">
        <f>SUM((1/2)*$X$8*$V$8*$W$8*G666^2)</f>
        <v>62.574091488233037</v>
      </c>
      <c r="K666" s="46">
        <f t="shared" si="92"/>
        <v>-702.32947517843468</v>
      </c>
      <c r="L666" s="48">
        <f t="shared" si="93"/>
        <v>-7120.8405122257964</v>
      </c>
      <c r="M666" s="51">
        <f t="shared" si="94"/>
        <v>0</v>
      </c>
      <c r="N666" s="51">
        <f t="shared" si="95"/>
        <v>7120.8405122257964</v>
      </c>
      <c r="O666" s="37">
        <f t="shared" si="90"/>
        <v>1752594.5235963713</v>
      </c>
      <c r="P666" s="58">
        <f>SUM((N666*1)+P665)</f>
        <v>630015.45372732508</v>
      </c>
      <c r="Q666" s="67">
        <f t="shared" si="96"/>
        <v>4984.5883585580568</v>
      </c>
      <c r="R666" s="68">
        <f t="shared" si="98"/>
        <v>441010.81760912796</v>
      </c>
    </row>
    <row r="667" spans="2:18" x14ac:dyDescent="0.25">
      <c r="B667" s="4" t="s">
        <v>37</v>
      </c>
      <c r="C667" s="4">
        <v>659</v>
      </c>
      <c r="D667" s="4">
        <v>70</v>
      </c>
      <c r="E667" s="25">
        <v>34.299999999999997</v>
      </c>
      <c r="F667" s="54">
        <f t="shared" si="97"/>
        <v>-0.76388888888888884</v>
      </c>
      <c r="G667" s="34">
        <f t="shared" si="91"/>
        <v>9.5277777777777768</v>
      </c>
      <c r="H667" s="40">
        <f>SUM($T$8*F667)</f>
        <v>-1095.4166666666665</v>
      </c>
      <c r="I667" s="43">
        <f>SUM($T$8*9.81*$U$8)</f>
        <v>211.01310000000001</v>
      </c>
      <c r="J667" s="45">
        <f>SUM((1/2)*$X$8*$V$8*$W$8*G667^2)</f>
        <v>55.258241992862651</v>
      </c>
      <c r="K667" s="46">
        <f t="shared" si="92"/>
        <v>-829.14532467380388</v>
      </c>
      <c r="L667" s="48">
        <f t="shared" si="93"/>
        <v>-7899.912398975408</v>
      </c>
      <c r="M667" s="51">
        <f t="shared" si="94"/>
        <v>0</v>
      </c>
      <c r="N667" s="51">
        <f t="shared" si="95"/>
        <v>7899.912398975408</v>
      </c>
      <c r="O667" s="37">
        <f t="shared" ref="O667:O730" si="99">SUM((M667*1)+O666)</f>
        <v>1752594.5235963713</v>
      </c>
      <c r="P667" s="58">
        <f>SUM((N667*1)+P666)</f>
        <v>637915.36612630053</v>
      </c>
      <c r="Q667" s="67">
        <f t="shared" si="96"/>
        <v>5529.9386792827854</v>
      </c>
      <c r="R667" s="68">
        <f t="shared" si="98"/>
        <v>446540.75628841075</v>
      </c>
    </row>
    <row r="668" spans="2:18" x14ac:dyDescent="0.25">
      <c r="B668" s="4" t="s">
        <v>37</v>
      </c>
      <c r="C668" s="4">
        <v>660</v>
      </c>
      <c r="D668" s="4">
        <v>71</v>
      </c>
      <c r="E668" s="25">
        <v>31</v>
      </c>
      <c r="F668" s="54">
        <f t="shared" si="97"/>
        <v>-1.1527777777777775</v>
      </c>
      <c r="G668" s="34">
        <f t="shared" si="91"/>
        <v>8.6111111111111107</v>
      </c>
      <c r="H668" s="40">
        <f>SUM($T$8*F668)</f>
        <v>-1653.0833333333328</v>
      </c>
      <c r="I668" s="43">
        <f>SUM($T$8*9.81*$U$8)</f>
        <v>211.01310000000001</v>
      </c>
      <c r="J668" s="45">
        <f>SUM((1/2)*$X$8*$V$8*$W$8*G668^2)</f>
        <v>45.136950212191358</v>
      </c>
      <c r="K668" s="46">
        <f t="shared" si="92"/>
        <v>-1396.9332831211416</v>
      </c>
      <c r="L668" s="48">
        <f t="shared" si="93"/>
        <v>-12029.147715765384</v>
      </c>
      <c r="M668" s="51">
        <f t="shared" si="94"/>
        <v>0</v>
      </c>
      <c r="N668" s="51">
        <f t="shared" si="95"/>
        <v>12029.147715765384</v>
      </c>
      <c r="O668" s="37">
        <f t="shared" si="99"/>
        <v>1752594.5235963713</v>
      </c>
      <c r="P668" s="58">
        <f>SUM((N668*1)+P667)</f>
        <v>649944.51384206594</v>
      </c>
      <c r="Q668" s="67">
        <f t="shared" si="96"/>
        <v>8420.4034010357682</v>
      </c>
      <c r="R668" s="68">
        <f t="shared" si="98"/>
        <v>454961.1596894465</v>
      </c>
    </row>
    <row r="669" spans="2:18" x14ac:dyDescent="0.25">
      <c r="B669" s="4" t="s">
        <v>37</v>
      </c>
      <c r="C669" s="4">
        <v>661</v>
      </c>
      <c r="D669" s="4">
        <v>72</v>
      </c>
      <c r="E669" s="25">
        <v>26</v>
      </c>
      <c r="F669" s="54">
        <f t="shared" si="97"/>
        <v>-1.4305555555555556</v>
      </c>
      <c r="G669" s="34">
        <f t="shared" si="91"/>
        <v>7.2222222222222223</v>
      </c>
      <c r="H669" s="40">
        <f>SUM($T$8*F669)</f>
        <v>-2051.4166666666665</v>
      </c>
      <c r="I669" s="43">
        <f>SUM($T$8*9.81*$U$8)</f>
        <v>211.01310000000001</v>
      </c>
      <c r="J669" s="45">
        <f>SUM((1/2)*$X$8*$V$8*$W$8*G669^2)</f>
        <v>31.750861959876548</v>
      </c>
      <c r="K669" s="46">
        <f t="shared" si="92"/>
        <v>-1808.6527047067898</v>
      </c>
      <c r="L669" s="48">
        <f t="shared" si="93"/>
        <v>-13062.491756215704</v>
      </c>
      <c r="M669" s="51">
        <f t="shared" si="94"/>
        <v>0</v>
      </c>
      <c r="N669" s="51">
        <f t="shared" si="95"/>
        <v>13062.491756215704</v>
      </c>
      <c r="O669" s="37">
        <f t="shared" si="99"/>
        <v>1752594.5235963713</v>
      </c>
      <c r="P669" s="58">
        <f>SUM((N669*1)+P668)</f>
        <v>663007.00559828163</v>
      </c>
      <c r="Q669" s="67">
        <f t="shared" si="96"/>
        <v>9143.7442293509921</v>
      </c>
      <c r="R669" s="68">
        <f t="shared" si="98"/>
        <v>464104.9039187975</v>
      </c>
    </row>
    <row r="670" spans="2:18" x14ac:dyDescent="0.25">
      <c r="B670" s="4" t="s">
        <v>37</v>
      </c>
      <c r="C670" s="4">
        <v>662</v>
      </c>
      <c r="D670" s="4">
        <v>73</v>
      </c>
      <c r="E670" s="25">
        <v>20.7</v>
      </c>
      <c r="F670" s="54">
        <f t="shared" si="97"/>
        <v>-1.4722222222222221</v>
      </c>
      <c r="G670" s="34">
        <f t="shared" si="91"/>
        <v>5.75</v>
      </c>
      <c r="H670" s="40">
        <f>SUM($T$8*F670)</f>
        <v>-2111.1666666666665</v>
      </c>
      <c r="I670" s="43">
        <f>SUM($T$8*9.81*$U$8)</f>
        <v>211.01310000000001</v>
      </c>
      <c r="J670" s="45">
        <f>SUM((1/2)*$X$8*$V$8*$W$8*G670^2)</f>
        <v>20.125631421875003</v>
      </c>
      <c r="K670" s="46">
        <f t="shared" si="92"/>
        <v>-1880.0279352447915</v>
      </c>
      <c r="L670" s="48">
        <f t="shared" si="93"/>
        <v>-10810.160627657551</v>
      </c>
      <c r="M670" s="51">
        <f t="shared" si="94"/>
        <v>0</v>
      </c>
      <c r="N670" s="51">
        <f t="shared" si="95"/>
        <v>10810.160627657551</v>
      </c>
      <c r="O670" s="37">
        <f t="shared" si="99"/>
        <v>1752594.5235963713</v>
      </c>
      <c r="P670" s="58">
        <f>SUM((N670*1)+P669)</f>
        <v>673817.16622593917</v>
      </c>
      <c r="Q670" s="67">
        <f t="shared" si="96"/>
        <v>7567.112439360285</v>
      </c>
      <c r="R670" s="68">
        <f t="shared" si="98"/>
        <v>471672.01635815779</v>
      </c>
    </row>
    <row r="671" spans="2:18" x14ac:dyDescent="0.25">
      <c r="B671" s="4" t="s">
        <v>37</v>
      </c>
      <c r="C671" s="4">
        <v>663</v>
      </c>
      <c r="D671" s="4">
        <v>74</v>
      </c>
      <c r="E671" s="25">
        <v>15.4</v>
      </c>
      <c r="F671" s="54">
        <f t="shared" si="97"/>
        <v>-1.0555555555555556</v>
      </c>
      <c r="G671" s="34">
        <f t="shared" si="91"/>
        <v>4.2777777777777777</v>
      </c>
      <c r="H671" s="40">
        <f>SUM($T$8*F671)</f>
        <v>-1513.6666666666667</v>
      </c>
      <c r="I671" s="43">
        <f>SUM($T$8*9.81*$U$8)</f>
        <v>211.01310000000001</v>
      </c>
      <c r="J671" s="45">
        <f>SUM((1/2)*$X$8*$V$8*$W$8*G671^2)</f>
        <v>11.139104175154323</v>
      </c>
      <c r="K671" s="46">
        <f t="shared" si="92"/>
        <v>-1291.5144624915126</v>
      </c>
      <c r="L671" s="48">
        <f t="shared" si="93"/>
        <v>-5524.8118673248036</v>
      </c>
      <c r="M671" s="51">
        <f t="shared" si="94"/>
        <v>0</v>
      </c>
      <c r="N671" s="51">
        <f t="shared" si="95"/>
        <v>5524.8118673248036</v>
      </c>
      <c r="O671" s="37">
        <f t="shared" si="99"/>
        <v>1752594.5235963713</v>
      </c>
      <c r="P671" s="58">
        <f>SUM((N671*1)+P670)</f>
        <v>679341.97809326393</v>
      </c>
      <c r="Q671" s="67">
        <f t="shared" si="96"/>
        <v>3867.3683071273622</v>
      </c>
      <c r="R671" s="68">
        <f t="shared" si="98"/>
        <v>475539.38466528518</v>
      </c>
    </row>
    <row r="672" spans="2:18" x14ac:dyDescent="0.25">
      <c r="B672" s="4" t="s">
        <v>37</v>
      </c>
      <c r="C672" s="4">
        <v>664</v>
      </c>
      <c r="D672" s="4">
        <v>75</v>
      </c>
      <c r="E672" s="25">
        <v>13.1</v>
      </c>
      <c r="F672" s="54">
        <f t="shared" si="97"/>
        <v>-0.47222222222222227</v>
      </c>
      <c r="G672" s="34">
        <f t="shared" si="91"/>
        <v>3.6388888888888888</v>
      </c>
      <c r="H672" s="40">
        <f>SUM($T$8*F672)</f>
        <v>-677.16666666666674</v>
      </c>
      <c r="I672" s="43">
        <f>SUM($T$8*9.81*$U$8)</f>
        <v>211.01310000000001</v>
      </c>
      <c r="J672" s="45">
        <f>SUM((1/2)*$X$8*$V$8*$W$8*G672^2)</f>
        <v>8.0603038771219158</v>
      </c>
      <c r="K672" s="46">
        <f t="shared" si="92"/>
        <v>-458.09326278954484</v>
      </c>
      <c r="L672" s="48">
        <f t="shared" si="93"/>
        <v>-1666.9504840397326</v>
      </c>
      <c r="M672" s="51">
        <f t="shared" si="94"/>
        <v>0</v>
      </c>
      <c r="N672" s="51">
        <f t="shared" si="95"/>
        <v>1666.9504840397326</v>
      </c>
      <c r="O672" s="37">
        <f t="shared" si="99"/>
        <v>1752594.5235963713</v>
      </c>
      <c r="P672" s="58">
        <f>SUM((N672*1)+P671)</f>
        <v>681008.92857730365</v>
      </c>
      <c r="Q672" s="67">
        <f t="shared" si="96"/>
        <v>1166.8653388278128</v>
      </c>
      <c r="R672" s="68">
        <f t="shared" si="98"/>
        <v>476706.25000411301</v>
      </c>
    </row>
    <row r="673" spans="2:18" x14ac:dyDescent="0.25">
      <c r="B673" s="4" t="s">
        <v>37</v>
      </c>
      <c r="C673" s="4">
        <v>665</v>
      </c>
      <c r="D673" s="4">
        <v>76</v>
      </c>
      <c r="E673" s="25">
        <v>12</v>
      </c>
      <c r="F673" s="54">
        <f t="shared" si="97"/>
        <v>-8.3333333333333287E-2</v>
      </c>
      <c r="G673" s="34">
        <f t="shared" si="91"/>
        <v>3.333333333333333</v>
      </c>
      <c r="H673" s="40">
        <f>SUM($T$8*F673)</f>
        <v>-119.49999999999993</v>
      </c>
      <c r="I673" s="43">
        <f>SUM($T$8*9.81*$U$8)</f>
        <v>211.01310000000001</v>
      </c>
      <c r="J673" s="45">
        <f>SUM((1/2)*$X$8*$V$8*$W$8*G673^2)</f>
        <v>6.763497222222222</v>
      </c>
      <c r="K673" s="46">
        <f t="shared" si="92"/>
        <v>98.276597222222307</v>
      </c>
      <c r="L673" s="48">
        <f t="shared" si="93"/>
        <v>327.58865740740765</v>
      </c>
      <c r="M673" s="51">
        <f t="shared" si="94"/>
        <v>327.58865740740765</v>
      </c>
      <c r="N673" s="51">
        <f t="shared" si="95"/>
        <v>0</v>
      </c>
      <c r="O673" s="37">
        <f t="shared" si="99"/>
        <v>1752922.1122537786</v>
      </c>
      <c r="P673" s="58">
        <f>SUM((N673*1)+P672)</f>
        <v>681008.92857730365</v>
      </c>
      <c r="Q673" s="67">
        <f t="shared" si="96"/>
        <v>0</v>
      </c>
      <c r="R673" s="68">
        <f t="shared" si="98"/>
        <v>476706.25000411301</v>
      </c>
    </row>
    <row r="674" spans="2:18" x14ac:dyDescent="0.25">
      <c r="B674" s="4" t="s">
        <v>37</v>
      </c>
      <c r="C674" s="4">
        <v>666</v>
      </c>
      <c r="D674" s="4">
        <v>77</v>
      </c>
      <c r="E674" s="25">
        <v>12.5</v>
      </c>
      <c r="F674" s="54">
        <f t="shared" si="97"/>
        <v>0.27777777777777779</v>
      </c>
      <c r="G674" s="34">
        <f t="shared" si="91"/>
        <v>3.4722222222222223</v>
      </c>
      <c r="H674" s="40">
        <f>SUM($T$8*F674)</f>
        <v>398.33333333333337</v>
      </c>
      <c r="I674" s="43">
        <f>SUM($T$8*9.81*$U$8)</f>
        <v>211.01310000000001</v>
      </c>
      <c r="J674" s="45">
        <f>SUM((1/2)*$X$8*$V$8*$W$8*G674^2)</f>
        <v>7.3388641734182114</v>
      </c>
      <c r="K674" s="46">
        <f t="shared" si="92"/>
        <v>616.68529750675157</v>
      </c>
      <c r="L674" s="48">
        <f t="shared" si="93"/>
        <v>2141.2683941206651</v>
      </c>
      <c r="M674" s="51">
        <f t="shared" si="94"/>
        <v>2141.2683941206651</v>
      </c>
      <c r="N674" s="51">
        <f t="shared" si="95"/>
        <v>0</v>
      </c>
      <c r="O674" s="37">
        <f t="shared" si="99"/>
        <v>1755063.3806478994</v>
      </c>
      <c r="P674" s="58">
        <f>SUM((N674*1)+P673)</f>
        <v>681008.92857730365</v>
      </c>
      <c r="Q674" s="67">
        <f t="shared" si="96"/>
        <v>0</v>
      </c>
      <c r="R674" s="68">
        <f t="shared" si="98"/>
        <v>476706.25000411301</v>
      </c>
    </row>
    <row r="675" spans="2:18" x14ac:dyDescent="0.25">
      <c r="B675" s="4" t="s">
        <v>37</v>
      </c>
      <c r="C675" s="4">
        <v>667</v>
      </c>
      <c r="D675" s="4">
        <v>78</v>
      </c>
      <c r="E675" s="25">
        <v>14</v>
      </c>
      <c r="F675" s="54">
        <f t="shared" si="97"/>
        <v>0.90277777777777779</v>
      </c>
      <c r="G675" s="34">
        <f t="shared" si="91"/>
        <v>3.8888888888888888</v>
      </c>
      <c r="H675" s="40">
        <f>SUM($T$8*F675)</f>
        <v>1294.5833333333333</v>
      </c>
      <c r="I675" s="43">
        <f>SUM($T$8*9.81*$U$8)</f>
        <v>211.01310000000001</v>
      </c>
      <c r="J675" s="45">
        <f>SUM((1/2)*$X$8*$V$8*$W$8*G675^2)</f>
        <v>9.205871219135803</v>
      </c>
      <c r="K675" s="46">
        <f t="shared" si="92"/>
        <v>1514.802304552469</v>
      </c>
      <c r="L675" s="48">
        <f t="shared" si="93"/>
        <v>5890.897851037379</v>
      </c>
      <c r="M675" s="51">
        <f t="shared" si="94"/>
        <v>5890.897851037379</v>
      </c>
      <c r="N675" s="51">
        <f t="shared" si="95"/>
        <v>0</v>
      </c>
      <c r="O675" s="37">
        <f t="shared" si="99"/>
        <v>1760954.2784989367</v>
      </c>
      <c r="P675" s="58">
        <f>SUM((N675*1)+P674)</f>
        <v>681008.92857730365</v>
      </c>
      <c r="Q675" s="67">
        <f t="shared" si="96"/>
        <v>0</v>
      </c>
      <c r="R675" s="68">
        <f t="shared" si="98"/>
        <v>476706.25000411301</v>
      </c>
    </row>
    <row r="676" spans="2:18" x14ac:dyDescent="0.25">
      <c r="B676" s="4" t="s">
        <v>37</v>
      </c>
      <c r="C676" s="4">
        <v>668</v>
      </c>
      <c r="D676" s="4">
        <v>79</v>
      </c>
      <c r="E676" s="25">
        <v>19</v>
      </c>
      <c r="F676" s="54">
        <f t="shared" si="97"/>
        <v>1.2777777777777777</v>
      </c>
      <c r="G676" s="34">
        <f t="shared" si="91"/>
        <v>5.2777777777777777</v>
      </c>
      <c r="H676" s="40">
        <f>SUM($T$8*F676)</f>
        <v>1832.3333333333333</v>
      </c>
      <c r="I676" s="43">
        <f>SUM($T$8*9.81*$U$8)</f>
        <v>211.01310000000001</v>
      </c>
      <c r="J676" s="45">
        <f>SUM((1/2)*$X$8*$V$8*$W$8*G676^2)</f>
        <v>16.955711786265432</v>
      </c>
      <c r="K676" s="46">
        <f t="shared" si="92"/>
        <v>2060.3021451195987</v>
      </c>
      <c r="L676" s="48">
        <f t="shared" si="93"/>
        <v>10873.816877020105</v>
      </c>
      <c r="M676" s="51">
        <f t="shared" si="94"/>
        <v>10873.816877020105</v>
      </c>
      <c r="N676" s="51">
        <f t="shared" si="95"/>
        <v>0</v>
      </c>
      <c r="O676" s="37">
        <f t="shared" si="99"/>
        <v>1771828.0953759567</v>
      </c>
      <c r="P676" s="58">
        <f>SUM((N676*1)+P675)</f>
        <v>681008.92857730365</v>
      </c>
      <c r="Q676" s="67">
        <f t="shared" si="96"/>
        <v>0</v>
      </c>
      <c r="R676" s="68">
        <f t="shared" si="98"/>
        <v>476706.25000411301</v>
      </c>
    </row>
    <row r="677" spans="2:18" x14ac:dyDescent="0.25">
      <c r="B677" s="4" t="s">
        <v>37</v>
      </c>
      <c r="C677" s="4">
        <v>669</v>
      </c>
      <c r="D677" s="4">
        <v>80</v>
      </c>
      <c r="E677" s="25">
        <v>23.2</v>
      </c>
      <c r="F677" s="54">
        <f t="shared" si="97"/>
        <v>1.25</v>
      </c>
      <c r="G677" s="34">
        <f t="shared" si="91"/>
        <v>6.4444444444444438</v>
      </c>
      <c r="H677" s="40">
        <f>SUM($T$8*F677)</f>
        <v>1792.5</v>
      </c>
      <c r="I677" s="43">
        <f>SUM($T$8*9.81*$U$8)</f>
        <v>211.01310000000001</v>
      </c>
      <c r="J677" s="45">
        <f>SUM((1/2)*$X$8*$V$8*$W$8*G677^2)</f>
        <v>25.280449617283946</v>
      </c>
      <c r="K677" s="46">
        <f t="shared" si="92"/>
        <v>2028.793549617284</v>
      </c>
      <c r="L677" s="48">
        <f t="shared" si="93"/>
        <v>13074.447319755829</v>
      </c>
      <c r="M677" s="51">
        <f t="shared" si="94"/>
        <v>13074.447319755829</v>
      </c>
      <c r="N677" s="51">
        <f t="shared" si="95"/>
        <v>0</v>
      </c>
      <c r="O677" s="37">
        <f t="shared" si="99"/>
        <v>1784902.5426957125</v>
      </c>
      <c r="P677" s="58">
        <f>SUM((N677*1)+P676)</f>
        <v>681008.92857730365</v>
      </c>
      <c r="Q677" s="67">
        <f t="shared" si="96"/>
        <v>0</v>
      </c>
      <c r="R677" s="68">
        <f t="shared" si="98"/>
        <v>476706.25000411301</v>
      </c>
    </row>
    <row r="678" spans="2:18" x14ac:dyDescent="0.25">
      <c r="B678" s="4" t="s">
        <v>37</v>
      </c>
      <c r="C678" s="4">
        <v>670</v>
      </c>
      <c r="D678" s="4">
        <v>81</v>
      </c>
      <c r="E678" s="25">
        <v>28</v>
      </c>
      <c r="F678" s="54">
        <f t="shared" si="97"/>
        <v>1.2222222222222223</v>
      </c>
      <c r="G678" s="34">
        <f t="shared" si="91"/>
        <v>7.7777777777777777</v>
      </c>
      <c r="H678" s="40">
        <f>SUM($T$8*F678)</f>
        <v>1752.6666666666667</v>
      </c>
      <c r="I678" s="43">
        <f>SUM($T$8*9.81*$U$8)</f>
        <v>211.01310000000001</v>
      </c>
      <c r="J678" s="45">
        <f>SUM((1/2)*$X$8*$V$8*$W$8*G678^2)</f>
        <v>36.823484876543212</v>
      </c>
      <c r="K678" s="46">
        <f t="shared" si="92"/>
        <v>2000.5032515432099</v>
      </c>
      <c r="L678" s="48">
        <f t="shared" si="93"/>
        <v>15559.469734224966</v>
      </c>
      <c r="M678" s="51">
        <f t="shared" si="94"/>
        <v>15559.469734224966</v>
      </c>
      <c r="N678" s="51">
        <f t="shared" si="95"/>
        <v>0</v>
      </c>
      <c r="O678" s="37">
        <f t="shared" si="99"/>
        <v>1800462.0124299375</v>
      </c>
      <c r="P678" s="58">
        <f>SUM((N678*1)+P677)</f>
        <v>681008.92857730365</v>
      </c>
      <c r="Q678" s="67">
        <f t="shared" si="96"/>
        <v>0</v>
      </c>
      <c r="R678" s="68">
        <f t="shared" si="98"/>
        <v>476706.25000411301</v>
      </c>
    </row>
    <row r="679" spans="2:18" x14ac:dyDescent="0.25">
      <c r="B679" s="4" t="s">
        <v>37</v>
      </c>
      <c r="C679" s="4">
        <v>671</v>
      </c>
      <c r="D679" s="4">
        <v>82</v>
      </c>
      <c r="E679" s="25">
        <v>32</v>
      </c>
      <c r="F679" s="54">
        <f t="shared" si="97"/>
        <v>0.83333333333333326</v>
      </c>
      <c r="G679" s="34">
        <f t="shared" si="91"/>
        <v>8.8888888888888893</v>
      </c>
      <c r="H679" s="40">
        <f>SUM($T$8*F679)</f>
        <v>1195</v>
      </c>
      <c r="I679" s="43">
        <f>SUM($T$8*9.81*$U$8)</f>
        <v>211.01310000000001</v>
      </c>
      <c r="J679" s="45">
        <f>SUM((1/2)*$X$8*$V$8*$W$8*G679^2)</f>
        <v>48.095980246913591</v>
      </c>
      <c r="K679" s="46">
        <f t="shared" si="92"/>
        <v>1454.1090802469137</v>
      </c>
      <c r="L679" s="48">
        <f t="shared" si="93"/>
        <v>12925.414046639233</v>
      </c>
      <c r="M679" s="51">
        <f t="shared" si="94"/>
        <v>12925.414046639233</v>
      </c>
      <c r="N679" s="51">
        <f t="shared" si="95"/>
        <v>0</v>
      </c>
      <c r="O679" s="37">
        <f t="shared" si="99"/>
        <v>1813387.4264765768</v>
      </c>
      <c r="P679" s="58">
        <f>SUM((N679*1)+P678)</f>
        <v>681008.92857730365</v>
      </c>
      <c r="Q679" s="67">
        <f t="shared" si="96"/>
        <v>0</v>
      </c>
      <c r="R679" s="68">
        <f t="shared" si="98"/>
        <v>476706.25000411301</v>
      </c>
    </row>
    <row r="680" spans="2:18" x14ac:dyDescent="0.25">
      <c r="B680" s="4" t="s">
        <v>37</v>
      </c>
      <c r="C680" s="4">
        <v>672</v>
      </c>
      <c r="D680" s="4">
        <v>83</v>
      </c>
      <c r="E680" s="25">
        <v>34</v>
      </c>
      <c r="F680" s="54">
        <f t="shared" si="97"/>
        <v>0.55555555555555558</v>
      </c>
      <c r="G680" s="34">
        <f t="shared" si="91"/>
        <v>9.4444444444444446</v>
      </c>
      <c r="H680" s="40">
        <f>SUM($T$8*F680)</f>
        <v>796.66666666666674</v>
      </c>
      <c r="I680" s="43">
        <f>SUM($T$8*9.81*$U$8)</f>
        <v>211.01310000000001</v>
      </c>
      <c r="J680" s="45">
        <f>SUM((1/2)*$X$8*$V$8*$W$8*G680^2)</f>
        <v>54.295852700617289</v>
      </c>
      <c r="K680" s="46">
        <f t="shared" si="92"/>
        <v>1061.975619367284</v>
      </c>
      <c r="L680" s="48">
        <f t="shared" si="93"/>
        <v>10029.769738468794</v>
      </c>
      <c r="M680" s="51">
        <f t="shared" si="94"/>
        <v>10029.769738468794</v>
      </c>
      <c r="N680" s="51">
        <f t="shared" si="95"/>
        <v>0</v>
      </c>
      <c r="O680" s="37">
        <f t="shared" si="99"/>
        <v>1823417.1962150456</v>
      </c>
      <c r="P680" s="58">
        <f>SUM((N680*1)+P679)</f>
        <v>681008.92857730365</v>
      </c>
      <c r="Q680" s="67">
        <f t="shared" si="96"/>
        <v>0</v>
      </c>
      <c r="R680" s="68">
        <f t="shared" si="98"/>
        <v>476706.25000411301</v>
      </c>
    </row>
    <row r="681" spans="2:18" x14ac:dyDescent="0.25">
      <c r="B681" s="4" t="s">
        <v>37</v>
      </c>
      <c r="C681" s="4">
        <v>673</v>
      </c>
      <c r="D681" s="4">
        <v>84</v>
      </c>
      <c r="E681" s="25">
        <v>36</v>
      </c>
      <c r="F681" s="54">
        <f t="shared" si="97"/>
        <v>0.55555555555555558</v>
      </c>
      <c r="G681" s="34">
        <f t="shared" si="91"/>
        <v>10</v>
      </c>
      <c r="H681" s="40">
        <f>SUM($T$8*F681)</f>
        <v>796.66666666666674</v>
      </c>
      <c r="I681" s="43">
        <f>SUM($T$8*9.81*$U$8)</f>
        <v>211.01310000000001</v>
      </c>
      <c r="J681" s="45">
        <f>SUM((1/2)*$X$8*$V$8*$W$8*G681^2)</f>
        <v>60.871475000000011</v>
      </c>
      <c r="K681" s="46">
        <f t="shared" si="92"/>
        <v>1068.5512416666668</v>
      </c>
      <c r="L681" s="48">
        <f t="shared" si="93"/>
        <v>10685.512416666668</v>
      </c>
      <c r="M681" s="51">
        <f t="shared" si="94"/>
        <v>10685.512416666668</v>
      </c>
      <c r="N681" s="51">
        <f t="shared" si="95"/>
        <v>0</v>
      </c>
      <c r="O681" s="37">
        <f t="shared" si="99"/>
        <v>1834102.7086317122</v>
      </c>
      <c r="P681" s="58">
        <f>SUM((N681*1)+P680)</f>
        <v>681008.92857730365</v>
      </c>
      <c r="Q681" s="67">
        <f t="shared" si="96"/>
        <v>0</v>
      </c>
      <c r="R681" s="68">
        <f t="shared" si="98"/>
        <v>476706.25000411301</v>
      </c>
    </row>
    <row r="682" spans="2:18" x14ac:dyDescent="0.25">
      <c r="B682" s="4" t="s">
        <v>37</v>
      </c>
      <c r="C682" s="4">
        <v>674</v>
      </c>
      <c r="D682" s="4">
        <v>85</v>
      </c>
      <c r="E682" s="25">
        <v>38</v>
      </c>
      <c r="F682" s="54">
        <f t="shared" si="97"/>
        <v>0.55555555555555558</v>
      </c>
      <c r="G682" s="34">
        <f t="shared" si="91"/>
        <v>10.555555555555555</v>
      </c>
      <c r="H682" s="40">
        <f>SUM($T$8*F682)</f>
        <v>796.66666666666674</v>
      </c>
      <c r="I682" s="43">
        <f>SUM($T$8*9.81*$U$8)</f>
        <v>211.01310000000001</v>
      </c>
      <c r="J682" s="45">
        <f>SUM((1/2)*$X$8*$V$8*$W$8*G682^2)</f>
        <v>67.822847145061729</v>
      </c>
      <c r="K682" s="46">
        <f t="shared" si="92"/>
        <v>1075.5026138117285</v>
      </c>
      <c r="L682" s="48">
        <f t="shared" si="93"/>
        <v>11352.527590234911</v>
      </c>
      <c r="M682" s="51">
        <f t="shared" si="94"/>
        <v>11352.527590234911</v>
      </c>
      <c r="N682" s="51">
        <f t="shared" si="95"/>
        <v>0</v>
      </c>
      <c r="O682" s="37">
        <f t="shared" si="99"/>
        <v>1845455.2362219472</v>
      </c>
      <c r="P682" s="58">
        <f>SUM((N682*1)+P681)</f>
        <v>681008.92857730365</v>
      </c>
      <c r="Q682" s="67">
        <f t="shared" si="96"/>
        <v>0</v>
      </c>
      <c r="R682" s="68">
        <f t="shared" si="98"/>
        <v>476706.25000411301</v>
      </c>
    </row>
    <row r="683" spans="2:18" x14ac:dyDescent="0.25">
      <c r="B683" s="4" t="s">
        <v>37</v>
      </c>
      <c r="C683" s="4">
        <v>675</v>
      </c>
      <c r="D683" s="4">
        <v>86</v>
      </c>
      <c r="E683" s="25">
        <v>40</v>
      </c>
      <c r="F683" s="54">
        <f t="shared" si="97"/>
        <v>0.31944444444444403</v>
      </c>
      <c r="G683" s="34">
        <f t="shared" si="91"/>
        <v>11.111111111111111</v>
      </c>
      <c r="H683" s="40">
        <f>SUM($T$8*F683)</f>
        <v>458.08333333333275</v>
      </c>
      <c r="I683" s="43">
        <f>SUM($T$8*9.81*$U$8)</f>
        <v>211.01310000000001</v>
      </c>
      <c r="J683" s="45">
        <f>SUM((1/2)*$X$8*$V$8*$W$8*G683^2)</f>
        <v>75.149969135802479</v>
      </c>
      <c r="K683" s="46">
        <f t="shared" si="92"/>
        <v>744.24640246913521</v>
      </c>
      <c r="L683" s="48">
        <f t="shared" si="93"/>
        <v>8269.4044718792793</v>
      </c>
      <c r="M683" s="51">
        <f t="shared" si="94"/>
        <v>8269.4044718792793</v>
      </c>
      <c r="N683" s="51">
        <f t="shared" si="95"/>
        <v>0</v>
      </c>
      <c r="O683" s="37">
        <f t="shared" si="99"/>
        <v>1853724.6406938266</v>
      </c>
      <c r="P683" s="58">
        <f>SUM((N683*1)+P682)</f>
        <v>681008.92857730365</v>
      </c>
      <c r="Q683" s="67">
        <f t="shared" si="96"/>
        <v>0</v>
      </c>
      <c r="R683" s="68">
        <f t="shared" si="98"/>
        <v>476706.25000411301</v>
      </c>
    </row>
    <row r="684" spans="2:18" x14ac:dyDescent="0.25">
      <c r="B684" s="4" t="s">
        <v>37</v>
      </c>
      <c r="C684" s="4">
        <v>676</v>
      </c>
      <c r="D684" s="4">
        <v>87</v>
      </c>
      <c r="E684" s="25">
        <v>40.299999999999997</v>
      </c>
      <c r="F684" s="54">
        <f t="shared" si="97"/>
        <v>6.9444444444444448E-2</v>
      </c>
      <c r="G684" s="34">
        <f t="shared" si="91"/>
        <v>11.194444444444443</v>
      </c>
      <c r="H684" s="40">
        <f>SUM($T$8*F684)</f>
        <v>99.583333333333343</v>
      </c>
      <c r="I684" s="43">
        <f>SUM($T$8*9.81*$U$8)</f>
        <v>211.01310000000001</v>
      </c>
      <c r="J684" s="45">
        <f>SUM((1/2)*$X$8*$V$8*$W$8*G684^2)</f>
        <v>76.281445858603377</v>
      </c>
      <c r="K684" s="46">
        <f t="shared" si="92"/>
        <v>386.87787919193676</v>
      </c>
      <c r="L684" s="48">
        <f t="shared" si="93"/>
        <v>4330.882925398625</v>
      </c>
      <c r="M684" s="51">
        <f t="shared" si="94"/>
        <v>4330.882925398625</v>
      </c>
      <c r="N684" s="51">
        <f t="shared" si="95"/>
        <v>0</v>
      </c>
      <c r="O684" s="37">
        <f t="shared" si="99"/>
        <v>1858055.5236192252</v>
      </c>
      <c r="P684" s="58">
        <f>SUM((N684*1)+P683)</f>
        <v>681008.92857730365</v>
      </c>
      <c r="Q684" s="67">
        <f t="shared" si="96"/>
        <v>0</v>
      </c>
      <c r="R684" s="68">
        <f t="shared" si="98"/>
        <v>476706.25000411301</v>
      </c>
    </row>
    <row r="685" spans="2:18" x14ac:dyDescent="0.25">
      <c r="B685" s="4" t="s">
        <v>37</v>
      </c>
      <c r="C685" s="4">
        <v>677</v>
      </c>
      <c r="D685" s="4">
        <v>88</v>
      </c>
      <c r="E685" s="25">
        <v>40.5</v>
      </c>
      <c r="F685" s="54">
        <f t="shared" si="97"/>
        <v>-0.18055555555555516</v>
      </c>
      <c r="G685" s="34">
        <f t="shared" si="91"/>
        <v>11.25</v>
      </c>
      <c r="H685" s="40">
        <f>SUM($T$8*F685)</f>
        <v>-258.91666666666612</v>
      </c>
      <c r="I685" s="43">
        <f>SUM($T$8*9.81*$U$8)</f>
        <v>211.01310000000001</v>
      </c>
      <c r="J685" s="45">
        <f>SUM((1/2)*$X$8*$V$8*$W$8*G685^2)</f>
        <v>77.040460546875011</v>
      </c>
      <c r="K685" s="46">
        <f t="shared" si="92"/>
        <v>29.136893880208902</v>
      </c>
      <c r="L685" s="48">
        <f t="shared" si="93"/>
        <v>327.79005615235013</v>
      </c>
      <c r="M685" s="51">
        <f t="shared" si="94"/>
        <v>327.79005615235013</v>
      </c>
      <c r="N685" s="51">
        <f t="shared" si="95"/>
        <v>0</v>
      </c>
      <c r="O685" s="37">
        <f t="shared" si="99"/>
        <v>1858383.3136753775</v>
      </c>
      <c r="P685" s="58">
        <f>SUM((N685*1)+P684)</f>
        <v>681008.92857730365</v>
      </c>
      <c r="Q685" s="67">
        <f t="shared" si="96"/>
        <v>0</v>
      </c>
      <c r="R685" s="68">
        <f t="shared" si="98"/>
        <v>476706.25000411301</v>
      </c>
    </row>
    <row r="686" spans="2:18" x14ac:dyDescent="0.25">
      <c r="B686" s="4" t="s">
        <v>37</v>
      </c>
      <c r="C686" s="4">
        <v>678</v>
      </c>
      <c r="D686" s="4">
        <v>89</v>
      </c>
      <c r="E686" s="25">
        <v>39</v>
      </c>
      <c r="F686" s="54">
        <f t="shared" si="97"/>
        <v>-0.6666666666666663</v>
      </c>
      <c r="G686" s="34">
        <f t="shared" si="91"/>
        <v>10.833333333333334</v>
      </c>
      <c r="H686" s="40">
        <f>SUM($T$8*F686)</f>
        <v>-955.99999999999943</v>
      </c>
      <c r="I686" s="43">
        <f>SUM($T$8*9.81*$U$8)</f>
        <v>211.01310000000001</v>
      </c>
      <c r="J686" s="45">
        <f>SUM((1/2)*$X$8*$V$8*$W$8*G686^2)</f>
        <v>71.43943940972224</v>
      </c>
      <c r="K686" s="46">
        <f t="shared" si="92"/>
        <v>-673.54746059027718</v>
      </c>
      <c r="L686" s="48">
        <f t="shared" si="93"/>
        <v>-7296.76415639467</v>
      </c>
      <c r="M686" s="51">
        <f t="shared" si="94"/>
        <v>0</v>
      </c>
      <c r="N686" s="51">
        <f t="shared" si="95"/>
        <v>7296.76415639467</v>
      </c>
      <c r="O686" s="37">
        <f t="shared" si="99"/>
        <v>1858383.3136753775</v>
      </c>
      <c r="P686" s="58">
        <f>SUM((N686*1)+P685)</f>
        <v>688305.69273369829</v>
      </c>
      <c r="Q686" s="67">
        <f t="shared" si="96"/>
        <v>5107.7349094762685</v>
      </c>
      <c r="R686" s="68">
        <f t="shared" si="98"/>
        <v>481813.98491358926</v>
      </c>
    </row>
    <row r="687" spans="2:18" x14ac:dyDescent="0.25">
      <c r="B687" s="4" t="s">
        <v>37</v>
      </c>
      <c r="C687" s="4">
        <v>679</v>
      </c>
      <c r="D687" s="4">
        <v>90</v>
      </c>
      <c r="E687" s="25">
        <v>35.700000000000003</v>
      </c>
      <c r="F687" s="54">
        <f t="shared" si="97"/>
        <v>-0.99999999999999989</v>
      </c>
      <c r="G687" s="34">
        <f t="shared" si="91"/>
        <v>9.9166666666666679</v>
      </c>
      <c r="H687" s="40">
        <f>SUM($T$8*F687)</f>
        <v>-1433.9999999999998</v>
      </c>
      <c r="I687" s="43">
        <f>SUM($T$8*9.81*$U$8)</f>
        <v>211.01310000000001</v>
      </c>
      <c r="J687" s="45">
        <f>SUM((1/2)*$X$8*$V$8*$W$8*G687^2)</f>
        <v>59.86117760243058</v>
      </c>
      <c r="K687" s="46">
        <f t="shared" si="92"/>
        <v>-1163.1257223975692</v>
      </c>
      <c r="L687" s="48">
        <f t="shared" si="93"/>
        <v>-11534.330080442563</v>
      </c>
      <c r="M687" s="51">
        <f t="shared" si="94"/>
        <v>0</v>
      </c>
      <c r="N687" s="51">
        <f t="shared" si="95"/>
        <v>11534.330080442563</v>
      </c>
      <c r="O687" s="37">
        <f t="shared" si="99"/>
        <v>1858383.3136753775</v>
      </c>
      <c r="P687" s="58">
        <f>SUM((N687*1)+P686)</f>
        <v>699840.02281414089</v>
      </c>
      <c r="Q687" s="67">
        <f t="shared" si="96"/>
        <v>8074.0310563097937</v>
      </c>
      <c r="R687" s="68">
        <f t="shared" si="98"/>
        <v>489888.01596989908</v>
      </c>
    </row>
    <row r="688" spans="2:18" x14ac:dyDescent="0.25">
      <c r="B688" s="4" t="s">
        <v>37</v>
      </c>
      <c r="C688" s="4">
        <v>680</v>
      </c>
      <c r="D688" s="4">
        <v>91</v>
      </c>
      <c r="E688" s="25">
        <v>31.8</v>
      </c>
      <c r="F688" s="54">
        <f t="shared" si="97"/>
        <v>-1.1944444444444446</v>
      </c>
      <c r="G688" s="34">
        <f t="shared" si="91"/>
        <v>8.8333333333333339</v>
      </c>
      <c r="H688" s="40">
        <f>SUM($T$8*F688)</f>
        <v>-1712.8333333333337</v>
      </c>
      <c r="I688" s="43">
        <f>SUM($T$8*9.81*$U$8)</f>
        <v>211.01310000000001</v>
      </c>
      <c r="J688" s="45">
        <f>SUM((1/2)*$X$8*$V$8*$W$8*G688^2)</f>
        <v>47.496659243055568</v>
      </c>
      <c r="K688" s="46">
        <f t="shared" si="92"/>
        <v>-1454.3235740902783</v>
      </c>
      <c r="L688" s="48">
        <f t="shared" si="93"/>
        <v>-12846.524904464126</v>
      </c>
      <c r="M688" s="51">
        <f t="shared" si="94"/>
        <v>0</v>
      </c>
      <c r="N688" s="51">
        <f t="shared" si="95"/>
        <v>12846.524904464126</v>
      </c>
      <c r="O688" s="37">
        <f t="shared" si="99"/>
        <v>1858383.3136753775</v>
      </c>
      <c r="P688" s="58">
        <f>SUM((N688*1)+P687)</f>
        <v>712686.54771860503</v>
      </c>
      <c r="Q688" s="67">
        <f t="shared" si="96"/>
        <v>8992.5674331248883</v>
      </c>
      <c r="R688" s="68">
        <f t="shared" si="98"/>
        <v>498880.58340302395</v>
      </c>
    </row>
    <row r="689" spans="2:18" x14ac:dyDescent="0.25">
      <c r="B689" s="4" t="s">
        <v>37</v>
      </c>
      <c r="C689" s="4">
        <v>681</v>
      </c>
      <c r="D689" s="4">
        <v>92</v>
      </c>
      <c r="E689" s="25">
        <v>27.1</v>
      </c>
      <c r="F689" s="54">
        <f t="shared" si="97"/>
        <v>-1.25</v>
      </c>
      <c r="G689" s="34">
        <f t="shared" si="91"/>
        <v>7.5277777777777777</v>
      </c>
      <c r="H689" s="40">
        <f>SUM($T$8*F689)</f>
        <v>-1792.5</v>
      </c>
      <c r="I689" s="43">
        <f>SUM($T$8*9.81*$U$8)</f>
        <v>211.01310000000001</v>
      </c>
      <c r="J689" s="45">
        <f>SUM((1/2)*$X$8*$V$8*$W$8*G689^2)</f>
        <v>34.494305520640438</v>
      </c>
      <c r="K689" s="46">
        <f t="shared" si="92"/>
        <v>-1546.9925944793595</v>
      </c>
      <c r="L689" s="48">
        <f t="shared" si="93"/>
        <v>-11645.416475108512</v>
      </c>
      <c r="M689" s="51">
        <f t="shared" si="94"/>
        <v>0</v>
      </c>
      <c r="N689" s="51">
        <f t="shared" si="95"/>
        <v>11645.416475108512</v>
      </c>
      <c r="O689" s="37">
        <f t="shared" si="99"/>
        <v>1858383.3136753775</v>
      </c>
      <c r="P689" s="58">
        <f>SUM((N689*1)+P688)</f>
        <v>724331.9641937135</v>
      </c>
      <c r="Q689" s="67">
        <f t="shared" si="96"/>
        <v>8151.7915325759577</v>
      </c>
      <c r="R689" s="68">
        <f t="shared" si="98"/>
        <v>507032.37493559992</v>
      </c>
    </row>
    <row r="690" spans="2:18" x14ac:dyDescent="0.25">
      <c r="B690" s="4" t="s">
        <v>37</v>
      </c>
      <c r="C690" s="4">
        <v>682</v>
      </c>
      <c r="D690" s="4">
        <v>93</v>
      </c>
      <c r="E690" s="25">
        <v>22.8</v>
      </c>
      <c r="F690" s="54">
        <f t="shared" si="97"/>
        <v>-0.83333333333333326</v>
      </c>
      <c r="G690" s="34">
        <f t="shared" si="91"/>
        <v>6.333333333333333</v>
      </c>
      <c r="H690" s="40">
        <f>SUM($T$8*F690)</f>
        <v>-1195</v>
      </c>
      <c r="I690" s="43">
        <f>SUM($T$8*9.81*$U$8)</f>
        <v>211.01310000000001</v>
      </c>
      <c r="J690" s="45">
        <f>SUM((1/2)*$X$8*$V$8*$W$8*G690^2)</f>
        <v>24.416224972222224</v>
      </c>
      <c r="K690" s="46">
        <f t="shared" si="92"/>
        <v>-959.57067502777772</v>
      </c>
      <c r="L690" s="48">
        <f t="shared" si="93"/>
        <v>-6077.2809418425923</v>
      </c>
      <c r="M690" s="51">
        <f t="shared" si="94"/>
        <v>0</v>
      </c>
      <c r="N690" s="51">
        <f t="shared" si="95"/>
        <v>6077.2809418425923</v>
      </c>
      <c r="O690" s="37">
        <f t="shared" si="99"/>
        <v>1858383.3136753775</v>
      </c>
      <c r="P690" s="58">
        <f>SUM((N690*1)+P689)</f>
        <v>730409.24513555609</v>
      </c>
      <c r="Q690" s="67">
        <f t="shared" si="96"/>
        <v>4254.0966592898139</v>
      </c>
      <c r="R690" s="68">
        <f t="shared" si="98"/>
        <v>511286.47159488971</v>
      </c>
    </row>
    <row r="691" spans="2:18" x14ac:dyDescent="0.25">
      <c r="B691" s="4" t="s">
        <v>37</v>
      </c>
      <c r="C691" s="4">
        <v>683</v>
      </c>
      <c r="D691" s="4">
        <v>94</v>
      </c>
      <c r="E691" s="25">
        <v>21.1</v>
      </c>
      <c r="F691" s="54">
        <f t="shared" si="97"/>
        <v>-0.54166666666666696</v>
      </c>
      <c r="G691" s="34">
        <f t="shared" si="91"/>
        <v>5.8611111111111116</v>
      </c>
      <c r="H691" s="40">
        <f>SUM($T$8*F691)</f>
        <v>-776.75000000000045</v>
      </c>
      <c r="I691" s="43">
        <f>SUM($T$8*9.81*$U$8)</f>
        <v>211.01310000000001</v>
      </c>
      <c r="J691" s="45">
        <f>SUM((1/2)*$X$8*$V$8*$W$8*G691^2)</f>
        <v>20.910948599344142</v>
      </c>
      <c r="K691" s="46">
        <f t="shared" si="92"/>
        <v>-544.82595140065632</v>
      </c>
      <c r="L691" s="48">
        <f t="shared" si="93"/>
        <v>-3193.2854373760692</v>
      </c>
      <c r="M691" s="51">
        <f t="shared" si="94"/>
        <v>0</v>
      </c>
      <c r="N691" s="51">
        <f t="shared" si="95"/>
        <v>3193.2854373760692</v>
      </c>
      <c r="O691" s="37">
        <f t="shared" si="99"/>
        <v>1858383.3136753775</v>
      </c>
      <c r="P691" s="58">
        <f>SUM((N691*1)+P690)</f>
        <v>733602.53057293221</v>
      </c>
      <c r="Q691" s="67">
        <f t="shared" si="96"/>
        <v>2235.2998061632484</v>
      </c>
      <c r="R691" s="68">
        <f t="shared" si="98"/>
        <v>513521.77140105295</v>
      </c>
    </row>
    <row r="692" spans="2:18" x14ac:dyDescent="0.25">
      <c r="B692" s="4" t="s">
        <v>37</v>
      </c>
      <c r="C692" s="4">
        <v>684</v>
      </c>
      <c r="D692" s="4">
        <v>95</v>
      </c>
      <c r="E692" s="25">
        <v>18.899999999999999</v>
      </c>
      <c r="F692" s="54">
        <f t="shared" si="97"/>
        <v>-0.30555555555555597</v>
      </c>
      <c r="G692" s="34">
        <f t="shared" si="91"/>
        <v>5.2499999999999991</v>
      </c>
      <c r="H692" s="40">
        <f>SUM($T$8*F692)</f>
        <v>-438.16666666666725</v>
      </c>
      <c r="I692" s="43">
        <f>SUM($T$8*9.81*$U$8)</f>
        <v>211.01310000000001</v>
      </c>
      <c r="J692" s="45">
        <f>SUM((1/2)*$X$8*$V$8*$W$8*G692^2)</f>
        <v>16.777700296874997</v>
      </c>
      <c r="K692" s="46">
        <f t="shared" si="92"/>
        <v>-210.37586636979225</v>
      </c>
      <c r="L692" s="48">
        <f t="shared" si="93"/>
        <v>-1104.473298441409</v>
      </c>
      <c r="M692" s="51">
        <f t="shared" si="94"/>
        <v>0</v>
      </c>
      <c r="N692" s="51">
        <f t="shared" si="95"/>
        <v>1104.473298441409</v>
      </c>
      <c r="O692" s="37">
        <f t="shared" si="99"/>
        <v>1858383.3136753775</v>
      </c>
      <c r="P692" s="58">
        <f>SUM((N692*1)+P691)</f>
        <v>734707.0038713736</v>
      </c>
      <c r="Q692" s="67">
        <f t="shared" si="96"/>
        <v>773.13130890898628</v>
      </c>
      <c r="R692" s="68">
        <f t="shared" si="98"/>
        <v>514294.90270996193</v>
      </c>
    </row>
    <row r="693" spans="2:18" x14ac:dyDescent="0.25">
      <c r="B693" s="4" t="s">
        <v>37</v>
      </c>
      <c r="C693" s="4">
        <v>685</v>
      </c>
      <c r="D693" s="4">
        <v>96</v>
      </c>
      <c r="E693" s="25">
        <v>18.899999999999999</v>
      </c>
      <c r="F693" s="54">
        <f t="shared" si="97"/>
        <v>0.33333333333333365</v>
      </c>
      <c r="G693" s="34">
        <f t="shared" si="91"/>
        <v>5.2499999999999991</v>
      </c>
      <c r="H693" s="40">
        <f>SUM($T$8*F693)</f>
        <v>478.00000000000045</v>
      </c>
      <c r="I693" s="43">
        <f>SUM($T$8*9.81*$U$8)</f>
        <v>211.01310000000001</v>
      </c>
      <c r="J693" s="45">
        <f>SUM((1/2)*$X$8*$V$8*$W$8*G693^2)</f>
        <v>16.777700296874997</v>
      </c>
      <c r="K693" s="46">
        <f t="shared" si="92"/>
        <v>705.79080029687543</v>
      </c>
      <c r="L693" s="48">
        <f t="shared" si="93"/>
        <v>3705.4017015585955</v>
      </c>
      <c r="M693" s="51">
        <f t="shared" si="94"/>
        <v>3705.4017015585955</v>
      </c>
      <c r="N693" s="51">
        <f t="shared" si="95"/>
        <v>0</v>
      </c>
      <c r="O693" s="37">
        <f t="shared" si="99"/>
        <v>1862088.7153769361</v>
      </c>
      <c r="P693" s="58">
        <f>SUM((N693*1)+P692)</f>
        <v>734707.0038713736</v>
      </c>
      <c r="Q693" s="67">
        <f t="shared" si="96"/>
        <v>0</v>
      </c>
      <c r="R693" s="68">
        <f t="shared" si="98"/>
        <v>514294.90270996193</v>
      </c>
    </row>
    <row r="694" spans="2:18" x14ac:dyDescent="0.25">
      <c r="B694" s="4" t="s">
        <v>37</v>
      </c>
      <c r="C694" s="4">
        <v>686</v>
      </c>
      <c r="D694" s="4">
        <v>97</v>
      </c>
      <c r="E694" s="25">
        <v>21.3</v>
      </c>
      <c r="F694" s="54">
        <f t="shared" si="97"/>
        <v>0.69444444444444442</v>
      </c>
      <c r="G694" s="34">
        <f t="shared" si="91"/>
        <v>5.916666666666667</v>
      </c>
      <c r="H694" s="40">
        <f>SUM($T$8*F694)</f>
        <v>995.83333333333326</v>
      </c>
      <c r="I694" s="43">
        <f>SUM($T$8*9.81*$U$8)</f>
        <v>211.01310000000001</v>
      </c>
      <c r="J694" s="45">
        <f>SUM((1/2)*$X$8*$V$8*$W$8*G694^2)</f>
        <v>21.309243435763896</v>
      </c>
      <c r="K694" s="46">
        <f t="shared" si="92"/>
        <v>1228.155676769097</v>
      </c>
      <c r="L694" s="48">
        <f t="shared" si="93"/>
        <v>7266.5877542171575</v>
      </c>
      <c r="M694" s="51">
        <f t="shared" si="94"/>
        <v>7266.5877542171575</v>
      </c>
      <c r="N694" s="51">
        <f t="shared" si="95"/>
        <v>0</v>
      </c>
      <c r="O694" s="37">
        <f t="shared" si="99"/>
        <v>1869355.3031311533</v>
      </c>
      <c r="P694" s="58">
        <f>SUM((N694*1)+P693)</f>
        <v>734707.0038713736</v>
      </c>
      <c r="Q694" s="67">
        <f t="shared" si="96"/>
        <v>0</v>
      </c>
      <c r="R694" s="68">
        <f t="shared" si="98"/>
        <v>514294.90270996193</v>
      </c>
    </row>
    <row r="695" spans="2:18" x14ac:dyDescent="0.25">
      <c r="B695" s="4" t="s">
        <v>37</v>
      </c>
      <c r="C695" s="4">
        <v>687</v>
      </c>
      <c r="D695" s="4">
        <v>98</v>
      </c>
      <c r="E695" s="25">
        <v>23.9</v>
      </c>
      <c r="F695" s="54">
        <f t="shared" si="97"/>
        <v>0.63888888888888862</v>
      </c>
      <c r="G695" s="34">
        <f t="shared" si="91"/>
        <v>6.6388888888888884</v>
      </c>
      <c r="H695" s="40">
        <f>SUM($T$8*F695)</f>
        <v>916.16666666666629</v>
      </c>
      <c r="I695" s="43">
        <f>SUM($T$8*9.81*$U$8)</f>
        <v>211.01310000000001</v>
      </c>
      <c r="J695" s="45">
        <f>SUM((1/2)*$X$8*$V$8*$W$8*G695^2)</f>
        <v>26.829008668788582</v>
      </c>
      <c r="K695" s="46">
        <f t="shared" si="92"/>
        <v>1154.0087753354549</v>
      </c>
      <c r="L695" s="48">
        <f t="shared" si="93"/>
        <v>7661.3360362548246</v>
      </c>
      <c r="M695" s="51">
        <f t="shared" si="94"/>
        <v>7661.3360362548246</v>
      </c>
      <c r="N695" s="51">
        <f t="shared" si="95"/>
        <v>0</v>
      </c>
      <c r="O695" s="37">
        <f t="shared" si="99"/>
        <v>1877016.6391674082</v>
      </c>
      <c r="P695" s="58">
        <f>SUM((N695*1)+P694)</f>
        <v>734707.0038713736</v>
      </c>
      <c r="Q695" s="67">
        <f t="shared" si="96"/>
        <v>0</v>
      </c>
      <c r="R695" s="68">
        <f t="shared" si="98"/>
        <v>514294.90270996193</v>
      </c>
    </row>
    <row r="696" spans="2:18" x14ac:dyDescent="0.25">
      <c r="B696" s="4" t="s">
        <v>37</v>
      </c>
      <c r="C696" s="4">
        <v>688</v>
      </c>
      <c r="D696" s="4">
        <v>99</v>
      </c>
      <c r="E696" s="25">
        <v>25.9</v>
      </c>
      <c r="F696" s="54">
        <f t="shared" si="97"/>
        <v>0.625</v>
      </c>
      <c r="G696" s="34">
        <f t="shared" si="91"/>
        <v>7.1944444444444438</v>
      </c>
      <c r="H696" s="40">
        <f>SUM($T$8*F696)</f>
        <v>896.25</v>
      </c>
      <c r="I696" s="43">
        <f>SUM($T$8*9.81*$U$8)</f>
        <v>211.01310000000001</v>
      </c>
      <c r="J696" s="45">
        <f>SUM((1/2)*$X$8*$V$8*$W$8*G696^2)</f>
        <v>31.507094247492279</v>
      </c>
      <c r="K696" s="46">
        <f t="shared" si="92"/>
        <v>1138.7701942474923</v>
      </c>
      <c r="L696" s="48">
        <f t="shared" si="93"/>
        <v>8192.8188975027915</v>
      </c>
      <c r="M696" s="51">
        <f t="shared" si="94"/>
        <v>8192.8188975027915</v>
      </c>
      <c r="N696" s="51">
        <f t="shared" si="95"/>
        <v>0</v>
      </c>
      <c r="O696" s="37">
        <f t="shared" si="99"/>
        <v>1885209.458064911</v>
      </c>
      <c r="P696" s="58">
        <f>SUM((N696*1)+P695)</f>
        <v>734707.0038713736</v>
      </c>
      <c r="Q696" s="67">
        <f t="shared" si="96"/>
        <v>0</v>
      </c>
      <c r="R696" s="68">
        <f t="shared" si="98"/>
        <v>514294.90270996193</v>
      </c>
    </row>
    <row r="697" spans="2:18" x14ac:dyDescent="0.25">
      <c r="B697" s="4" t="s">
        <v>37</v>
      </c>
      <c r="C697" s="4">
        <v>689</v>
      </c>
      <c r="D697" s="4">
        <v>100</v>
      </c>
      <c r="E697" s="25">
        <v>28.4</v>
      </c>
      <c r="F697" s="54">
        <f t="shared" si="97"/>
        <v>0.61111111111111138</v>
      </c>
      <c r="G697" s="34">
        <f t="shared" si="91"/>
        <v>7.8888888888888884</v>
      </c>
      <c r="H697" s="40">
        <f>SUM($T$8*F697)</f>
        <v>876.33333333333371</v>
      </c>
      <c r="I697" s="43">
        <f>SUM($T$8*9.81*$U$8)</f>
        <v>211.01310000000001</v>
      </c>
      <c r="J697" s="45">
        <f>SUM((1/2)*$X$8*$V$8*$W$8*G697^2)</f>
        <v>37.883099441358027</v>
      </c>
      <c r="K697" s="46">
        <f t="shared" si="92"/>
        <v>1125.2295327746917</v>
      </c>
      <c r="L697" s="48">
        <f t="shared" si="93"/>
        <v>8876.810758555901</v>
      </c>
      <c r="M697" s="51">
        <f t="shared" si="94"/>
        <v>8876.810758555901</v>
      </c>
      <c r="N697" s="51">
        <f t="shared" si="95"/>
        <v>0</v>
      </c>
      <c r="O697" s="37">
        <f t="shared" si="99"/>
        <v>1894086.268823467</v>
      </c>
      <c r="P697" s="58">
        <f>SUM((N697*1)+P696)</f>
        <v>734707.0038713736</v>
      </c>
      <c r="Q697" s="67">
        <f t="shared" si="96"/>
        <v>0</v>
      </c>
      <c r="R697" s="68">
        <f t="shared" si="98"/>
        <v>514294.90270996193</v>
      </c>
    </row>
    <row r="698" spans="2:18" x14ac:dyDescent="0.25">
      <c r="B698" s="4" t="s">
        <v>37</v>
      </c>
      <c r="C698" s="4">
        <v>690</v>
      </c>
      <c r="D698" s="4">
        <v>101</v>
      </c>
      <c r="E698" s="25">
        <v>30.3</v>
      </c>
      <c r="F698" s="54">
        <f t="shared" si="97"/>
        <v>0.34722222222222221</v>
      </c>
      <c r="G698" s="34">
        <f t="shared" si="91"/>
        <v>8.4166666666666661</v>
      </c>
      <c r="H698" s="40">
        <f>SUM($T$8*F698)</f>
        <v>497.91666666666663</v>
      </c>
      <c r="I698" s="43">
        <f>SUM($T$8*9.81*$U$8)</f>
        <v>211.01310000000001</v>
      </c>
      <c r="J698" s="45">
        <f>SUM((1/2)*$X$8*$V$8*$W$8*G698^2)</f>
        <v>43.121521977430561</v>
      </c>
      <c r="K698" s="46">
        <f t="shared" si="92"/>
        <v>752.05128864409721</v>
      </c>
      <c r="L698" s="48">
        <f t="shared" si="93"/>
        <v>6329.7650127544848</v>
      </c>
      <c r="M698" s="51">
        <f t="shared" si="94"/>
        <v>6329.7650127544848</v>
      </c>
      <c r="N698" s="51">
        <f t="shared" si="95"/>
        <v>0</v>
      </c>
      <c r="O698" s="37">
        <f t="shared" si="99"/>
        <v>1900416.0338362216</v>
      </c>
      <c r="P698" s="58">
        <f>SUM((N698*1)+P697)</f>
        <v>734707.0038713736</v>
      </c>
      <c r="Q698" s="67">
        <f t="shared" si="96"/>
        <v>0</v>
      </c>
      <c r="R698" s="68">
        <f t="shared" si="98"/>
        <v>514294.90270996193</v>
      </c>
    </row>
    <row r="699" spans="2:18" x14ac:dyDescent="0.25">
      <c r="B699" s="4" t="s">
        <v>37</v>
      </c>
      <c r="C699" s="4">
        <v>691</v>
      </c>
      <c r="D699" s="4">
        <v>102</v>
      </c>
      <c r="E699" s="25">
        <v>30.9</v>
      </c>
      <c r="F699" s="54">
        <f t="shared" si="97"/>
        <v>0.1111111111111112</v>
      </c>
      <c r="G699" s="34">
        <f t="shared" si="91"/>
        <v>8.5833333333333321</v>
      </c>
      <c r="H699" s="40">
        <f>SUM($T$8*F699)</f>
        <v>159.33333333333346</v>
      </c>
      <c r="I699" s="43">
        <f>SUM($T$8*9.81*$U$8)</f>
        <v>211.01310000000001</v>
      </c>
      <c r="J699" s="45">
        <f>SUM((1/2)*$X$8*$V$8*$W$8*G699^2)</f>
        <v>44.846213769097211</v>
      </c>
      <c r="K699" s="46">
        <f t="shared" si="92"/>
        <v>415.19264710243073</v>
      </c>
      <c r="L699" s="48">
        <f t="shared" si="93"/>
        <v>3563.7368876291966</v>
      </c>
      <c r="M699" s="51">
        <f t="shared" si="94"/>
        <v>3563.7368876291966</v>
      </c>
      <c r="N699" s="51">
        <f t="shared" si="95"/>
        <v>0</v>
      </c>
      <c r="O699" s="37">
        <f t="shared" si="99"/>
        <v>1903979.7707238507</v>
      </c>
      <c r="P699" s="58">
        <f>SUM((N699*1)+P698)</f>
        <v>734707.0038713736</v>
      </c>
      <c r="Q699" s="67">
        <f t="shared" si="96"/>
        <v>0</v>
      </c>
      <c r="R699" s="68">
        <f t="shared" si="98"/>
        <v>514294.90270996193</v>
      </c>
    </row>
    <row r="700" spans="2:18" x14ac:dyDescent="0.25">
      <c r="B700" s="4" t="s">
        <v>37</v>
      </c>
      <c r="C700" s="4">
        <v>692</v>
      </c>
      <c r="D700" s="4">
        <v>103</v>
      </c>
      <c r="E700" s="25">
        <v>31.1</v>
      </c>
      <c r="F700" s="54">
        <f t="shared" si="97"/>
        <v>0.12500000000000031</v>
      </c>
      <c r="G700" s="34">
        <f t="shared" si="91"/>
        <v>8.6388888888888893</v>
      </c>
      <c r="H700" s="40">
        <f>SUM($T$8*F700)</f>
        <v>179.25000000000043</v>
      </c>
      <c r="I700" s="43">
        <f>SUM($T$8*9.81*$U$8)</f>
        <v>211.01310000000001</v>
      </c>
      <c r="J700" s="45">
        <f>SUM((1/2)*$X$8*$V$8*$W$8*G700^2)</f>
        <v>45.428626029899704</v>
      </c>
      <c r="K700" s="46">
        <f t="shared" si="92"/>
        <v>435.69172602990017</v>
      </c>
      <c r="L700" s="48">
        <f t="shared" si="93"/>
        <v>3763.8924109805266</v>
      </c>
      <c r="M700" s="51">
        <f t="shared" si="94"/>
        <v>3763.8924109805266</v>
      </c>
      <c r="N700" s="51">
        <f t="shared" si="95"/>
        <v>0</v>
      </c>
      <c r="O700" s="37">
        <f t="shared" si="99"/>
        <v>1907743.6631348312</v>
      </c>
      <c r="P700" s="58">
        <f>SUM((N700*1)+P699)</f>
        <v>734707.0038713736</v>
      </c>
      <c r="Q700" s="67">
        <f t="shared" si="96"/>
        <v>0</v>
      </c>
      <c r="R700" s="68">
        <f t="shared" si="98"/>
        <v>514294.90270996193</v>
      </c>
    </row>
    <row r="701" spans="2:18" x14ac:dyDescent="0.25">
      <c r="B701" s="4" t="s">
        <v>37</v>
      </c>
      <c r="C701" s="4">
        <v>693</v>
      </c>
      <c r="D701" s="4">
        <v>104</v>
      </c>
      <c r="E701" s="25">
        <v>31.8</v>
      </c>
      <c r="F701" s="54">
        <f t="shared" si="97"/>
        <v>0.2222222222222224</v>
      </c>
      <c r="G701" s="34">
        <f t="shared" si="91"/>
        <v>8.8333333333333339</v>
      </c>
      <c r="H701" s="40">
        <f>SUM($T$8*F701)</f>
        <v>318.66666666666691</v>
      </c>
      <c r="I701" s="43">
        <f>SUM($T$8*9.81*$U$8)</f>
        <v>211.01310000000001</v>
      </c>
      <c r="J701" s="45">
        <f>SUM((1/2)*$X$8*$V$8*$W$8*G701^2)</f>
        <v>47.496659243055568</v>
      </c>
      <c r="K701" s="46">
        <f t="shared" si="92"/>
        <v>577.17642590972241</v>
      </c>
      <c r="L701" s="48">
        <f t="shared" si="93"/>
        <v>5098.3917622025483</v>
      </c>
      <c r="M701" s="51">
        <f t="shared" si="94"/>
        <v>5098.3917622025483</v>
      </c>
      <c r="N701" s="51">
        <f t="shared" si="95"/>
        <v>0</v>
      </c>
      <c r="O701" s="37">
        <f t="shared" si="99"/>
        <v>1912842.0548970338</v>
      </c>
      <c r="P701" s="58">
        <f>SUM((N701*1)+P700)</f>
        <v>734707.0038713736</v>
      </c>
      <c r="Q701" s="67">
        <f t="shared" si="96"/>
        <v>0</v>
      </c>
      <c r="R701" s="68">
        <f t="shared" si="98"/>
        <v>514294.90270996193</v>
      </c>
    </row>
    <row r="702" spans="2:18" x14ac:dyDescent="0.25">
      <c r="B702" s="4" t="s">
        <v>37</v>
      </c>
      <c r="C702" s="4">
        <v>694</v>
      </c>
      <c r="D702" s="4">
        <v>105</v>
      </c>
      <c r="E702" s="25">
        <v>32.700000000000003</v>
      </c>
      <c r="F702" s="54">
        <f t="shared" si="97"/>
        <v>0.19444444444444473</v>
      </c>
      <c r="G702" s="34">
        <f t="shared" si="91"/>
        <v>9.0833333333333339</v>
      </c>
      <c r="H702" s="40">
        <f>SUM($T$8*F702)</f>
        <v>278.83333333333371</v>
      </c>
      <c r="I702" s="43">
        <f>SUM($T$8*9.81*$U$8)</f>
        <v>211.01310000000001</v>
      </c>
      <c r="J702" s="45">
        <f>SUM((1/2)*$X$8*$V$8*$W$8*G702^2)</f>
        <v>50.223194060763902</v>
      </c>
      <c r="K702" s="46">
        <f t="shared" si="92"/>
        <v>540.06962739409767</v>
      </c>
      <c r="L702" s="48">
        <f t="shared" si="93"/>
        <v>4905.6324488297205</v>
      </c>
      <c r="M702" s="51">
        <f t="shared" si="94"/>
        <v>4905.6324488297205</v>
      </c>
      <c r="N702" s="51">
        <f t="shared" si="95"/>
        <v>0</v>
      </c>
      <c r="O702" s="37">
        <f t="shared" si="99"/>
        <v>1917747.6873458636</v>
      </c>
      <c r="P702" s="58">
        <f>SUM((N702*1)+P701)</f>
        <v>734707.0038713736</v>
      </c>
      <c r="Q702" s="67">
        <f t="shared" si="96"/>
        <v>0</v>
      </c>
      <c r="R702" s="68">
        <f t="shared" si="98"/>
        <v>514294.90270996193</v>
      </c>
    </row>
    <row r="703" spans="2:18" x14ac:dyDescent="0.25">
      <c r="B703" s="4" t="s">
        <v>37</v>
      </c>
      <c r="C703" s="4">
        <v>695</v>
      </c>
      <c r="D703" s="4">
        <v>106</v>
      </c>
      <c r="E703" s="25">
        <v>33.200000000000003</v>
      </c>
      <c r="F703" s="54">
        <f t="shared" si="97"/>
        <v>-4.1666666666667261E-2</v>
      </c>
      <c r="G703" s="34">
        <f t="shared" si="91"/>
        <v>9.2222222222222232</v>
      </c>
      <c r="H703" s="40">
        <f>SUM($T$8*F703)</f>
        <v>-59.750000000000853</v>
      </c>
      <c r="I703" s="43">
        <f>SUM($T$8*9.81*$U$8)</f>
        <v>211.01310000000001</v>
      </c>
      <c r="J703" s="45">
        <f>SUM((1/2)*$X$8*$V$8*$W$8*G703^2)</f>
        <v>51.770813737654343</v>
      </c>
      <c r="K703" s="46">
        <f t="shared" si="92"/>
        <v>203.03391373765351</v>
      </c>
      <c r="L703" s="48">
        <f t="shared" si="93"/>
        <v>1872.4238711361381</v>
      </c>
      <c r="M703" s="51">
        <f t="shared" si="94"/>
        <v>1872.4238711361381</v>
      </c>
      <c r="N703" s="51">
        <f t="shared" si="95"/>
        <v>0</v>
      </c>
      <c r="O703" s="37">
        <f t="shared" si="99"/>
        <v>1919620.1112169996</v>
      </c>
      <c r="P703" s="58">
        <f>SUM((N703*1)+P702)</f>
        <v>734707.0038713736</v>
      </c>
      <c r="Q703" s="67">
        <f t="shared" si="96"/>
        <v>0</v>
      </c>
      <c r="R703" s="68">
        <f t="shared" si="98"/>
        <v>514294.90270996193</v>
      </c>
    </row>
    <row r="704" spans="2:18" x14ac:dyDescent="0.25">
      <c r="B704" s="4" t="s">
        <v>37</v>
      </c>
      <c r="C704" s="4">
        <v>696</v>
      </c>
      <c r="D704" s="4">
        <v>107</v>
      </c>
      <c r="E704" s="25">
        <v>32.4</v>
      </c>
      <c r="F704" s="54">
        <f t="shared" si="97"/>
        <v>-0.6805555555555558</v>
      </c>
      <c r="G704" s="34">
        <f t="shared" si="91"/>
        <v>9</v>
      </c>
      <c r="H704" s="40">
        <f>SUM($T$8*F704)</f>
        <v>-975.91666666666697</v>
      </c>
      <c r="I704" s="43">
        <f>SUM($T$8*9.81*$U$8)</f>
        <v>211.01310000000001</v>
      </c>
      <c r="J704" s="45">
        <f>SUM((1/2)*$X$8*$V$8*$W$8*G704^2)</f>
        <v>49.305894750000007</v>
      </c>
      <c r="K704" s="46">
        <f t="shared" si="92"/>
        <v>-715.59767191666697</v>
      </c>
      <c r="L704" s="48">
        <f t="shared" si="93"/>
        <v>-6440.3790472500023</v>
      </c>
      <c r="M704" s="51">
        <f t="shared" si="94"/>
        <v>0</v>
      </c>
      <c r="N704" s="51">
        <f t="shared" si="95"/>
        <v>6440.3790472500023</v>
      </c>
      <c r="O704" s="37">
        <f t="shared" si="99"/>
        <v>1919620.1112169996</v>
      </c>
      <c r="P704" s="58">
        <f>SUM((N704*1)+P703)</f>
        <v>741147.38291862363</v>
      </c>
      <c r="Q704" s="67">
        <f t="shared" si="96"/>
        <v>4508.2653330750009</v>
      </c>
      <c r="R704" s="68">
        <f t="shared" si="98"/>
        <v>518803.16804303695</v>
      </c>
    </row>
    <row r="705" spans="2:18" x14ac:dyDescent="0.25">
      <c r="B705" s="4" t="s">
        <v>37</v>
      </c>
      <c r="C705" s="4">
        <v>697</v>
      </c>
      <c r="D705" s="4">
        <v>108</v>
      </c>
      <c r="E705" s="25">
        <v>28.3</v>
      </c>
      <c r="F705" s="54">
        <f t="shared" si="97"/>
        <v>-0.9166666666666663</v>
      </c>
      <c r="G705" s="34">
        <f t="shared" si="91"/>
        <v>7.8611111111111107</v>
      </c>
      <c r="H705" s="40">
        <f>SUM($T$8*F705)</f>
        <v>-1314.4999999999995</v>
      </c>
      <c r="I705" s="43">
        <f>SUM($T$8*9.81*$U$8)</f>
        <v>211.01310000000001</v>
      </c>
      <c r="J705" s="45">
        <f>SUM((1/2)*$X$8*$V$8*$W$8*G705^2)</f>
        <v>37.616786738233024</v>
      </c>
      <c r="K705" s="46">
        <f t="shared" si="92"/>
        <v>-1065.8701132617664</v>
      </c>
      <c r="L705" s="48">
        <f t="shared" si="93"/>
        <v>-8378.9233903633303</v>
      </c>
      <c r="M705" s="51">
        <f t="shared" si="94"/>
        <v>0</v>
      </c>
      <c r="N705" s="51">
        <f t="shared" si="95"/>
        <v>8378.9233903633303</v>
      </c>
      <c r="O705" s="37">
        <f t="shared" si="99"/>
        <v>1919620.1112169996</v>
      </c>
      <c r="P705" s="58">
        <f>SUM((N705*1)+P704)</f>
        <v>749526.30630898697</v>
      </c>
      <c r="Q705" s="67">
        <f t="shared" si="96"/>
        <v>5865.246373254331</v>
      </c>
      <c r="R705" s="68">
        <f t="shared" si="98"/>
        <v>524668.41441629129</v>
      </c>
    </row>
    <row r="706" spans="2:18" x14ac:dyDescent="0.25">
      <c r="B706" s="4" t="s">
        <v>37</v>
      </c>
      <c r="C706" s="4">
        <v>698</v>
      </c>
      <c r="D706" s="4">
        <v>109</v>
      </c>
      <c r="E706" s="25">
        <v>25.8</v>
      </c>
      <c r="F706" s="54">
        <f t="shared" si="97"/>
        <v>-0.7222222222222221</v>
      </c>
      <c r="G706" s="34">
        <f t="shared" si="91"/>
        <v>7.166666666666667</v>
      </c>
      <c r="H706" s="40">
        <f>SUM($T$8*F706)</f>
        <v>-1035.6666666666665</v>
      </c>
      <c r="I706" s="43">
        <f>SUM($T$8*9.81*$U$8)</f>
        <v>211.01310000000001</v>
      </c>
      <c r="J706" s="45">
        <f>SUM((1/2)*$X$8*$V$8*$W$8*G706^2)</f>
        <v>31.26426590972223</v>
      </c>
      <c r="K706" s="46">
        <f t="shared" si="92"/>
        <v>-793.38930075694429</v>
      </c>
      <c r="L706" s="48">
        <f t="shared" si="93"/>
        <v>-5685.9566554247676</v>
      </c>
      <c r="M706" s="51">
        <f t="shared" si="94"/>
        <v>0</v>
      </c>
      <c r="N706" s="51">
        <f t="shared" si="95"/>
        <v>5685.9566554247676</v>
      </c>
      <c r="O706" s="37">
        <f t="shared" si="99"/>
        <v>1919620.1112169996</v>
      </c>
      <c r="P706" s="58">
        <f>SUM((N706*1)+P705)</f>
        <v>755212.26296441176</v>
      </c>
      <c r="Q706" s="67">
        <f t="shared" si="96"/>
        <v>3980.169658797337</v>
      </c>
      <c r="R706" s="68">
        <f t="shared" si="98"/>
        <v>528648.58407508861</v>
      </c>
    </row>
    <row r="707" spans="2:18" x14ac:dyDescent="0.25">
      <c r="B707" s="4" t="s">
        <v>37</v>
      </c>
      <c r="C707" s="4">
        <v>699</v>
      </c>
      <c r="D707" s="4">
        <v>110</v>
      </c>
      <c r="E707" s="25">
        <v>23.1</v>
      </c>
      <c r="F707" s="54">
        <f t="shared" si="97"/>
        <v>-0.55555555555555558</v>
      </c>
      <c r="G707" s="34">
        <f t="shared" si="91"/>
        <v>6.416666666666667</v>
      </c>
      <c r="H707" s="40">
        <f>SUM($T$8*F707)</f>
        <v>-796.66666666666674</v>
      </c>
      <c r="I707" s="43">
        <f>SUM($T$8*9.81*$U$8)</f>
        <v>211.01310000000001</v>
      </c>
      <c r="J707" s="45">
        <f>SUM((1/2)*$X$8*$V$8*$W$8*G707^2)</f>
        <v>25.062984394097228</v>
      </c>
      <c r="K707" s="46">
        <f t="shared" si="92"/>
        <v>-560.59058227256946</v>
      </c>
      <c r="L707" s="48">
        <f t="shared" si="93"/>
        <v>-3597.1229029156543</v>
      </c>
      <c r="M707" s="51">
        <f t="shared" si="94"/>
        <v>0</v>
      </c>
      <c r="N707" s="51">
        <f t="shared" si="95"/>
        <v>3597.1229029156543</v>
      </c>
      <c r="O707" s="37">
        <f t="shared" si="99"/>
        <v>1919620.1112169996</v>
      </c>
      <c r="P707" s="58">
        <f>SUM((N707*1)+P706)</f>
        <v>758809.38586732745</v>
      </c>
      <c r="Q707" s="67">
        <f t="shared" si="96"/>
        <v>2517.986032040958</v>
      </c>
      <c r="R707" s="68">
        <f t="shared" si="98"/>
        <v>531166.57010712952</v>
      </c>
    </row>
    <row r="708" spans="2:18" x14ac:dyDescent="0.25">
      <c r="B708" s="4" t="s">
        <v>37</v>
      </c>
      <c r="C708" s="4">
        <v>700</v>
      </c>
      <c r="D708" s="4">
        <v>111</v>
      </c>
      <c r="E708" s="25">
        <v>21.8</v>
      </c>
      <c r="F708" s="54">
        <f t="shared" si="97"/>
        <v>-0.26388888888888917</v>
      </c>
      <c r="G708" s="34">
        <f t="shared" si="91"/>
        <v>6.0555555555555554</v>
      </c>
      <c r="H708" s="40">
        <f>SUM($T$8*F708)</f>
        <v>-378.41666666666708</v>
      </c>
      <c r="I708" s="43">
        <f>SUM($T$8*9.81*$U$8)</f>
        <v>211.01310000000001</v>
      </c>
      <c r="J708" s="45">
        <f>SUM((1/2)*$X$8*$V$8*$W$8*G708^2)</f>
        <v>22.321419582561731</v>
      </c>
      <c r="K708" s="46">
        <f t="shared" si="92"/>
        <v>-145.08214708410534</v>
      </c>
      <c r="L708" s="48">
        <f t="shared" si="93"/>
        <v>-878.55300178708228</v>
      </c>
      <c r="M708" s="51">
        <f t="shared" si="94"/>
        <v>0</v>
      </c>
      <c r="N708" s="51">
        <f t="shared" si="95"/>
        <v>878.55300178708228</v>
      </c>
      <c r="O708" s="37">
        <f t="shared" si="99"/>
        <v>1919620.1112169996</v>
      </c>
      <c r="P708" s="58">
        <f>SUM((N708*1)+P707)</f>
        <v>759687.9388691145</v>
      </c>
      <c r="Q708" s="67">
        <f t="shared" si="96"/>
        <v>614.98710125095761</v>
      </c>
      <c r="R708" s="68">
        <f t="shared" si="98"/>
        <v>531781.55720838043</v>
      </c>
    </row>
    <row r="709" spans="2:18" x14ac:dyDescent="0.25">
      <c r="B709" s="4" t="s">
        <v>37</v>
      </c>
      <c r="C709" s="4">
        <v>701</v>
      </c>
      <c r="D709" s="4">
        <v>112</v>
      </c>
      <c r="E709" s="25">
        <v>21.2</v>
      </c>
      <c r="F709" s="54">
        <f t="shared" si="97"/>
        <v>-0.1111111111111112</v>
      </c>
      <c r="G709" s="34">
        <f t="shared" si="91"/>
        <v>5.8888888888888884</v>
      </c>
      <c r="H709" s="40">
        <f>SUM($T$8*F709)</f>
        <v>-159.33333333333346</v>
      </c>
      <c r="I709" s="43">
        <f>SUM($T$8*9.81*$U$8)</f>
        <v>211.01310000000001</v>
      </c>
      <c r="J709" s="45">
        <f>SUM((1/2)*$X$8*$V$8*$W$8*G709^2)</f>
        <v>21.109626330246911</v>
      </c>
      <c r="K709" s="46">
        <f t="shared" si="92"/>
        <v>72.789392996913463</v>
      </c>
      <c r="L709" s="48">
        <f t="shared" si="93"/>
        <v>428.64864764849034</v>
      </c>
      <c r="M709" s="51">
        <f t="shared" si="94"/>
        <v>428.64864764849034</v>
      </c>
      <c r="N709" s="51">
        <f t="shared" si="95"/>
        <v>0</v>
      </c>
      <c r="O709" s="37">
        <f t="shared" si="99"/>
        <v>1920048.7598646481</v>
      </c>
      <c r="P709" s="58">
        <f>SUM((N709*1)+P708)</f>
        <v>759687.9388691145</v>
      </c>
      <c r="Q709" s="67">
        <f t="shared" si="96"/>
        <v>0</v>
      </c>
      <c r="R709" s="68">
        <f t="shared" si="98"/>
        <v>531781.55720838043</v>
      </c>
    </row>
    <row r="710" spans="2:18" x14ac:dyDescent="0.25">
      <c r="B710" s="4" t="s">
        <v>37</v>
      </c>
      <c r="C710" s="4">
        <v>702</v>
      </c>
      <c r="D710" s="4">
        <v>113</v>
      </c>
      <c r="E710" s="25">
        <v>21</v>
      </c>
      <c r="F710" s="54">
        <f t="shared" si="97"/>
        <v>-2.7777777777777679E-2</v>
      </c>
      <c r="G710" s="34">
        <f t="shared" si="91"/>
        <v>5.833333333333333</v>
      </c>
      <c r="H710" s="40">
        <f>SUM($T$8*F710)</f>
        <v>-39.833333333333194</v>
      </c>
      <c r="I710" s="43">
        <f>SUM($T$8*9.81*$U$8)</f>
        <v>211.01310000000001</v>
      </c>
      <c r="J710" s="45">
        <f>SUM((1/2)*$X$8*$V$8*$W$8*G710^2)</f>
        <v>20.713210243055556</v>
      </c>
      <c r="K710" s="46">
        <f t="shared" si="92"/>
        <v>191.89297690972236</v>
      </c>
      <c r="L710" s="48">
        <f t="shared" si="93"/>
        <v>1119.3756986400472</v>
      </c>
      <c r="M710" s="51">
        <f t="shared" si="94"/>
        <v>1119.3756986400472</v>
      </c>
      <c r="N710" s="51">
        <f t="shared" si="95"/>
        <v>0</v>
      </c>
      <c r="O710" s="37">
        <f t="shared" si="99"/>
        <v>1921168.1355632881</v>
      </c>
      <c r="P710" s="58">
        <f>SUM((N710*1)+P709)</f>
        <v>759687.9388691145</v>
      </c>
      <c r="Q710" s="67">
        <f t="shared" si="96"/>
        <v>0</v>
      </c>
      <c r="R710" s="68">
        <f t="shared" si="98"/>
        <v>531781.55720838043</v>
      </c>
    </row>
    <row r="711" spans="2:18" x14ac:dyDescent="0.25">
      <c r="B711" s="4" t="s">
        <v>37</v>
      </c>
      <c r="C711" s="4">
        <v>703</v>
      </c>
      <c r="D711" s="4">
        <v>114</v>
      </c>
      <c r="E711" s="25">
        <v>21</v>
      </c>
      <c r="F711" s="54">
        <f t="shared" si="97"/>
        <v>-1.3888888888889086E-2</v>
      </c>
      <c r="G711" s="34">
        <f t="shared" si="91"/>
        <v>5.833333333333333</v>
      </c>
      <c r="H711" s="40">
        <f>SUM($T$8*F711)</f>
        <v>-19.916666666666949</v>
      </c>
      <c r="I711" s="43">
        <f>SUM($T$8*9.81*$U$8)</f>
        <v>211.01310000000001</v>
      </c>
      <c r="J711" s="45">
        <f>SUM((1/2)*$X$8*$V$8*$W$8*G711^2)</f>
        <v>20.713210243055556</v>
      </c>
      <c r="K711" s="46">
        <f t="shared" si="92"/>
        <v>211.80964357638862</v>
      </c>
      <c r="L711" s="48">
        <f t="shared" si="93"/>
        <v>1235.5562541956003</v>
      </c>
      <c r="M711" s="51">
        <f t="shared" si="94"/>
        <v>1235.5562541956003</v>
      </c>
      <c r="N711" s="51">
        <f t="shared" si="95"/>
        <v>0</v>
      </c>
      <c r="O711" s="37">
        <f t="shared" si="99"/>
        <v>1922403.6918174836</v>
      </c>
      <c r="P711" s="58">
        <f>SUM((N711*1)+P710)</f>
        <v>759687.9388691145</v>
      </c>
      <c r="Q711" s="67">
        <f t="shared" si="96"/>
        <v>0</v>
      </c>
      <c r="R711" s="68">
        <f t="shared" si="98"/>
        <v>531781.55720838043</v>
      </c>
    </row>
    <row r="712" spans="2:18" x14ac:dyDescent="0.25">
      <c r="B712" s="4" t="s">
        <v>37</v>
      </c>
      <c r="C712" s="4">
        <v>704</v>
      </c>
      <c r="D712" s="4">
        <v>115</v>
      </c>
      <c r="E712" s="25">
        <v>20.9</v>
      </c>
      <c r="F712" s="54">
        <f t="shared" si="97"/>
        <v>-0.15277777777777798</v>
      </c>
      <c r="G712" s="34">
        <f t="shared" si="91"/>
        <v>5.8055555555555554</v>
      </c>
      <c r="H712" s="40">
        <f>SUM($T$8*F712)</f>
        <v>-219.08333333333363</v>
      </c>
      <c r="I712" s="43">
        <f>SUM($T$8*9.81*$U$8)</f>
        <v>211.01310000000001</v>
      </c>
      <c r="J712" s="45">
        <f>SUM((1/2)*$X$8*$V$8*$W$8*G712^2)</f>
        <v>20.516411261381176</v>
      </c>
      <c r="K712" s="46">
        <f t="shared" si="92"/>
        <v>12.446177928047558</v>
      </c>
      <c r="L712" s="48">
        <f t="shared" si="93"/>
        <v>72.256977415609427</v>
      </c>
      <c r="M712" s="51">
        <f t="shared" si="94"/>
        <v>72.256977415609427</v>
      </c>
      <c r="N712" s="51">
        <f t="shared" si="95"/>
        <v>0</v>
      </c>
      <c r="O712" s="37">
        <f t="shared" si="99"/>
        <v>1922475.9487948993</v>
      </c>
      <c r="P712" s="58">
        <f>SUM((N712*1)+P711)</f>
        <v>759687.9388691145</v>
      </c>
      <c r="Q712" s="67">
        <f t="shared" si="96"/>
        <v>0</v>
      </c>
      <c r="R712" s="68">
        <f t="shared" si="98"/>
        <v>531781.55720838043</v>
      </c>
    </row>
    <row r="713" spans="2:18" x14ac:dyDescent="0.25">
      <c r="B713" s="4" t="s">
        <v>37</v>
      </c>
      <c r="C713" s="4">
        <v>705</v>
      </c>
      <c r="D713" s="4">
        <v>116</v>
      </c>
      <c r="E713" s="25">
        <v>19.899999999999999</v>
      </c>
      <c r="F713" s="54">
        <f t="shared" si="97"/>
        <v>-0.41666666666666663</v>
      </c>
      <c r="G713" s="34">
        <f t="shared" ref="G713:G776" si="100">SUM(E713/3.6)</f>
        <v>5.5277777777777777</v>
      </c>
      <c r="H713" s="40">
        <f>SUM($T$8*F713)</f>
        <v>-597.5</v>
      </c>
      <c r="I713" s="43">
        <f>SUM($T$8*9.81*$U$8)</f>
        <v>211.01310000000001</v>
      </c>
      <c r="J713" s="45">
        <f>SUM((1/2)*$X$8*$V$8*$W$8*G713^2)</f>
        <v>18.60008704841821</v>
      </c>
      <c r="K713" s="46">
        <f t="shared" ref="K713:K776" si="101">SUM(H713+I713+J713)</f>
        <v>-367.88681295158176</v>
      </c>
      <c r="L713" s="48">
        <f t="shared" ref="L713:L776" si="102">SUM(K713*G713)</f>
        <v>-2033.5965493712436</v>
      </c>
      <c r="M713" s="51">
        <f t="shared" ref="M713:M776" si="103">IF(L713&gt;0, L713, 0)</f>
        <v>0</v>
      </c>
      <c r="N713" s="51">
        <f t="shared" ref="N713:N776" si="104">IF(L713&lt;0, -L713, 0)</f>
        <v>2033.5965493712436</v>
      </c>
      <c r="O713" s="37">
        <f t="shared" si="99"/>
        <v>1922475.9487948993</v>
      </c>
      <c r="P713" s="58">
        <f>SUM((N713*1)+P712)</f>
        <v>761721.53541848576</v>
      </c>
      <c r="Q713" s="67">
        <f t="shared" ref="Q713:Q776" si="105">SUM($T$16*MIN(N713,$U$16))</f>
        <v>1423.5175845598703</v>
      </c>
      <c r="R713" s="68">
        <f t="shared" si="98"/>
        <v>533205.07479294029</v>
      </c>
    </row>
    <row r="714" spans="2:18" x14ac:dyDescent="0.25">
      <c r="B714" s="4" t="s">
        <v>37</v>
      </c>
      <c r="C714" s="4">
        <v>706</v>
      </c>
      <c r="D714" s="4">
        <v>117</v>
      </c>
      <c r="E714" s="25">
        <v>17.899999999999999</v>
      </c>
      <c r="F714" s="54">
        <f t="shared" ref="F714:F777" si="106">($E715-$E713)/2/3.6</f>
        <v>-0.66666666666666652</v>
      </c>
      <c r="G714" s="34">
        <f t="shared" si="100"/>
        <v>4.9722222222222214</v>
      </c>
      <c r="H714" s="40">
        <f>SUM($T$8*F714)</f>
        <v>-955.99999999999977</v>
      </c>
      <c r="I714" s="43">
        <f>SUM($T$8*9.81*$U$8)</f>
        <v>211.01310000000001</v>
      </c>
      <c r="J714" s="45">
        <f>SUM((1/2)*$X$8*$V$8*$W$8*G714^2)</f>
        <v>15.049251006751541</v>
      </c>
      <c r="K714" s="46">
        <f t="shared" si="101"/>
        <v>-729.93764899324822</v>
      </c>
      <c r="L714" s="48">
        <f t="shared" si="102"/>
        <v>-3629.4121991608727</v>
      </c>
      <c r="M714" s="51">
        <f t="shared" si="103"/>
        <v>0</v>
      </c>
      <c r="N714" s="51">
        <f t="shared" si="104"/>
        <v>3629.4121991608727</v>
      </c>
      <c r="O714" s="37">
        <f t="shared" si="99"/>
        <v>1922475.9487948993</v>
      </c>
      <c r="P714" s="58">
        <f>SUM((N714*1)+P713)</f>
        <v>765350.94761764666</v>
      </c>
      <c r="Q714" s="67">
        <f t="shared" si="105"/>
        <v>2540.5885394126108</v>
      </c>
      <c r="R714" s="68">
        <f t="shared" ref="R714:R777" si="107">SUM((Q714*1)+R713)</f>
        <v>535745.66333235288</v>
      </c>
    </row>
    <row r="715" spans="2:18" x14ac:dyDescent="0.25">
      <c r="B715" s="4" t="s">
        <v>37</v>
      </c>
      <c r="C715" s="4">
        <v>707</v>
      </c>
      <c r="D715" s="4">
        <v>118</v>
      </c>
      <c r="E715" s="25">
        <v>15.1</v>
      </c>
      <c r="F715" s="54">
        <f t="shared" si="106"/>
        <v>-0.70833333333333304</v>
      </c>
      <c r="G715" s="34">
        <f t="shared" si="100"/>
        <v>4.1944444444444446</v>
      </c>
      <c r="H715" s="40">
        <f>SUM($T$8*F715)</f>
        <v>-1015.7499999999995</v>
      </c>
      <c r="I715" s="43">
        <f>SUM($T$8*9.81*$U$8)</f>
        <v>211.01310000000001</v>
      </c>
      <c r="J715" s="45">
        <f>SUM((1/2)*$X$8*$V$8*$W$8*G715^2)</f>
        <v>10.709340289158954</v>
      </c>
      <c r="K715" s="46">
        <f t="shared" si="101"/>
        <v>-794.02755971084059</v>
      </c>
      <c r="L715" s="48">
        <f t="shared" si="102"/>
        <v>-3330.5044865649147</v>
      </c>
      <c r="M715" s="51">
        <f t="shared" si="103"/>
        <v>0</v>
      </c>
      <c r="N715" s="51">
        <f t="shared" si="104"/>
        <v>3330.5044865649147</v>
      </c>
      <c r="O715" s="37">
        <f t="shared" si="99"/>
        <v>1922475.9487948993</v>
      </c>
      <c r="P715" s="58">
        <f>SUM((N715*1)+P714)</f>
        <v>768681.45210421155</v>
      </c>
      <c r="Q715" s="67">
        <f t="shared" si="105"/>
        <v>2331.35314059544</v>
      </c>
      <c r="R715" s="68">
        <f t="shared" si="107"/>
        <v>538077.01647294837</v>
      </c>
    </row>
    <row r="716" spans="2:18" x14ac:dyDescent="0.25">
      <c r="B716" s="4" t="s">
        <v>37</v>
      </c>
      <c r="C716" s="4">
        <v>708</v>
      </c>
      <c r="D716" s="4">
        <v>119</v>
      </c>
      <c r="E716" s="25">
        <v>12.8</v>
      </c>
      <c r="F716" s="54">
        <f t="shared" si="106"/>
        <v>-0.43055555555555547</v>
      </c>
      <c r="G716" s="34">
        <f t="shared" si="100"/>
        <v>3.5555555555555558</v>
      </c>
      <c r="H716" s="40">
        <f>SUM($T$8*F716)</f>
        <v>-617.41666666666652</v>
      </c>
      <c r="I716" s="43">
        <f>SUM($T$8*9.81*$U$8)</f>
        <v>211.01310000000001</v>
      </c>
      <c r="J716" s="45">
        <f>SUM((1/2)*$X$8*$V$8*$W$8*G716^2)</f>
        <v>7.6953568395061742</v>
      </c>
      <c r="K716" s="46">
        <f t="shared" si="101"/>
        <v>-398.70820982716032</v>
      </c>
      <c r="L716" s="48">
        <f t="shared" si="102"/>
        <v>-1417.6291904965701</v>
      </c>
      <c r="M716" s="51">
        <f t="shared" si="103"/>
        <v>0</v>
      </c>
      <c r="N716" s="51">
        <f t="shared" si="104"/>
        <v>1417.6291904965701</v>
      </c>
      <c r="O716" s="37">
        <f t="shared" si="99"/>
        <v>1922475.9487948993</v>
      </c>
      <c r="P716" s="58">
        <f>SUM((N716*1)+P715)</f>
        <v>770099.08129470807</v>
      </c>
      <c r="Q716" s="67">
        <f t="shared" si="105"/>
        <v>992.34043334759906</v>
      </c>
      <c r="R716" s="68">
        <f t="shared" si="107"/>
        <v>539069.35690629599</v>
      </c>
    </row>
    <row r="717" spans="2:18" x14ac:dyDescent="0.25">
      <c r="B717" s="4" t="s">
        <v>37</v>
      </c>
      <c r="C717" s="4">
        <v>709</v>
      </c>
      <c r="D717" s="4">
        <v>120</v>
      </c>
      <c r="E717" s="25">
        <v>12</v>
      </c>
      <c r="F717" s="54">
        <f t="shared" si="106"/>
        <v>5.5555555555555358E-2</v>
      </c>
      <c r="G717" s="34">
        <f t="shared" si="100"/>
        <v>3.333333333333333</v>
      </c>
      <c r="H717" s="40">
        <f>SUM($T$8*F717)</f>
        <v>79.666666666666387</v>
      </c>
      <c r="I717" s="43">
        <f>SUM($T$8*9.81*$U$8)</f>
        <v>211.01310000000001</v>
      </c>
      <c r="J717" s="45">
        <f>SUM((1/2)*$X$8*$V$8*$W$8*G717^2)</f>
        <v>6.763497222222222</v>
      </c>
      <c r="K717" s="46">
        <f t="shared" si="101"/>
        <v>297.44326388888862</v>
      </c>
      <c r="L717" s="48">
        <f t="shared" si="102"/>
        <v>991.47754629629537</v>
      </c>
      <c r="M717" s="51">
        <f t="shared" si="103"/>
        <v>991.47754629629537</v>
      </c>
      <c r="N717" s="51">
        <f t="shared" si="104"/>
        <v>0</v>
      </c>
      <c r="O717" s="37">
        <f t="shared" si="99"/>
        <v>1923467.4263411956</v>
      </c>
      <c r="P717" s="58">
        <f>SUM((N717*1)+P716)</f>
        <v>770099.08129470807</v>
      </c>
      <c r="Q717" s="67">
        <f t="shared" si="105"/>
        <v>0</v>
      </c>
      <c r="R717" s="68">
        <f t="shared" si="107"/>
        <v>539069.35690629599</v>
      </c>
    </row>
    <row r="718" spans="2:18" x14ac:dyDescent="0.25">
      <c r="B718" s="4" t="s">
        <v>37</v>
      </c>
      <c r="C718" s="4">
        <v>710</v>
      </c>
      <c r="D718" s="4">
        <v>121</v>
      </c>
      <c r="E718" s="25">
        <v>13.2</v>
      </c>
      <c r="F718" s="54">
        <f t="shared" si="106"/>
        <v>0.70833333333333348</v>
      </c>
      <c r="G718" s="34">
        <f t="shared" si="100"/>
        <v>3.6666666666666665</v>
      </c>
      <c r="H718" s="40">
        <f>SUM($T$8*F718)</f>
        <v>1015.7500000000002</v>
      </c>
      <c r="I718" s="43">
        <f>SUM($T$8*9.81*$U$8)</f>
        <v>211.01310000000001</v>
      </c>
      <c r="J718" s="45">
        <f>SUM((1/2)*$X$8*$V$8*$W$8*G718^2)</f>
        <v>8.1838316388888899</v>
      </c>
      <c r="K718" s="46">
        <f t="shared" si="101"/>
        <v>1234.9469316388891</v>
      </c>
      <c r="L718" s="48">
        <f t="shared" si="102"/>
        <v>4528.1387493425927</v>
      </c>
      <c r="M718" s="51">
        <f t="shared" si="103"/>
        <v>4528.1387493425927</v>
      </c>
      <c r="N718" s="51">
        <f t="shared" si="104"/>
        <v>0</v>
      </c>
      <c r="O718" s="37">
        <f t="shared" si="99"/>
        <v>1927995.5650905382</v>
      </c>
      <c r="P718" s="58">
        <f>SUM((N718*1)+P717)</f>
        <v>770099.08129470807</v>
      </c>
      <c r="Q718" s="67">
        <f t="shared" si="105"/>
        <v>0</v>
      </c>
      <c r="R718" s="68">
        <f t="shared" si="107"/>
        <v>539069.35690629599</v>
      </c>
    </row>
    <row r="719" spans="2:18" x14ac:dyDescent="0.25">
      <c r="B719" s="4" t="s">
        <v>37</v>
      </c>
      <c r="C719" s="4">
        <v>711</v>
      </c>
      <c r="D719" s="4">
        <v>122</v>
      </c>
      <c r="E719" s="25">
        <v>17.100000000000001</v>
      </c>
      <c r="F719" s="54">
        <f t="shared" si="106"/>
        <v>1.0972222222222225</v>
      </c>
      <c r="G719" s="34">
        <f t="shared" si="100"/>
        <v>4.75</v>
      </c>
      <c r="H719" s="40">
        <f>SUM($T$8*F719)</f>
        <v>1573.4166666666672</v>
      </c>
      <c r="I719" s="43">
        <f>SUM($T$8*9.81*$U$8)</f>
        <v>211.01310000000001</v>
      </c>
      <c r="J719" s="45">
        <f>SUM((1/2)*$X$8*$V$8*$W$8*G719^2)</f>
        <v>13.734126546875002</v>
      </c>
      <c r="K719" s="46">
        <f t="shared" si="101"/>
        <v>1798.163893213542</v>
      </c>
      <c r="L719" s="48">
        <f t="shared" si="102"/>
        <v>8541.2784927643243</v>
      </c>
      <c r="M719" s="51">
        <f t="shared" si="103"/>
        <v>8541.2784927643243</v>
      </c>
      <c r="N719" s="51">
        <f t="shared" si="104"/>
        <v>0</v>
      </c>
      <c r="O719" s="37">
        <f t="shared" si="99"/>
        <v>1936536.8435833026</v>
      </c>
      <c r="P719" s="58">
        <f>SUM((N719*1)+P718)</f>
        <v>770099.08129470807</v>
      </c>
      <c r="Q719" s="67">
        <f t="shared" si="105"/>
        <v>0</v>
      </c>
      <c r="R719" s="68">
        <f t="shared" si="107"/>
        <v>539069.35690629599</v>
      </c>
    </row>
    <row r="720" spans="2:18" x14ac:dyDescent="0.25">
      <c r="B720" s="4" t="s">
        <v>37</v>
      </c>
      <c r="C720" s="4">
        <v>712</v>
      </c>
      <c r="D720" s="4">
        <v>123</v>
      </c>
      <c r="E720" s="25">
        <v>21.1</v>
      </c>
      <c r="F720" s="54">
        <f t="shared" si="106"/>
        <v>0.65277777777777768</v>
      </c>
      <c r="G720" s="34">
        <f t="shared" si="100"/>
        <v>5.8611111111111116</v>
      </c>
      <c r="H720" s="40">
        <f>SUM($T$8*F720)</f>
        <v>936.08333333333314</v>
      </c>
      <c r="I720" s="43">
        <f>SUM($T$8*9.81*$U$8)</f>
        <v>211.01310000000001</v>
      </c>
      <c r="J720" s="45">
        <f>SUM((1/2)*$X$8*$V$8*$W$8*G720^2)</f>
        <v>20.910948599344142</v>
      </c>
      <c r="K720" s="46">
        <f t="shared" si="101"/>
        <v>1168.0073819326774</v>
      </c>
      <c r="L720" s="48">
        <f t="shared" si="102"/>
        <v>6845.8210441054152</v>
      </c>
      <c r="M720" s="51">
        <f t="shared" si="103"/>
        <v>6845.8210441054152</v>
      </c>
      <c r="N720" s="51">
        <f t="shared" si="104"/>
        <v>0</v>
      </c>
      <c r="O720" s="37">
        <f t="shared" si="99"/>
        <v>1943382.6646274079</v>
      </c>
      <c r="P720" s="58">
        <f>SUM((N720*1)+P719)</f>
        <v>770099.08129470807</v>
      </c>
      <c r="Q720" s="67">
        <f t="shared" si="105"/>
        <v>0</v>
      </c>
      <c r="R720" s="68">
        <f t="shared" si="107"/>
        <v>539069.35690629599</v>
      </c>
    </row>
    <row r="721" spans="2:18" x14ac:dyDescent="0.25">
      <c r="B721" s="4" t="s">
        <v>37</v>
      </c>
      <c r="C721" s="4">
        <v>713</v>
      </c>
      <c r="D721" s="4">
        <v>124</v>
      </c>
      <c r="E721" s="25">
        <v>21.8</v>
      </c>
      <c r="F721" s="54">
        <f t="shared" si="106"/>
        <v>1.3888888888888593E-2</v>
      </c>
      <c r="G721" s="34">
        <f t="shared" si="100"/>
        <v>6.0555555555555554</v>
      </c>
      <c r="H721" s="40">
        <f>SUM($T$8*F721)</f>
        <v>19.916666666666242</v>
      </c>
      <c r="I721" s="43">
        <f>SUM($T$8*9.81*$U$8)</f>
        <v>211.01310000000001</v>
      </c>
      <c r="J721" s="45">
        <f>SUM((1/2)*$X$8*$V$8*$W$8*G721^2)</f>
        <v>22.321419582561731</v>
      </c>
      <c r="K721" s="46">
        <f t="shared" si="101"/>
        <v>253.25118624922797</v>
      </c>
      <c r="L721" s="48">
        <f t="shared" si="102"/>
        <v>1533.5766278425472</v>
      </c>
      <c r="M721" s="51">
        <f t="shared" si="103"/>
        <v>1533.5766278425472</v>
      </c>
      <c r="N721" s="51">
        <f t="shared" si="104"/>
        <v>0</v>
      </c>
      <c r="O721" s="37">
        <f t="shared" si="99"/>
        <v>1944916.2412552505</v>
      </c>
      <c r="P721" s="58">
        <f>SUM((N721*1)+P720)</f>
        <v>770099.08129470807</v>
      </c>
      <c r="Q721" s="67">
        <f t="shared" si="105"/>
        <v>0</v>
      </c>
      <c r="R721" s="68">
        <f t="shared" si="107"/>
        <v>539069.35690629599</v>
      </c>
    </row>
    <row r="722" spans="2:18" x14ac:dyDescent="0.25">
      <c r="B722" s="4" t="s">
        <v>37</v>
      </c>
      <c r="C722" s="4">
        <v>714</v>
      </c>
      <c r="D722" s="4">
        <v>125</v>
      </c>
      <c r="E722" s="25">
        <v>21.2</v>
      </c>
      <c r="F722" s="54">
        <f t="shared" si="106"/>
        <v>-0.45833333333333343</v>
      </c>
      <c r="G722" s="34">
        <f t="shared" si="100"/>
        <v>5.8888888888888884</v>
      </c>
      <c r="H722" s="40">
        <f>SUM($T$8*F722)</f>
        <v>-657.25000000000011</v>
      </c>
      <c r="I722" s="43">
        <f>SUM($T$8*9.81*$U$8)</f>
        <v>211.01310000000001</v>
      </c>
      <c r="J722" s="45">
        <f>SUM((1/2)*$X$8*$V$8*$W$8*G722^2)</f>
        <v>21.109626330246911</v>
      </c>
      <c r="K722" s="46">
        <f t="shared" si="101"/>
        <v>-425.12727366975321</v>
      </c>
      <c r="L722" s="48">
        <f t="shared" si="102"/>
        <v>-2503.5272782774355</v>
      </c>
      <c r="M722" s="51">
        <f t="shared" si="103"/>
        <v>0</v>
      </c>
      <c r="N722" s="51">
        <f t="shared" si="104"/>
        <v>2503.5272782774355</v>
      </c>
      <c r="O722" s="37">
        <f t="shared" si="99"/>
        <v>1944916.2412552505</v>
      </c>
      <c r="P722" s="58">
        <f>SUM((N722*1)+P721)</f>
        <v>772602.60857298551</v>
      </c>
      <c r="Q722" s="67">
        <f t="shared" si="105"/>
        <v>1752.4690947942047</v>
      </c>
      <c r="R722" s="68">
        <f t="shared" si="107"/>
        <v>540821.82600109023</v>
      </c>
    </row>
    <row r="723" spans="2:18" x14ac:dyDescent="0.25">
      <c r="B723" s="4" t="s">
        <v>37</v>
      </c>
      <c r="C723" s="4">
        <v>715</v>
      </c>
      <c r="D723" s="4">
        <v>126</v>
      </c>
      <c r="E723" s="25">
        <v>18.5</v>
      </c>
      <c r="F723" s="54">
        <f t="shared" si="106"/>
        <v>-1.0138888888888886</v>
      </c>
      <c r="G723" s="34">
        <f t="shared" si="100"/>
        <v>5.1388888888888884</v>
      </c>
      <c r="H723" s="40">
        <f>SUM($T$8*F723)</f>
        <v>-1453.9166666666663</v>
      </c>
      <c r="I723" s="43">
        <f>SUM($T$8*9.81*$U$8)</f>
        <v>211.01310000000001</v>
      </c>
      <c r="J723" s="45">
        <f>SUM((1/2)*$X$8*$V$8*$W$8*G723^2)</f>
        <v>16.075048085455247</v>
      </c>
      <c r="K723" s="46">
        <f t="shared" si="101"/>
        <v>-1226.8285185812113</v>
      </c>
      <c r="L723" s="48">
        <f t="shared" si="102"/>
        <v>-6304.5354427090015</v>
      </c>
      <c r="M723" s="51">
        <f t="shared" si="103"/>
        <v>0</v>
      </c>
      <c r="N723" s="51">
        <f t="shared" si="104"/>
        <v>6304.5354427090015</v>
      </c>
      <c r="O723" s="37">
        <f t="shared" si="99"/>
        <v>1944916.2412552505</v>
      </c>
      <c r="P723" s="58">
        <f>SUM((N723*1)+P722)</f>
        <v>778907.1440156945</v>
      </c>
      <c r="Q723" s="67">
        <f t="shared" si="105"/>
        <v>4413.1748098963008</v>
      </c>
      <c r="R723" s="68">
        <f t="shared" si="107"/>
        <v>545235.0008109865</v>
      </c>
    </row>
    <row r="724" spans="2:18" x14ac:dyDescent="0.25">
      <c r="B724" s="4" t="s">
        <v>37</v>
      </c>
      <c r="C724" s="4">
        <v>716</v>
      </c>
      <c r="D724" s="4">
        <v>127</v>
      </c>
      <c r="E724" s="25">
        <v>13.9</v>
      </c>
      <c r="F724" s="54">
        <f t="shared" si="106"/>
        <v>-0.90277777777777779</v>
      </c>
      <c r="G724" s="34">
        <f t="shared" si="100"/>
        <v>3.8611111111111112</v>
      </c>
      <c r="H724" s="40">
        <f>SUM($T$8*F724)</f>
        <v>-1294.5833333333333</v>
      </c>
      <c r="I724" s="43">
        <f>SUM($T$8*9.81*$U$8)</f>
        <v>211.01310000000001</v>
      </c>
      <c r="J724" s="45">
        <f>SUM((1/2)*$X$8*$V$8*$W$8*G724^2)</f>
        <v>9.0748284604552474</v>
      </c>
      <c r="K724" s="46">
        <f t="shared" si="101"/>
        <v>-1074.4954048728782</v>
      </c>
      <c r="L724" s="48">
        <f t="shared" si="102"/>
        <v>-4148.7461465925016</v>
      </c>
      <c r="M724" s="51">
        <f t="shared" si="103"/>
        <v>0</v>
      </c>
      <c r="N724" s="51">
        <f t="shared" si="104"/>
        <v>4148.7461465925016</v>
      </c>
      <c r="O724" s="37">
        <f t="shared" si="99"/>
        <v>1944916.2412552505</v>
      </c>
      <c r="P724" s="58">
        <f>SUM((N724*1)+P723)</f>
        <v>783055.89016228705</v>
      </c>
      <c r="Q724" s="67">
        <f t="shared" si="105"/>
        <v>2904.1223026147509</v>
      </c>
      <c r="R724" s="68">
        <f t="shared" si="107"/>
        <v>548139.12311360124</v>
      </c>
    </row>
    <row r="725" spans="2:18" x14ac:dyDescent="0.25">
      <c r="B725" s="4" t="s">
        <v>37</v>
      </c>
      <c r="C725" s="4">
        <v>717</v>
      </c>
      <c r="D725" s="4">
        <v>128</v>
      </c>
      <c r="E725" s="25">
        <v>12</v>
      </c>
      <c r="F725" s="54">
        <f t="shared" si="106"/>
        <v>-0.26388888888888895</v>
      </c>
      <c r="G725" s="34">
        <f t="shared" si="100"/>
        <v>3.333333333333333</v>
      </c>
      <c r="H725" s="40">
        <f>SUM($T$8*F725)</f>
        <v>-378.41666666666674</v>
      </c>
      <c r="I725" s="43">
        <f>SUM($T$8*9.81*$U$8)</f>
        <v>211.01310000000001</v>
      </c>
      <c r="J725" s="45">
        <f>SUM((1/2)*$X$8*$V$8*$W$8*G725^2)</f>
        <v>6.763497222222222</v>
      </c>
      <c r="K725" s="46">
        <f t="shared" si="101"/>
        <v>-160.64006944444452</v>
      </c>
      <c r="L725" s="48">
        <f t="shared" si="102"/>
        <v>-535.4668981481484</v>
      </c>
      <c r="M725" s="51">
        <f t="shared" si="103"/>
        <v>0</v>
      </c>
      <c r="N725" s="51">
        <f t="shared" si="104"/>
        <v>535.4668981481484</v>
      </c>
      <c r="O725" s="37">
        <f t="shared" si="99"/>
        <v>1944916.2412552505</v>
      </c>
      <c r="P725" s="58">
        <f>SUM((N725*1)+P724)</f>
        <v>783591.35706043523</v>
      </c>
      <c r="Q725" s="67">
        <f t="shared" si="105"/>
        <v>374.82682870370388</v>
      </c>
      <c r="R725" s="68">
        <f t="shared" si="107"/>
        <v>548513.94994230499</v>
      </c>
    </row>
    <row r="726" spans="2:18" x14ac:dyDescent="0.25">
      <c r="B726" s="4" t="s">
        <v>37</v>
      </c>
      <c r="C726" s="4">
        <v>718</v>
      </c>
      <c r="D726" s="4">
        <v>129</v>
      </c>
      <c r="E726" s="25">
        <v>12</v>
      </c>
      <c r="F726" s="54">
        <f t="shared" si="106"/>
        <v>0.1388888888888889</v>
      </c>
      <c r="G726" s="34">
        <f t="shared" si="100"/>
        <v>3.333333333333333</v>
      </c>
      <c r="H726" s="40">
        <f>SUM($T$8*F726)</f>
        <v>199.16666666666669</v>
      </c>
      <c r="I726" s="43">
        <f>SUM($T$8*9.81*$U$8)</f>
        <v>211.01310000000001</v>
      </c>
      <c r="J726" s="45">
        <f>SUM((1/2)*$X$8*$V$8*$W$8*G726^2)</f>
        <v>6.763497222222222</v>
      </c>
      <c r="K726" s="46">
        <f t="shared" si="101"/>
        <v>416.94326388888891</v>
      </c>
      <c r="L726" s="48">
        <f t="shared" si="102"/>
        <v>1389.8108796296297</v>
      </c>
      <c r="M726" s="51">
        <f t="shared" si="103"/>
        <v>1389.8108796296297</v>
      </c>
      <c r="N726" s="51">
        <f t="shared" si="104"/>
        <v>0</v>
      </c>
      <c r="O726" s="37">
        <f t="shared" si="99"/>
        <v>1946306.0521348801</v>
      </c>
      <c r="P726" s="58">
        <f>SUM((N726*1)+P725)</f>
        <v>783591.35706043523</v>
      </c>
      <c r="Q726" s="67">
        <f t="shared" si="105"/>
        <v>0</v>
      </c>
      <c r="R726" s="68">
        <f t="shared" si="107"/>
        <v>548513.94994230499</v>
      </c>
    </row>
    <row r="727" spans="2:18" x14ac:dyDescent="0.25">
      <c r="B727" s="4" t="s">
        <v>37</v>
      </c>
      <c r="C727" s="4">
        <v>719</v>
      </c>
      <c r="D727" s="4">
        <v>130</v>
      </c>
      <c r="E727" s="25">
        <v>13</v>
      </c>
      <c r="F727" s="54">
        <f t="shared" si="106"/>
        <v>0.55555555555555558</v>
      </c>
      <c r="G727" s="34">
        <f t="shared" si="100"/>
        <v>3.6111111111111112</v>
      </c>
      <c r="H727" s="40">
        <f>SUM($T$8*F727)</f>
        <v>796.66666666666674</v>
      </c>
      <c r="I727" s="43">
        <f>SUM($T$8*9.81*$U$8)</f>
        <v>211.01310000000001</v>
      </c>
      <c r="J727" s="45">
        <f>SUM((1/2)*$X$8*$V$8*$W$8*G727^2)</f>
        <v>7.9377154899691371</v>
      </c>
      <c r="K727" s="46">
        <f t="shared" si="101"/>
        <v>1015.6174821566359</v>
      </c>
      <c r="L727" s="48">
        <f t="shared" si="102"/>
        <v>3667.5075744545184</v>
      </c>
      <c r="M727" s="51">
        <f t="shared" si="103"/>
        <v>3667.5075744545184</v>
      </c>
      <c r="N727" s="51">
        <f t="shared" si="104"/>
        <v>0</v>
      </c>
      <c r="O727" s="37">
        <f t="shared" si="99"/>
        <v>1949973.5597093345</v>
      </c>
      <c r="P727" s="58">
        <f>SUM((N727*1)+P726)</f>
        <v>783591.35706043523</v>
      </c>
      <c r="Q727" s="67">
        <f t="shared" si="105"/>
        <v>0</v>
      </c>
      <c r="R727" s="68">
        <f t="shared" si="107"/>
        <v>548513.94994230499</v>
      </c>
    </row>
    <row r="728" spans="2:18" x14ac:dyDescent="0.25">
      <c r="B728" s="4" t="s">
        <v>37</v>
      </c>
      <c r="C728" s="4">
        <v>720</v>
      </c>
      <c r="D728" s="4">
        <v>131</v>
      </c>
      <c r="E728" s="25">
        <v>16</v>
      </c>
      <c r="F728" s="54">
        <f t="shared" si="106"/>
        <v>0.76388888888888884</v>
      </c>
      <c r="G728" s="34">
        <f t="shared" si="100"/>
        <v>4.4444444444444446</v>
      </c>
      <c r="H728" s="40">
        <f>SUM($T$8*F728)</f>
        <v>1095.4166666666665</v>
      </c>
      <c r="I728" s="43">
        <f>SUM($T$8*9.81*$U$8)</f>
        <v>211.01310000000001</v>
      </c>
      <c r="J728" s="45">
        <f>SUM((1/2)*$X$8*$V$8*$W$8*G728^2)</f>
        <v>12.023995061728398</v>
      </c>
      <c r="K728" s="46">
        <f t="shared" si="101"/>
        <v>1318.453761728395</v>
      </c>
      <c r="L728" s="48">
        <f t="shared" si="102"/>
        <v>5859.7944965706447</v>
      </c>
      <c r="M728" s="51">
        <f t="shared" si="103"/>
        <v>5859.7944965706447</v>
      </c>
      <c r="N728" s="51">
        <f t="shared" si="104"/>
        <v>0</v>
      </c>
      <c r="O728" s="37">
        <f t="shared" si="99"/>
        <v>1955833.3542059052</v>
      </c>
      <c r="P728" s="58">
        <f>SUM((N728*1)+P727)</f>
        <v>783591.35706043523</v>
      </c>
      <c r="Q728" s="67">
        <f t="shared" si="105"/>
        <v>0</v>
      </c>
      <c r="R728" s="68">
        <f t="shared" si="107"/>
        <v>548513.94994230499</v>
      </c>
    </row>
    <row r="729" spans="2:18" x14ac:dyDescent="0.25">
      <c r="B729" s="4" t="s">
        <v>37</v>
      </c>
      <c r="C729" s="4">
        <v>721</v>
      </c>
      <c r="D729" s="4">
        <v>132</v>
      </c>
      <c r="E729" s="25">
        <v>18.5</v>
      </c>
      <c r="F729" s="54">
        <f t="shared" si="106"/>
        <v>0.63888888888888906</v>
      </c>
      <c r="G729" s="34">
        <f t="shared" si="100"/>
        <v>5.1388888888888884</v>
      </c>
      <c r="H729" s="40">
        <f>SUM($T$8*F729)</f>
        <v>916.16666666666697</v>
      </c>
      <c r="I729" s="43">
        <f>SUM($T$8*9.81*$U$8)</f>
        <v>211.01310000000001</v>
      </c>
      <c r="J729" s="45">
        <f>SUM((1/2)*$X$8*$V$8*$W$8*G729^2)</f>
        <v>16.075048085455247</v>
      </c>
      <c r="K729" s="46">
        <f t="shared" si="101"/>
        <v>1143.2548147521222</v>
      </c>
      <c r="L729" s="48">
        <f t="shared" si="102"/>
        <v>5875.0594646984055</v>
      </c>
      <c r="M729" s="51">
        <f t="shared" si="103"/>
        <v>5875.0594646984055</v>
      </c>
      <c r="N729" s="51">
        <f t="shared" si="104"/>
        <v>0</v>
      </c>
      <c r="O729" s="37">
        <f t="shared" si="99"/>
        <v>1961708.4136706037</v>
      </c>
      <c r="P729" s="58">
        <f>SUM((N729*1)+P728)</f>
        <v>783591.35706043523</v>
      </c>
      <c r="Q729" s="67">
        <f t="shared" si="105"/>
        <v>0</v>
      </c>
      <c r="R729" s="68">
        <f t="shared" si="107"/>
        <v>548513.94994230499</v>
      </c>
    </row>
    <row r="730" spans="2:18" x14ac:dyDescent="0.25">
      <c r="B730" s="4" t="s">
        <v>37</v>
      </c>
      <c r="C730" s="4">
        <v>722</v>
      </c>
      <c r="D730" s="4">
        <v>133</v>
      </c>
      <c r="E730" s="25">
        <v>20.6</v>
      </c>
      <c r="F730" s="54">
        <f t="shared" si="106"/>
        <v>0.55555555555555558</v>
      </c>
      <c r="G730" s="34">
        <f t="shared" si="100"/>
        <v>5.7222222222222223</v>
      </c>
      <c r="H730" s="40">
        <f>SUM($T$8*F730)</f>
        <v>796.66666666666674</v>
      </c>
      <c r="I730" s="43">
        <f>SUM($T$8*9.81*$U$8)</f>
        <v>211.01310000000001</v>
      </c>
      <c r="J730" s="45">
        <f>SUM((1/2)*$X$8*$V$8*$W$8*G730^2)</f>
        <v>19.931650564043213</v>
      </c>
      <c r="K730" s="46">
        <f t="shared" si="101"/>
        <v>1027.61141723071</v>
      </c>
      <c r="L730" s="48">
        <f t="shared" si="102"/>
        <v>5880.2208874868411</v>
      </c>
      <c r="M730" s="51">
        <f t="shared" si="103"/>
        <v>5880.2208874868411</v>
      </c>
      <c r="N730" s="51">
        <f t="shared" si="104"/>
        <v>0</v>
      </c>
      <c r="O730" s="37">
        <f t="shared" si="99"/>
        <v>1967588.6345580905</v>
      </c>
      <c r="P730" s="58">
        <f>SUM((N730*1)+P729)</f>
        <v>783591.35706043523</v>
      </c>
      <c r="Q730" s="67">
        <f t="shared" si="105"/>
        <v>0</v>
      </c>
      <c r="R730" s="68">
        <f t="shared" si="107"/>
        <v>548513.94994230499</v>
      </c>
    </row>
    <row r="731" spans="2:18" x14ac:dyDescent="0.25">
      <c r="B731" s="4" t="s">
        <v>37</v>
      </c>
      <c r="C731" s="4">
        <v>723</v>
      </c>
      <c r="D731" s="4">
        <v>134</v>
      </c>
      <c r="E731" s="25">
        <v>22.5</v>
      </c>
      <c r="F731" s="54">
        <f t="shared" si="106"/>
        <v>0.47222222222222199</v>
      </c>
      <c r="G731" s="34">
        <f t="shared" si="100"/>
        <v>6.25</v>
      </c>
      <c r="H731" s="40">
        <f>SUM($T$8*F731)</f>
        <v>677.16666666666629</v>
      </c>
      <c r="I731" s="43">
        <f>SUM($T$8*9.81*$U$8)</f>
        <v>211.01310000000001</v>
      </c>
      <c r="J731" s="45">
        <f>SUM((1/2)*$X$8*$V$8*$W$8*G731^2)</f>
        <v>23.777919921875004</v>
      </c>
      <c r="K731" s="46">
        <f t="shared" si="101"/>
        <v>911.95768658854126</v>
      </c>
      <c r="L731" s="48">
        <f t="shared" si="102"/>
        <v>5699.7355411783828</v>
      </c>
      <c r="M731" s="51">
        <f t="shared" si="103"/>
        <v>5699.7355411783828</v>
      </c>
      <c r="N731" s="51">
        <f t="shared" si="104"/>
        <v>0</v>
      </c>
      <c r="O731" s="37">
        <f t="shared" ref="O731:O794" si="108">SUM((M731*1)+O730)</f>
        <v>1973288.3700992689</v>
      </c>
      <c r="P731" s="58">
        <f>SUM((N731*1)+P730)</f>
        <v>783591.35706043523</v>
      </c>
      <c r="Q731" s="67">
        <f t="shared" si="105"/>
        <v>0</v>
      </c>
      <c r="R731" s="68">
        <f t="shared" si="107"/>
        <v>548513.94994230499</v>
      </c>
    </row>
    <row r="732" spans="2:18" x14ac:dyDescent="0.25">
      <c r="B732" s="4" t="s">
        <v>37</v>
      </c>
      <c r="C732" s="4">
        <v>724</v>
      </c>
      <c r="D732" s="4">
        <v>135</v>
      </c>
      <c r="E732" s="25">
        <v>24</v>
      </c>
      <c r="F732" s="54">
        <f t="shared" si="106"/>
        <v>0.56944444444444464</v>
      </c>
      <c r="G732" s="34">
        <f t="shared" si="100"/>
        <v>6.6666666666666661</v>
      </c>
      <c r="H732" s="40">
        <f>SUM($T$8*F732)</f>
        <v>816.5833333333336</v>
      </c>
      <c r="I732" s="43">
        <f>SUM($T$8*9.81*$U$8)</f>
        <v>211.01310000000001</v>
      </c>
      <c r="J732" s="45">
        <f>SUM((1/2)*$X$8*$V$8*$W$8*G732^2)</f>
        <v>27.053988888888888</v>
      </c>
      <c r="K732" s="46">
        <f t="shared" si="101"/>
        <v>1054.6504222222225</v>
      </c>
      <c r="L732" s="48">
        <f t="shared" si="102"/>
        <v>7031.0028148148158</v>
      </c>
      <c r="M732" s="51">
        <f t="shared" si="103"/>
        <v>7031.0028148148158</v>
      </c>
      <c r="N732" s="51">
        <f t="shared" si="104"/>
        <v>0</v>
      </c>
      <c r="O732" s="37">
        <f t="shared" si="108"/>
        <v>1980319.3729140838</v>
      </c>
      <c r="P732" s="58">
        <f>SUM((N732*1)+P731)</f>
        <v>783591.35706043523</v>
      </c>
      <c r="Q732" s="67">
        <f t="shared" si="105"/>
        <v>0</v>
      </c>
      <c r="R732" s="68">
        <f t="shared" si="107"/>
        <v>548513.94994230499</v>
      </c>
    </row>
    <row r="733" spans="2:18" x14ac:dyDescent="0.25">
      <c r="B733" s="4" t="s">
        <v>37</v>
      </c>
      <c r="C733" s="4">
        <v>725</v>
      </c>
      <c r="D733" s="4">
        <v>136</v>
      </c>
      <c r="E733" s="25">
        <v>26.6</v>
      </c>
      <c r="F733" s="54">
        <f t="shared" si="106"/>
        <v>0.8194444444444442</v>
      </c>
      <c r="G733" s="34">
        <f t="shared" si="100"/>
        <v>7.3888888888888893</v>
      </c>
      <c r="H733" s="40">
        <f>SUM($T$8*F733)</f>
        <v>1175.083333333333</v>
      </c>
      <c r="I733" s="43">
        <f>SUM($T$8*9.81*$U$8)</f>
        <v>211.01310000000001</v>
      </c>
      <c r="J733" s="45">
        <f>SUM((1/2)*$X$8*$V$8*$W$8*G733^2)</f>
        <v>33.233195101080256</v>
      </c>
      <c r="K733" s="46">
        <f t="shared" si="101"/>
        <v>1419.3296284344135</v>
      </c>
      <c r="L733" s="48">
        <f t="shared" si="102"/>
        <v>10487.268921209834</v>
      </c>
      <c r="M733" s="51">
        <f t="shared" si="103"/>
        <v>10487.268921209834</v>
      </c>
      <c r="N733" s="51">
        <f t="shared" si="104"/>
        <v>0</v>
      </c>
      <c r="O733" s="37">
        <f t="shared" si="108"/>
        <v>1990806.6418352935</v>
      </c>
      <c r="P733" s="58">
        <f>SUM((N733*1)+P732)</f>
        <v>783591.35706043523</v>
      </c>
      <c r="Q733" s="67">
        <f t="shared" si="105"/>
        <v>0</v>
      </c>
      <c r="R733" s="68">
        <f t="shared" si="107"/>
        <v>548513.94994230499</v>
      </c>
    </row>
    <row r="734" spans="2:18" x14ac:dyDescent="0.25">
      <c r="B734" s="4" t="s">
        <v>37</v>
      </c>
      <c r="C734" s="4">
        <v>726</v>
      </c>
      <c r="D734" s="4">
        <v>137</v>
      </c>
      <c r="E734" s="25">
        <v>29.9</v>
      </c>
      <c r="F734" s="54">
        <f t="shared" si="106"/>
        <v>1.1388888888888882</v>
      </c>
      <c r="G734" s="34">
        <f t="shared" si="100"/>
        <v>8.3055555555555554</v>
      </c>
      <c r="H734" s="40">
        <f>SUM($T$8*F734)</f>
        <v>1633.1666666666656</v>
      </c>
      <c r="I734" s="43">
        <f>SUM($T$8*9.81*$U$8)</f>
        <v>211.01310000000001</v>
      </c>
      <c r="J734" s="45">
        <f>SUM((1/2)*$X$8*$V$8*$W$8*G734^2)</f>
        <v>41.990514941936731</v>
      </c>
      <c r="K734" s="46">
        <f t="shared" si="101"/>
        <v>1886.1702816086024</v>
      </c>
      <c r="L734" s="48">
        <f t="shared" si="102"/>
        <v>15665.692061138114</v>
      </c>
      <c r="M734" s="51">
        <f t="shared" si="103"/>
        <v>15665.692061138114</v>
      </c>
      <c r="N734" s="51">
        <f t="shared" si="104"/>
        <v>0</v>
      </c>
      <c r="O734" s="37">
        <f t="shared" si="108"/>
        <v>2006472.3338964316</v>
      </c>
      <c r="P734" s="58">
        <f>SUM((N734*1)+P733)</f>
        <v>783591.35706043523</v>
      </c>
      <c r="Q734" s="67">
        <f t="shared" si="105"/>
        <v>0</v>
      </c>
      <c r="R734" s="68">
        <f t="shared" si="107"/>
        <v>548513.94994230499</v>
      </c>
    </row>
    <row r="735" spans="2:18" x14ac:dyDescent="0.25">
      <c r="B735" s="4" t="s">
        <v>37</v>
      </c>
      <c r="C735" s="4">
        <v>727</v>
      </c>
      <c r="D735" s="4">
        <v>138</v>
      </c>
      <c r="E735" s="25">
        <v>34.799999999999997</v>
      </c>
      <c r="F735" s="54">
        <f t="shared" si="106"/>
        <v>1.0972222222222221</v>
      </c>
      <c r="G735" s="34">
        <f t="shared" si="100"/>
        <v>9.6666666666666661</v>
      </c>
      <c r="H735" s="40">
        <f>SUM($T$8*F735)</f>
        <v>1573.4166666666665</v>
      </c>
      <c r="I735" s="43">
        <f>SUM($T$8*9.81*$U$8)</f>
        <v>211.01310000000001</v>
      </c>
      <c r="J735" s="45">
        <f>SUM((1/2)*$X$8*$V$8*$W$8*G735^2)</f>
        <v>56.881011638888886</v>
      </c>
      <c r="K735" s="46">
        <f t="shared" si="101"/>
        <v>1841.3107783055555</v>
      </c>
      <c r="L735" s="48">
        <f t="shared" si="102"/>
        <v>17799.337523620368</v>
      </c>
      <c r="M735" s="51">
        <f t="shared" si="103"/>
        <v>17799.337523620368</v>
      </c>
      <c r="N735" s="51">
        <f t="shared" si="104"/>
        <v>0</v>
      </c>
      <c r="O735" s="37">
        <f t="shared" si="108"/>
        <v>2024271.6714200519</v>
      </c>
      <c r="P735" s="58">
        <f>SUM((N735*1)+P734)</f>
        <v>783591.35706043523</v>
      </c>
      <c r="Q735" s="67">
        <f t="shared" si="105"/>
        <v>0</v>
      </c>
      <c r="R735" s="68">
        <f t="shared" si="107"/>
        <v>548513.94994230499</v>
      </c>
    </row>
    <row r="736" spans="2:18" x14ac:dyDescent="0.25">
      <c r="B736" s="4" t="s">
        <v>37</v>
      </c>
      <c r="C736" s="4">
        <v>728</v>
      </c>
      <c r="D736" s="4">
        <v>139</v>
      </c>
      <c r="E736" s="25">
        <v>37.799999999999997</v>
      </c>
      <c r="F736" s="54">
        <f t="shared" si="106"/>
        <v>0.75000000000000078</v>
      </c>
      <c r="G736" s="34">
        <f t="shared" si="100"/>
        <v>10.499999999999998</v>
      </c>
      <c r="H736" s="40">
        <f>SUM($T$8*F736)</f>
        <v>1075.5000000000011</v>
      </c>
      <c r="I736" s="43">
        <f>SUM($T$8*9.81*$U$8)</f>
        <v>211.01310000000001</v>
      </c>
      <c r="J736" s="45">
        <f>SUM((1/2)*$X$8*$V$8*$W$8*G736^2)</f>
        <v>67.110801187499987</v>
      </c>
      <c r="K736" s="46">
        <f t="shared" si="101"/>
        <v>1353.6239011875009</v>
      </c>
      <c r="L736" s="48">
        <f t="shared" si="102"/>
        <v>14213.050962468757</v>
      </c>
      <c r="M736" s="51">
        <f t="shared" si="103"/>
        <v>14213.050962468757</v>
      </c>
      <c r="N736" s="51">
        <f t="shared" si="104"/>
        <v>0</v>
      </c>
      <c r="O736" s="37">
        <f t="shared" si="108"/>
        <v>2038484.7223825208</v>
      </c>
      <c r="P736" s="58">
        <f>SUM((N736*1)+P735)</f>
        <v>783591.35706043523</v>
      </c>
      <c r="Q736" s="67">
        <f t="shared" si="105"/>
        <v>0</v>
      </c>
      <c r="R736" s="68">
        <f t="shared" si="107"/>
        <v>548513.94994230499</v>
      </c>
    </row>
    <row r="737" spans="2:18" x14ac:dyDescent="0.25">
      <c r="B737" s="4" t="s">
        <v>37</v>
      </c>
      <c r="C737" s="4">
        <v>729</v>
      </c>
      <c r="D737" s="4">
        <v>140</v>
      </c>
      <c r="E737" s="25">
        <v>40.200000000000003</v>
      </c>
      <c r="F737" s="54">
        <f t="shared" si="106"/>
        <v>0.52777777777777835</v>
      </c>
      <c r="G737" s="34">
        <f t="shared" si="100"/>
        <v>11.166666666666668</v>
      </c>
      <c r="H737" s="40">
        <f>SUM($T$8*F737)</f>
        <v>756.83333333333417</v>
      </c>
      <c r="I737" s="43">
        <f>SUM($T$8*9.81*$U$8)</f>
        <v>211.01310000000001</v>
      </c>
      <c r="J737" s="45">
        <f>SUM((1/2)*$X$8*$V$8*$W$8*G737^2)</f>
        <v>75.90334757638891</v>
      </c>
      <c r="K737" s="46">
        <f t="shared" si="101"/>
        <v>1043.7497809097231</v>
      </c>
      <c r="L737" s="48">
        <f t="shared" si="102"/>
        <v>11655.205886825242</v>
      </c>
      <c r="M737" s="51">
        <f t="shared" si="103"/>
        <v>11655.205886825242</v>
      </c>
      <c r="N737" s="51">
        <f t="shared" si="104"/>
        <v>0</v>
      </c>
      <c r="O737" s="37">
        <f t="shared" si="108"/>
        <v>2050139.928269346</v>
      </c>
      <c r="P737" s="58">
        <f>SUM((N737*1)+P736)</f>
        <v>783591.35706043523</v>
      </c>
      <c r="Q737" s="67">
        <f t="shared" si="105"/>
        <v>0</v>
      </c>
      <c r="R737" s="68">
        <f t="shared" si="107"/>
        <v>548513.94994230499</v>
      </c>
    </row>
    <row r="738" spans="2:18" x14ac:dyDescent="0.25">
      <c r="B738" s="4" t="s">
        <v>37</v>
      </c>
      <c r="C738" s="4">
        <v>730</v>
      </c>
      <c r="D738" s="4">
        <v>141</v>
      </c>
      <c r="E738" s="25">
        <v>41.6</v>
      </c>
      <c r="F738" s="54">
        <f t="shared" si="106"/>
        <v>0.23611111111111052</v>
      </c>
      <c r="G738" s="34">
        <f t="shared" si="100"/>
        <v>11.555555555555555</v>
      </c>
      <c r="H738" s="40">
        <f>SUM($T$8*F738)</f>
        <v>338.58333333333246</v>
      </c>
      <c r="I738" s="43">
        <f>SUM($T$8*9.81*$U$8)</f>
        <v>211.01310000000001</v>
      </c>
      <c r="J738" s="45">
        <f>SUM((1/2)*$X$8*$V$8*$W$8*G738^2)</f>
        <v>81.282206617283961</v>
      </c>
      <c r="K738" s="46">
        <f t="shared" si="101"/>
        <v>630.87863995061639</v>
      </c>
      <c r="L738" s="48">
        <f t="shared" si="102"/>
        <v>7290.153172762678</v>
      </c>
      <c r="M738" s="51">
        <f t="shared" si="103"/>
        <v>7290.153172762678</v>
      </c>
      <c r="N738" s="51">
        <f t="shared" si="104"/>
        <v>0</v>
      </c>
      <c r="O738" s="37">
        <f t="shared" si="108"/>
        <v>2057430.0814421086</v>
      </c>
      <c r="P738" s="58">
        <f>SUM((N738*1)+P737)</f>
        <v>783591.35706043523</v>
      </c>
      <c r="Q738" s="67">
        <f t="shared" si="105"/>
        <v>0</v>
      </c>
      <c r="R738" s="68">
        <f t="shared" si="107"/>
        <v>548513.94994230499</v>
      </c>
    </row>
    <row r="739" spans="2:18" x14ac:dyDescent="0.25">
      <c r="B739" s="4" t="s">
        <v>37</v>
      </c>
      <c r="C739" s="4">
        <v>731</v>
      </c>
      <c r="D739" s="4">
        <v>142</v>
      </c>
      <c r="E739" s="25">
        <v>41.9</v>
      </c>
      <c r="F739" s="54">
        <f t="shared" si="106"/>
        <v>5.5555555555555358E-2</v>
      </c>
      <c r="G739" s="34">
        <f t="shared" si="100"/>
        <v>11.638888888888888</v>
      </c>
      <c r="H739" s="40">
        <f>SUM($T$8*F739)</f>
        <v>79.666666666666387</v>
      </c>
      <c r="I739" s="43">
        <f>SUM($T$8*9.81*$U$8)</f>
        <v>211.01310000000001</v>
      </c>
      <c r="J739" s="45">
        <f>SUM((1/2)*$X$8*$V$8*$W$8*G739^2)</f>
        <v>82.458773321566355</v>
      </c>
      <c r="K739" s="46">
        <f t="shared" si="101"/>
        <v>373.13853998823276</v>
      </c>
      <c r="L739" s="48">
        <f t="shared" si="102"/>
        <v>4342.9180070852644</v>
      </c>
      <c r="M739" s="51">
        <f t="shared" si="103"/>
        <v>4342.9180070852644</v>
      </c>
      <c r="N739" s="51">
        <f t="shared" si="104"/>
        <v>0</v>
      </c>
      <c r="O739" s="37">
        <f t="shared" si="108"/>
        <v>2061772.9994491939</v>
      </c>
      <c r="P739" s="58">
        <f>SUM((N739*1)+P738)</f>
        <v>783591.35706043523</v>
      </c>
      <c r="Q739" s="67">
        <f t="shared" si="105"/>
        <v>0</v>
      </c>
      <c r="R739" s="68">
        <f t="shared" si="107"/>
        <v>548513.94994230499</v>
      </c>
    </row>
    <row r="740" spans="2:18" x14ac:dyDescent="0.25">
      <c r="B740" s="4" t="s">
        <v>37</v>
      </c>
      <c r="C740" s="4">
        <v>732</v>
      </c>
      <c r="D740" s="4">
        <v>143</v>
      </c>
      <c r="E740" s="25">
        <v>42</v>
      </c>
      <c r="F740" s="54">
        <f t="shared" si="106"/>
        <v>4.1666666666667261E-2</v>
      </c>
      <c r="G740" s="34">
        <f t="shared" si="100"/>
        <v>11.666666666666666</v>
      </c>
      <c r="H740" s="40">
        <f>SUM($T$8*F740)</f>
        <v>59.750000000000853</v>
      </c>
      <c r="I740" s="43">
        <f>SUM($T$8*9.81*$U$8)</f>
        <v>211.01310000000001</v>
      </c>
      <c r="J740" s="45">
        <f>SUM((1/2)*$X$8*$V$8*$W$8*G740^2)</f>
        <v>82.852840972222225</v>
      </c>
      <c r="K740" s="46">
        <f t="shared" si="101"/>
        <v>353.61594097222309</v>
      </c>
      <c r="L740" s="48">
        <f t="shared" si="102"/>
        <v>4125.5193113426021</v>
      </c>
      <c r="M740" s="51">
        <f t="shared" si="103"/>
        <v>4125.5193113426021</v>
      </c>
      <c r="N740" s="51">
        <f t="shared" si="104"/>
        <v>0</v>
      </c>
      <c r="O740" s="37">
        <f t="shared" si="108"/>
        <v>2065898.5187605366</v>
      </c>
      <c r="P740" s="58">
        <f>SUM((N740*1)+P739)</f>
        <v>783591.35706043523</v>
      </c>
      <c r="Q740" s="67">
        <f t="shared" si="105"/>
        <v>0</v>
      </c>
      <c r="R740" s="68">
        <f t="shared" si="107"/>
        <v>548513.94994230499</v>
      </c>
    </row>
    <row r="741" spans="2:18" x14ac:dyDescent="0.25">
      <c r="B741" s="4" t="s">
        <v>37</v>
      </c>
      <c r="C741" s="4">
        <v>733</v>
      </c>
      <c r="D741" s="4">
        <v>144</v>
      </c>
      <c r="E741" s="25">
        <v>42.2</v>
      </c>
      <c r="F741" s="54">
        <f t="shared" si="106"/>
        <v>5.5555555555555358E-2</v>
      </c>
      <c r="G741" s="34">
        <f t="shared" si="100"/>
        <v>11.722222222222223</v>
      </c>
      <c r="H741" s="40">
        <f>SUM($T$8*F741)</f>
        <v>79.666666666666387</v>
      </c>
      <c r="I741" s="43">
        <f>SUM($T$8*9.81*$U$8)</f>
        <v>211.01310000000001</v>
      </c>
      <c r="J741" s="45">
        <f>SUM((1/2)*$X$8*$V$8*$W$8*G741^2)</f>
        <v>83.643794397376567</v>
      </c>
      <c r="K741" s="46">
        <f t="shared" si="101"/>
        <v>374.32356106404296</v>
      </c>
      <c r="L741" s="48">
        <f t="shared" si="102"/>
        <v>4387.903965806282</v>
      </c>
      <c r="M741" s="51">
        <f t="shared" si="103"/>
        <v>4387.903965806282</v>
      </c>
      <c r="N741" s="51">
        <f t="shared" si="104"/>
        <v>0</v>
      </c>
      <c r="O741" s="37">
        <f t="shared" si="108"/>
        <v>2070286.4227263429</v>
      </c>
      <c r="P741" s="58">
        <f>SUM((N741*1)+P740)</f>
        <v>783591.35706043523</v>
      </c>
      <c r="Q741" s="67">
        <f t="shared" si="105"/>
        <v>0</v>
      </c>
      <c r="R741" s="68">
        <f t="shared" si="107"/>
        <v>548513.94994230499</v>
      </c>
    </row>
    <row r="742" spans="2:18" x14ac:dyDescent="0.25">
      <c r="B742" s="4" t="s">
        <v>37</v>
      </c>
      <c r="C742" s="4">
        <v>734</v>
      </c>
      <c r="D742" s="4">
        <v>145</v>
      </c>
      <c r="E742" s="25">
        <v>42.4</v>
      </c>
      <c r="F742" s="54">
        <f t="shared" si="106"/>
        <v>6.9444444444444448E-2</v>
      </c>
      <c r="G742" s="34">
        <f t="shared" si="100"/>
        <v>11.777777777777777</v>
      </c>
      <c r="H742" s="40">
        <f>SUM($T$8*F742)</f>
        <v>99.583333333333343</v>
      </c>
      <c r="I742" s="43">
        <f>SUM($T$8*9.81*$U$8)</f>
        <v>211.01310000000001</v>
      </c>
      <c r="J742" s="45">
        <f>SUM((1/2)*$X$8*$V$8*$W$8*G742^2)</f>
        <v>84.438505320987645</v>
      </c>
      <c r="K742" s="46">
        <f t="shared" si="101"/>
        <v>395.03493865432102</v>
      </c>
      <c r="L742" s="48">
        <f t="shared" si="102"/>
        <v>4652.6337219286697</v>
      </c>
      <c r="M742" s="51">
        <f t="shared" si="103"/>
        <v>4652.6337219286697</v>
      </c>
      <c r="N742" s="51">
        <f t="shared" si="104"/>
        <v>0</v>
      </c>
      <c r="O742" s="37">
        <f t="shared" si="108"/>
        <v>2074939.0564482715</v>
      </c>
      <c r="P742" s="58">
        <f>SUM((N742*1)+P741)</f>
        <v>783591.35706043523</v>
      </c>
      <c r="Q742" s="67">
        <f t="shared" si="105"/>
        <v>0</v>
      </c>
      <c r="R742" s="68">
        <f t="shared" si="107"/>
        <v>548513.94994230499</v>
      </c>
    </row>
    <row r="743" spans="2:18" x14ac:dyDescent="0.25">
      <c r="B743" s="4" t="s">
        <v>37</v>
      </c>
      <c r="C743" s="4">
        <v>735</v>
      </c>
      <c r="D743" s="4">
        <v>146</v>
      </c>
      <c r="E743" s="25">
        <v>42.7</v>
      </c>
      <c r="F743" s="54">
        <f t="shared" si="106"/>
        <v>9.7222222222222612E-2</v>
      </c>
      <c r="G743" s="34">
        <f t="shared" si="100"/>
        <v>11.861111111111112</v>
      </c>
      <c r="H743" s="40">
        <f>SUM($T$8*F743)</f>
        <v>139.41666666666723</v>
      </c>
      <c r="I743" s="43">
        <f>SUM($T$8*9.81*$U$8)</f>
        <v>211.01310000000001</v>
      </c>
      <c r="J743" s="45">
        <f>SUM((1/2)*$X$8*$V$8*$W$8*G743^2)</f>
        <v>85.637617016010836</v>
      </c>
      <c r="K743" s="46">
        <f t="shared" si="101"/>
        <v>436.06738368267804</v>
      </c>
      <c r="L743" s="48">
        <f t="shared" si="102"/>
        <v>5172.2436897917651</v>
      </c>
      <c r="M743" s="51">
        <f t="shared" si="103"/>
        <v>5172.2436897917651</v>
      </c>
      <c r="N743" s="51">
        <f t="shared" si="104"/>
        <v>0</v>
      </c>
      <c r="O743" s="37">
        <f t="shared" si="108"/>
        <v>2080111.3001380633</v>
      </c>
      <c r="P743" s="58">
        <f>SUM((N743*1)+P742)</f>
        <v>783591.35706043523</v>
      </c>
      <c r="Q743" s="67">
        <f t="shared" si="105"/>
        <v>0</v>
      </c>
      <c r="R743" s="68">
        <f t="shared" si="107"/>
        <v>548513.94994230499</v>
      </c>
    </row>
    <row r="744" spans="2:18" x14ac:dyDescent="0.25">
      <c r="B744" s="4" t="s">
        <v>37</v>
      </c>
      <c r="C744" s="4">
        <v>736</v>
      </c>
      <c r="D744" s="4">
        <v>147</v>
      </c>
      <c r="E744" s="25">
        <v>43.1</v>
      </c>
      <c r="F744" s="54">
        <f t="shared" si="106"/>
        <v>0.1388888888888889</v>
      </c>
      <c r="G744" s="34">
        <f t="shared" si="100"/>
        <v>11.972222222222223</v>
      </c>
      <c r="H744" s="40">
        <f>SUM($T$8*F744)</f>
        <v>199.16666666666669</v>
      </c>
      <c r="I744" s="43">
        <f>SUM($T$8*9.81*$U$8)</f>
        <v>211.01310000000001</v>
      </c>
      <c r="J744" s="45">
        <f>SUM((1/2)*$X$8*$V$8*$W$8*G744^2)</f>
        <v>87.249583853973789</v>
      </c>
      <c r="K744" s="46">
        <f t="shared" si="101"/>
        <v>497.42935052064047</v>
      </c>
      <c r="L744" s="48">
        <f t="shared" si="102"/>
        <v>5955.3347242887794</v>
      </c>
      <c r="M744" s="51">
        <f t="shared" si="103"/>
        <v>5955.3347242887794</v>
      </c>
      <c r="N744" s="51">
        <f t="shared" si="104"/>
        <v>0</v>
      </c>
      <c r="O744" s="37">
        <f t="shared" si="108"/>
        <v>2086066.6348623519</v>
      </c>
      <c r="P744" s="58">
        <f>SUM((N744*1)+P743)</f>
        <v>783591.35706043523</v>
      </c>
      <c r="Q744" s="67">
        <f t="shared" si="105"/>
        <v>0</v>
      </c>
      <c r="R744" s="68">
        <f t="shared" si="107"/>
        <v>548513.94994230499</v>
      </c>
    </row>
    <row r="745" spans="2:18" x14ac:dyDescent="0.25">
      <c r="B745" s="4" t="s">
        <v>37</v>
      </c>
      <c r="C745" s="4">
        <v>737</v>
      </c>
      <c r="D745" s="4">
        <v>148</v>
      </c>
      <c r="E745" s="25">
        <v>43.7</v>
      </c>
      <c r="F745" s="54">
        <f t="shared" si="106"/>
        <v>0.12499999999999981</v>
      </c>
      <c r="G745" s="34">
        <f t="shared" si="100"/>
        <v>12.138888888888889</v>
      </c>
      <c r="H745" s="40">
        <f>SUM($T$8*F745)</f>
        <v>179.24999999999972</v>
      </c>
      <c r="I745" s="43">
        <f>SUM($T$8*9.81*$U$8)</f>
        <v>211.01310000000001</v>
      </c>
      <c r="J745" s="45">
        <f>SUM((1/2)*$X$8*$V$8*$W$8*G745^2)</f>
        <v>89.695715349344155</v>
      </c>
      <c r="K745" s="46">
        <f t="shared" si="101"/>
        <v>479.95881534934387</v>
      </c>
      <c r="L745" s="48">
        <f t="shared" si="102"/>
        <v>5826.1667307684247</v>
      </c>
      <c r="M745" s="51">
        <f t="shared" si="103"/>
        <v>5826.1667307684247</v>
      </c>
      <c r="N745" s="51">
        <f t="shared" si="104"/>
        <v>0</v>
      </c>
      <c r="O745" s="37">
        <f t="shared" si="108"/>
        <v>2091892.8015931204</v>
      </c>
      <c r="P745" s="58">
        <f>SUM((N745*1)+P744)</f>
        <v>783591.35706043523</v>
      </c>
      <c r="Q745" s="67">
        <f t="shared" si="105"/>
        <v>0</v>
      </c>
      <c r="R745" s="68">
        <f t="shared" si="107"/>
        <v>548513.94994230499</v>
      </c>
    </row>
    <row r="746" spans="2:18" x14ac:dyDescent="0.25">
      <c r="B746" s="4" t="s">
        <v>37</v>
      </c>
      <c r="C746" s="4">
        <v>738</v>
      </c>
      <c r="D746" s="4">
        <v>149</v>
      </c>
      <c r="E746" s="25">
        <v>44</v>
      </c>
      <c r="F746" s="54">
        <f t="shared" si="106"/>
        <v>5.5555555555555358E-2</v>
      </c>
      <c r="G746" s="34">
        <f t="shared" si="100"/>
        <v>12.222222222222221</v>
      </c>
      <c r="H746" s="40">
        <f>SUM($T$8*F746)</f>
        <v>79.666666666666387</v>
      </c>
      <c r="I746" s="43">
        <f>SUM($T$8*9.81*$U$8)</f>
        <v>211.01310000000001</v>
      </c>
      <c r="J746" s="45">
        <f>SUM((1/2)*$X$8*$V$8*$W$8*G746^2)</f>
        <v>90.931462654320995</v>
      </c>
      <c r="K746" s="46">
        <f t="shared" si="101"/>
        <v>381.61122932098738</v>
      </c>
      <c r="L746" s="48">
        <f t="shared" si="102"/>
        <v>4664.1372472565117</v>
      </c>
      <c r="M746" s="51">
        <f t="shared" si="103"/>
        <v>4664.1372472565117</v>
      </c>
      <c r="N746" s="51">
        <f t="shared" si="104"/>
        <v>0</v>
      </c>
      <c r="O746" s="37">
        <f t="shared" si="108"/>
        <v>2096556.9388403769</v>
      </c>
      <c r="P746" s="58">
        <f>SUM((N746*1)+P745)</f>
        <v>783591.35706043523</v>
      </c>
      <c r="Q746" s="67">
        <f t="shared" si="105"/>
        <v>0</v>
      </c>
      <c r="R746" s="68">
        <f t="shared" si="107"/>
        <v>548513.94994230499</v>
      </c>
    </row>
    <row r="747" spans="2:18" x14ac:dyDescent="0.25">
      <c r="B747" s="4" t="s">
        <v>37</v>
      </c>
      <c r="C747" s="4">
        <v>739</v>
      </c>
      <c r="D747" s="4">
        <v>150</v>
      </c>
      <c r="E747" s="25">
        <v>44.1</v>
      </c>
      <c r="F747" s="54">
        <f t="shared" si="106"/>
        <v>0.18055555555555516</v>
      </c>
      <c r="G747" s="34">
        <f t="shared" si="100"/>
        <v>12.25</v>
      </c>
      <c r="H747" s="40">
        <f>SUM($T$8*F747)</f>
        <v>258.91666666666612</v>
      </c>
      <c r="I747" s="43">
        <f>SUM($T$8*9.81*$U$8)</f>
        <v>211.01310000000001</v>
      </c>
      <c r="J747" s="45">
        <f>SUM((1/2)*$X$8*$V$8*$W$8*G747^2)</f>
        <v>91.345257171875019</v>
      </c>
      <c r="K747" s="46">
        <f t="shared" si="101"/>
        <v>561.27502383854119</v>
      </c>
      <c r="L747" s="48">
        <f t="shared" si="102"/>
        <v>6875.6190420221292</v>
      </c>
      <c r="M747" s="51">
        <f t="shared" si="103"/>
        <v>6875.6190420221292</v>
      </c>
      <c r="N747" s="51">
        <f t="shared" si="104"/>
        <v>0</v>
      </c>
      <c r="O747" s="37">
        <f t="shared" si="108"/>
        <v>2103432.5578823988</v>
      </c>
      <c r="P747" s="58">
        <f>SUM((N747*1)+P746)</f>
        <v>783591.35706043523</v>
      </c>
      <c r="Q747" s="67">
        <f t="shared" si="105"/>
        <v>0</v>
      </c>
      <c r="R747" s="68">
        <f t="shared" si="107"/>
        <v>548513.94994230499</v>
      </c>
    </row>
    <row r="748" spans="2:18" x14ac:dyDescent="0.25">
      <c r="B748" s="4" t="s">
        <v>37</v>
      </c>
      <c r="C748" s="4">
        <v>740</v>
      </c>
      <c r="D748" s="4">
        <v>151</v>
      </c>
      <c r="E748" s="25">
        <v>45.3</v>
      </c>
      <c r="F748" s="54">
        <f t="shared" si="106"/>
        <v>0.31944444444444403</v>
      </c>
      <c r="G748" s="34">
        <f t="shared" si="100"/>
        <v>12.583333333333332</v>
      </c>
      <c r="H748" s="40">
        <f>SUM($T$8*F748)</f>
        <v>458.08333333333275</v>
      </c>
      <c r="I748" s="43">
        <f>SUM($T$8*9.81*$U$8)</f>
        <v>211.01310000000001</v>
      </c>
      <c r="J748" s="45">
        <f>SUM((1/2)*$X$8*$V$8*$W$8*G748^2)</f>
        <v>96.384062602430546</v>
      </c>
      <c r="K748" s="46">
        <f t="shared" si="101"/>
        <v>765.4804959357632</v>
      </c>
      <c r="L748" s="48">
        <f t="shared" si="102"/>
        <v>9632.29624052502</v>
      </c>
      <c r="M748" s="51">
        <f t="shared" si="103"/>
        <v>9632.29624052502</v>
      </c>
      <c r="N748" s="51">
        <f t="shared" si="104"/>
        <v>0</v>
      </c>
      <c r="O748" s="37">
        <f t="shared" si="108"/>
        <v>2113064.8541229237</v>
      </c>
      <c r="P748" s="58">
        <f>SUM((N748*1)+P747)</f>
        <v>783591.35706043523</v>
      </c>
      <c r="Q748" s="67">
        <f t="shared" si="105"/>
        <v>0</v>
      </c>
      <c r="R748" s="68">
        <f t="shared" si="107"/>
        <v>548513.94994230499</v>
      </c>
    </row>
    <row r="749" spans="2:18" x14ac:dyDescent="0.25">
      <c r="B749" s="4" t="s">
        <v>37</v>
      </c>
      <c r="C749" s="4">
        <v>741</v>
      </c>
      <c r="D749" s="4">
        <v>152</v>
      </c>
      <c r="E749" s="25">
        <v>46.4</v>
      </c>
      <c r="F749" s="54">
        <f t="shared" si="106"/>
        <v>0.26388888888888967</v>
      </c>
      <c r="G749" s="34">
        <f t="shared" si="100"/>
        <v>12.888888888888888</v>
      </c>
      <c r="H749" s="40">
        <f>SUM($T$8*F749)</f>
        <v>378.41666666666777</v>
      </c>
      <c r="I749" s="43">
        <f>SUM($T$8*9.81*$U$8)</f>
        <v>211.01310000000001</v>
      </c>
      <c r="J749" s="45">
        <f>SUM((1/2)*$X$8*$V$8*$W$8*G749^2)</f>
        <v>101.12179846913578</v>
      </c>
      <c r="K749" s="46">
        <f t="shared" si="101"/>
        <v>690.55156513580357</v>
      </c>
      <c r="L749" s="48">
        <f t="shared" si="102"/>
        <v>8900.4423950836899</v>
      </c>
      <c r="M749" s="51">
        <f t="shared" si="103"/>
        <v>8900.4423950836899</v>
      </c>
      <c r="N749" s="51">
        <f t="shared" si="104"/>
        <v>0</v>
      </c>
      <c r="O749" s="37">
        <f t="shared" si="108"/>
        <v>2121965.2965180073</v>
      </c>
      <c r="P749" s="58">
        <f>SUM((N749*1)+P748)</f>
        <v>783591.35706043523</v>
      </c>
      <c r="Q749" s="67">
        <f t="shared" si="105"/>
        <v>0</v>
      </c>
      <c r="R749" s="68">
        <f t="shared" si="107"/>
        <v>548513.94994230499</v>
      </c>
    </row>
    <row r="750" spans="2:18" x14ac:dyDescent="0.25">
      <c r="B750" s="4" t="s">
        <v>37</v>
      </c>
      <c r="C750" s="4">
        <v>742</v>
      </c>
      <c r="D750" s="4">
        <v>153</v>
      </c>
      <c r="E750" s="25">
        <v>47.2</v>
      </c>
      <c r="F750" s="54">
        <f t="shared" si="106"/>
        <v>0.12499999999999981</v>
      </c>
      <c r="G750" s="34">
        <f t="shared" si="100"/>
        <v>13.111111111111111</v>
      </c>
      <c r="H750" s="40">
        <f>SUM($T$8*F750)</f>
        <v>179.24999999999972</v>
      </c>
      <c r="I750" s="43">
        <f>SUM($T$8*9.81*$U$8)</f>
        <v>211.01310000000001</v>
      </c>
      <c r="J750" s="45">
        <f>SUM((1/2)*$X$8*$V$8*$W$8*G750^2)</f>
        <v>104.63881702469136</v>
      </c>
      <c r="K750" s="46">
        <f t="shared" si="101"/>
        <v>494.9019170246911</v>
      </c>
      <c r="L750" s="48">
        <f t="shared" si="102"/>
        <v>6488.7140232126167</v>
      </c>
      <c r="M750" s="51">
        <f t="shared" si="103"/>
        <v>6488.7140232126167</v>
      </c>
      <c r="N750" s="51">
        <f t="shared" si="104"/>
        <v>0</v>
      </c>
      <c r="O750" s="37">
        <f t="shared" si="108"/>
        <v>2128454.0105412197</v>
      </c>
      <c r="P750" s="58">
        <f>SUM((N750*1)+P749)</f>
        <v>783591.35706043523</v>
      </c>
      <c r="Q750" s="67">
        <f t="shared" si="105"/>
        <v>0</v>
      </c>
      <c r="R750" s="68">
        <f t="shared" si="107"/>
        <v>548513.94994230499</v>
      </c>
    </row>
    <row r="751" spans="2:18" x14ac:dyDescent="0.25">
      <c r="B751" s="4" t="s">
        <v>37</v>
      </c>
      <c r="C751" s="4">
        <v>743</v>
      </c>
      <c r="D751" s="4">
        <v>154</v>
      </c>
      <c r="E751" s="25">
        <v>47.3</v>
      </c>
      <c r="F751" s="54">
        <f t="shared" si="106"/>
        <v>2.7777777777777186E-2</v>
      </c>
      <c r="G751" s="34">
        <f t="shared" si="100"/>
        <v>13.138888888888888</v>
      </c>
      <c r="H751" s="40">
        <f>SUM($T$8*F751)</f>
        <v>39.833333333332483</v>
      </c>
      <c r="I751" s="43">
        <f>SUM($T$8*9.81*$U$8)</f>
        <v>211.01310000000001</v>
      </c>
      <c r="J751" s="45">
        <f>SUM((1/2)*$X$8*$V$8*$W$8*G751^2)</f>
        <v>105.08267152989968</v>
      </c>
      <c r="K751" s="46">
        <f t="shared" si="101"/>
        <v>355.92910486323217</v>
      </c>
      <c r="L751" s="48">
        <f t="shared" si="102"/>
        <v>4676.512961119689</v>
      </c>
      <c r="M751" s="51">
        <f t="shared" si="103"/>
        <v>4676.512961119689</v>
      </c>
      <c r="N751" s="51">
        <f t="shared" si="104"/>
        <v>0</v>
      </c>
      <c r="O751" s="37">
        <f t="shared" si="108"/>
        <v>2133130.5235023396</v>
      </c>
      <c r="P751" s="58">
        <f>SUM((N751*1)+P750)</f>
        <v>783591.35706043523</v>
      </c>
      <c r="Q751" s="67">
        <f t="shared" si="105"/>
        <v>0</v>
      </c>
      <c r="R751" s="68">
        <f t="shared" si="107"/>
        <v>548513.94994230499</v>
      </c>
    </row>
    <row r="752" spans="2:18" x14ac:dyDescent="0.25">
      <c r="B752" s="4" t="s">
        <v>37</v>
      </c>
      <c r="C752" s="4">
        <v>744</v>
      </c>
      <c r="D752" s="4">
        <v>155</v>
      </c>
      <c r="E752" s="25">
        <v>47.4</v>
      </c>
      <c r="F752" s="54">
        <f t="shared" si="106"/>
        <v>1.3888888888889086E-2</v>
      </c>
      <c r="G752" s="34">
        <f t="shared" si="100"/>
        <v>13.166666666666666</v>
      </c>
      <c r="H752" s="40">
        <f>SUM($T$8*F752)</f>
        <v>19.916666666666949</v>
      </c>
      <c r="I752" s="43">
        <f>SUM($T$8*9.81*$U$8)</f>
        <v>211.01310000000001</v>
      </c>
      <c r="J752" s="45">
        <f>SUM((1/2)*$X$8*$V$8*$W$8*G752^2)</f>
        <v>105.52746540972223</v>
      </c>
      <c r="K752" s="46">
        <f t="shared" si="101"/>
        <v>336.45723207638918</v>
      </c>
      <c r="L752" s="48">
        <f t="shared" si="102"/>
        <v>4430.0202223391243</v>
      </c>
      <c r="M752" s="51">
        <f t="shared" si="103"/>
        <v>4430.0202223391243</v>
      </c>
      <c r="N752" s="51">
        <f t="shared" si="104"/>
        <v>0</v>
      </c>
      <c r="O752" s="37">
        <f t="shared" si="108"/>
        <v>2137560.5437246789</v>
      </c>
      <c r="P752" s="58">
        <f>SUM((N752*1)+P751)</f>
        <v>783591.35706043523</v>
      </c>
      <c r="Q752" s="67">
        <f t="shared" si="105"/>
        <v>0</v>
      </c>
      <c r="R752" s="68">
        <f t="shared" si="107"/>
        <v>548513.94994230499</v>
      </c>
    </row>
    <row r="753" spans="2:18" x14ac:dyDescent="0.25">
      <c r="B753" s="4" t="s">
        <v>37</v>
      </c>
      <c r="C753" s="4">
        <v>745</v>
      </c>
      <c r="D753" s="4">
        <v>156</v>
      </c>
      <c r="E753" s="25">
        <v>47.4</v>
      </c>
      <c r="F753" s="54">
        <f t="shared" si="106"/>
        <v>1.3888888888889086E-2</v>
      </c>
      <c r="G753" s="34">
        <f t="shared" si="100"/>
        <v>13.166666666666666</v>
      </c>
      <c r="H753" s="40">
        <f>SUM($T$8*F753)</f>
        <v>19.916666666666949</v>
      </c>
      <c r="I753" s="43">
        <f>SUM($T$8*9.81*$U$8)</f>
        <v>211.01310000000001</v>
      </c>
      <c r="J753" s="45">
        <f>SUM((1/2)*$X$8*$V$8*$W$8*G753^2)</f>
        <v>105.52746540972223</v>
      </c>
      <c r="K753" s="46">
        <f t="shared" si="101"/>
        <v>336.45723207638918</v>
      </c>
      <c r="L753" s="48">
        <f t="shared" si="102"/>
        <v>4430.0202223391243</v>
      </c>
      <c r="M753" s="51">
        <f t="shared" si="103"/>
        <v>4430.0202223391243</v>
      </c>
      <c r="N753" s="51">
        <f t="shared" si="104"/>
        <v>0</v>
      </c>
      <c r="O753" s="37">
        <f t="shared" si="108"/>
        <v>2141990.5639470182</v>
      </c>
      <c r="P753" s="58">
        <f>SUM((N753*1)+P752)</f>
        <v>783591.35706043523</v>
      </c>
      <c r="Q753" s="67">
        <f t="shared" si="105"/>
        <v>0</v>
      </c>
      <c r="R753" s="68">
        <f t="shared" si="107"/>
        <v>548513.94994230499</v>
      </c>
    </row>
    <row r="754" spans="2:18" x14ac:dyDescent="0.25">
      <c r="B754" s="4" t="s">
        <v>37</v>
      </c>
      <c r="C754" s="4">
        <v>746</v>
      </c>
      <c r="D754" s="4">
        <v>157</v>
      </c>
      <c r="E754" s="25">
        <v>47.5</v>
      </c>
      <c r="F754" s="54">
        <f t="shared" si="106"/>
        <v>6.9444444444444448E-2</v>
      </c>
      <c r="G754" s="34">
        <f t="shared" si="100"/>
        <v>13.194444444444445</v>
      </c>
      <c r="H754" s="40">
        <f>SUM($T$8*F754)</f>
        <v>99.583333333333343</v>
      </c>
      <c r="I754" s="43">
        <f>SUM($T$8*9.81*$U$8)</f>
        <v>211.01310000000001</v>
      </c>
      <c r="J754" s="45">
        <f>SUM((1/2)*$X$8*$V$8*$W$8*G754^2)</f>
        <v>105.97319866415896</v>
      </c>
      <c r="K754" s="46">
        <f t="shared" si="101"/>
        <v>416.56963199749237</v>
      </c>
      <c r="L754" s="48">
        <f t="shared" si="102"/>
        <v>5496.4048666335802</v>
      </c>
      <c r="M754" s="51">
        <f t="shared" si="103"/>
        <v>5496.4048666335802</v>
      </c>
      <c r="N754" s="51">
        <f t="shared" si="104"/>
        <v>0</v>
      </c>
      <c r="O754" s="37">
        <f t="shared" si="108"/>
        <v>2147486.9688136517</v>
      </c>
      <c r="P754" s="58">
        <f>SUM((N754*1)+P753)</f>
        <v>783591.35706043523</v>
      </c>
      <c r="Q754" s="67">
        <f t="shared" si="105"/>
        <v>0</v>
      </c>
      <c r="R754" s="68">
        <f t="shared" si="107"/>
        <v>548513.94994230499</v>
      </c>
    </row>
    <row r="755" spans="2:18" x14ac:dyDescent="0.25">
      <c r="B755" s="4" t="s">
        <v>37</v>
      </c>
      <c r="C755" s="4">
        <v>747</v>
      </c>
      <c r="D755" s="4">
        <v>158</v>
      </c>
      <c r="E755" s="25">
        <v>47.9</v>
      </c>
      <c r="F755" s="54">
        <f t="shared" si="106"/>
        <v>0.15277777777777798</v>
      </c>
      <c r="G755" s="34">
        <f t="shared" si="100"/>
        <v>13.305555555555555</v>
      </c>
      <c r="H755" s="40">
        <f>SUM($T$8*F755)</f>
        <v>219.08333333333363</v>
      </c>
      <c r="I755" s="43">
        <f>SUM($T$8*9.81*$U$8)</f>
        <v>211.01310000000001</v>
      </c>
      <c r="J755" s="45">
        <f>SUM((1/2)*$X$8*$V$8*$W$8*G755^2)</f>
        <v>107.76552542804787</v>
      </c>
      <c r="K755" s="46">
        <f t="shared" si="101"/>
        <v>537.86195876138152</v>
      </c>
      <c r="L755" s="48">
        <f t="shared" si="102"/>
        <v>7156.5521735194925</v>
      </c>
      <c r="M755" s="51">
        <f t="shared" si="103"/>
        <v>7156.5521735194925</v>
      </c>
      <c r="N755" s="51">
        <f t="shared" si="104"/>
        <v>0</v>
      </c>
      <c r="O755" s="37">
        <f t="shared" si="108"/>
        <v>2154643.5209871712</v>
      </c>
      <c r="P755" s="58">
        <f>SUM((N755*1)+P754)</f>
        <v>783591.35706043523</v>
      </c>
      <c r="Q755" s="67">
        <f t="shared" si="105"/>
        <v>0</v>
      </c>
      <c r="R755" s="68">
        <f t="shared" si="107"/>
        <v>548513.94994230499</v>
      </c>
    </row>
    <row r="756" spans="2:18" x14ac:dyDescent="0.25">
      <c r="B756" s="4" t="s">
        <v>37</v>
      </c>
      <c r="C756" s="4">
        <v>748</v>
      </c>
      <c r="D756" s="4">
        <v>159</v>
      </c>
      <c r="E756" s="25">
        <v>48.6</v>
      </c>
      <c r="F756" s="54">
        <f t="shared" si="106"/>
        <v>0.20833333333333331</v>
      </c>
      <c r="G756" s="34">
        <f t="shared" si="100"/>
        <v>13.5</v>
      </c>
      <c r="H756" s="40">
        <f>SUM($T$8*F756)</f>
        <v>298.75</v>
      </c>
      <c r="I756" s="43">
        <f>SUM($T$8*9.81*$U$8)</f>
        <v>211.01310000000001</v>
      </c>
      <c r="J756" s="45">
        <f>SUM((1/2)*$X$8*$V$8*$W$8*G756^2)</f>
        <v>110.93826318750001</v>
      </c>
      <c r="K756" s="46">
        <f t="shared" si="101"/>
        <v>620.70136318749996</v>
      </c>
      <c r="L756" s="48">
        <f t="shared" si="102"/>
        <v>8379.4684030312492</v>
      </c>
      <c r="M756" s="51">
        <f t="shared" si="103"/>
        <v>8379.4684030312492</v>
      </c>
      <c r="N756" s="51">
        <f t="shared" si="104"/>
        <v>0</v>
      </c>
      <c r="O756" s="37">
        <f t="shared" si="108"/>
        <v>2163022.9893902023</v>
      </c>
      <c r="P756" s="58">
        <f>SUM((N756*1)+P755)</f>
        <v>783591.35706043523</v>
      </c>
      <c r="Q756" s="67">
        <f t="shared" si="105"/>
        <v>0</v>
      </c>
      <c r="R756" s="68">
        <f t="shared" si="107"/>
        <v>548513.94994230499</v>
      </c>
    </row>
    <row r="757" spans="2:18" x14ac:dyDescent="0.25">
      <c r="B757" s="4" t="s">
        <v>37</v>
      </c>
      <c r="C757" s="4">
        <v>749</v>
      </c>
      <c r="D757" s="4">
        <v>160</v>
      </c>
      <c r="E757" s="25">
        <v>49.4</v>
      </c>
      <c r="F757" s="54">
        <f t="shared" si="106"/>
        <v>0.16666666666666607</v>
      </c>
      <c r="G757" s="34">
        <f t="shared" si="100"/>
        <v>13.722222222222221</v>
      </c>
      <c r="H757" s="40">
        <f>SUM($T$8*F757)</f>
        <v>238.99999999999915</v>
      </c>
      <c r="I757" s="43">
        <f>SUM($T$8*9.81*$U$8)</f>
        <v>211.01310000000001</v>
      </c>
      <c r="J757" s="45">
        <f>SUM((1/2)*$X$8*$V$8*$W$8*G757^2)</f>
        <v>114.62061167515432</v>
      </c>
      <c r="K757" s="46">
        <f t="shared" si="101"/>
        <v>564.63371167515345</v>
      </c>
      <c r="L757" s="48">
        <f t="shared" si="102"/>
        <v>7748.029265764605</v>
      </c>
      <c r="M757" s="51">
        <f t="shared" si="103"/>
        <v>7748.029265764605</v>
      </c>
      <c r="N757" s="51">
        <f t="shared" si="104"/>
        <v>0</v>
      </c>
      <c r="O757" s="37">
        <f t="shared" si="108"/>
        <v>2170771.018655967</v>
      </c>
      <c r="P757" s="58">
        <f>SUM((N757*1)+P756)</f>
        <v>783591.35706043523</v>
      </c>
      <c r="Q757" s="67">
        <f t="shared" si="105"/>
        <v>0</v>
      </c>
      <c r="R757" s="68">
        <f t="shared" si="107"/>
        <v>548513.94994230499</v>
      </c>
    </row>
    <row r="758" spans="2:18" x14ac:dyDescent="0.25">
      <c r="B758" s="4" t="s">
        <v>37</v>
      </c>
      <c r="C758" s="4">
        <v>750</v>
      </c>
      <c r="D758" s="4">
        <v>161</v>
      </c>
      <c r="E758" s="25">
        <v>49.8</v>
      </c>
      <c r="F758" s="54">
        <f t="shared" si="106"/>
        <v>5.5555555555555358E-2</v>
      </c>
      <c r="G758" s="34">
        <f t="shared" si="100"/>
        <v>13.833333333333332</v>
      </c>
      <c r="H758" s="40">
        <f>SUM($T$8*F758)</f>
        <v>79.666666666666387</v>
      </c>
      <c r="I758" s="43">
        <f>SUM($T$8*9.81*$U$8)</f>
        <v>211.01310000000001</v>
      </c>
      <c r="J758" s="45">
        <f>SUM((1/2)*$X$8*$V$8*$W$8*G758^2)</f>
        <v>116.48433090972222</v>
      </c>
      <c r="K758" s="46">
        <f t="shared" si="101"/>
        <v>407.1640975763886</v>
      </c>
      <c r="L758" s="48">
        <f t="shared" si="102"/>
        <v>5632.4366831400421</v>
      </c>
      <c r="M758" s="51">
        <f t="shared" si="103"/>
        <v>5632.4366831400421</v>
      </c>
      <c r="N758" s="51">
        <f t="shared" si="104"/>
        <v>0</v>
      </c>
      <c r="O758" s="37">
        <f t="shared" si="108"/>
        <v>2176403.4553391072</v>
      </c>
      <c r="P758" s="58">
        <f>SUM((N758*1)+P757)</f>
        <v>783591.35706043523</v>
      </c>
      <c r="Q758" s="67">
        <f t="shared" si="105"/>
        <v>0</v>
      </c>
      <c r="R758" s="68">
        <f t="shared" si="107"/>
        <v>548513.94994230499</v>
      </c>
    </row>
    <row r="759" spans="2:18" x14ac:dyDescent="0.25">
      <c r="B759" s="4" t="s">
        <v>37</v>
      </c>
      <c r="C759" s="4">
        <v>751</v>
      </c>
      <c r="D759" s="4">
        <v>162</v>
      </c>
      <c r="E759" s="25">
        <v>49.8</v>
      </c>
      <c r="F759" s="54">
        <f t="shared" si="106"/>
        <v>-1.3888888888888099E-2</v>
      </c>
      <c r="G759" s="34">
        <f t="shared" si="100"/>
        <v>13.833333333333332</v>
      </c>
      <c r="H759" s="40">
        <f>SUM($T$8*F759)</f>
        <v>-19.916666666665535</v>
      </c>
      <c r="I759" s="43">
        <f>SUM($T$8*9.81*$U$8)</f>
        <v>211.01310000000001</v>
      </c>
      <c r="J759" s="45">
        <f>SUM((1/2)*$X$8*$V$8*$W$8*G759^2)</f>
        <v>116.48433090972222</v>
      </c>
      <c r="K759" s="46">
        <f t="shared" si="101"/>
        <v>307.58076424305671</v>
      </c>
      <c r="L759" s="48">
        <f t="shared" si="102"/>
        <v>4254.8672386956177</v>
      </c>
      <c r="M759" s="51">
        <f t="shared" si="103"/>
        <v>4254.8672386956177</v>
      </c>
      <c r="N759" s="51">
        <f t="shared" si="104"/>
        <v>0</v>
      </c>
      <c r="O759" s="37">
        <f t="shared" si="108"/>
        <v>2180658.3225778029</v>
      </c>
      <c r="P759" s="58">
        <f>SUM((N759*1)+P758)</f>
        <v>783591.35706043523</v>
      </c>
      <c r="Q759" s="67">
        <f t="shared" si="105"/>
        <v>0</v>
      </c>
      <c r="R759" s="68">
        <f t="shared" si="107"/>
        <v>548513.94994230499</v>
      </c>
    </row>
    <row r="760" spans="2:18" x14ac:dyDescent="0.25">
      <c r="B760" s="4" t="s">
        <v>37</v>
      </c>
      <c r="C760" s="4">
        <v>752</v>
      </c>
      <c r="D760" s="4">
        <v>163</v>
      </c>
      <c r="E760" s="25">
        <v>49.7</v>
      </c>
      <c r="F760" s="54">
        <f t="shared" si="106"/>
        <v>-6.9444444444444448E-2</v>
      </c>
      <c r="G760" s="34">
        <f t="shared" si="100"/>
        <v>13.805555555555555</v>
      </c>
      <c r="H760" s="40">
        <f>SUM($T$8*F760)</f>
        <v>-99.583333333333343</v>
      </c>
      <c r="I760" s="43">
        <f>SUM($T$8*9.81*$U$8)</f>
        <v>211.01310000000001</v>
      </c>
      <c r="J760" s="45">
        <f>SUM((1/2)*$X$8*$V$8*$W$8*G760^2)</f>
        <v>116.01699203915896</v>
      </c>
      <c r="K760" s="46">
        <f t="shared" si="101"/>
        <v>227.44675870582563</v>
      </c>
      <c r="L760" s="48">
        <f t="shared" si="102"/>
        <v>3140.0288632443148</v>
      </c>
      <c r="M760" s="51">
        <f t="shared" si="103"/>
        <v>3140.0288632443148</v>
      </c>
      <c r="N760" s="51">
        <f t="shared" si="104"/>
        <v>0</v>
      </c>
      <c r="O760" s="37">
        <f t="shared" si="108"/>
        <v>2183798.3514410472</v>
      </c>
      <c r="P760" s="58">
        <f>SUM((N760*1)+P759)</f>
        <v>783591.35706043523</v>
      </c>
      <c r="Q760" s="67">
        <f t="shared" si="105"/>
        <v>0</v>
      </c>
      <c r="R760" s="68">
        <f t="shared" si="107"/>
        <v>548513.94994230499</v>
      </c>
    </row>
    <row r="761" spans="2:18" x14ac:dyDescent="0.25">
      <c r="B761" s="4" t="s">
        <v>37</v>
      </c>
      <c r="C761" s="4">
        <v>753</v>
      </c>
      <c r="D761" s="4">
        <v>164</v>
      </c>
      <c r="E761" s="25">
        <v>49.3</v>
      </c>
      <c r="F761" s="54">
        <f t="shared" si="106"/>
        <v>-0.16666666666666705</v>
      </c>
      <c r="G761" s="34">
        <f t="shared" si="100"/>
        <v>13.694444444444443</v>
      </c>
      <c r="H761" s="40">
        <f>SUM($T$8*F761)</f>
        <v>-239.00000000000054</v>
      </c>
      <c r="I761" s="43">
        <f>SUM($T$8*9.81*$U$8)</f>
        <v>211.01310000000001</v>
      </c>
      <c r="J761" s="45">
        <f>SUM((1/2)*$X$8*$V$8*$W$8*G761^2)</f>
        <v>114.15703030304782</v>
      </c>
      <c r="K761" s="46">
        <f t="shared" si="101"/>
        <v>86.170130303047287</v>
      </c>
      <c r="L761" s="48">
        <f t="shared" si="102"/>
        <v>1180.0520622056197</v>
      </c>
      <c r="M761" s="51">
        <f t="shared" si="103"/>
        <v>1180.0520622056197</v>
      </c>
      <c r="N761" s="51">
        <f t="shared" si="104"/>
        <v>0</v>
      </c>
      <c r="O761" s="37">
        <f t="shared" si="108"/>
        <v>2184978.4035032527</v>
      </c>
      <c r="P761" s="58">
        <f>SUM((N761*1)+P760)</f>
        <v>783591.35706043523</v>
      </c>
      <c r="Q761" s="67">
        <f t="shared" si="105"/>
        <v>0</v>
      </c>
      <c r="R761" s="68">
        <f t="shared" si="107"/>
        <v>548513.94994230499</v>
      </c>
    </row>
    <row r="762" spans="2:18" x14ac:dyDescent="0.25">
      <c r="B762" s="4" t="s">
        <v>37</v>
      </c>
      <c r="C762" s="4">
        <v>754</v>
      </c>
      <c r="D762" s="4">
        <v>165</v>
      </c>
      <c r="E762" s="25">
        <v>48.5</v>
      </c>
      <c r="F762" s="54">
        <f t="shared" si="106"/>
        <v>-0.23611111111111052</v>
      </c>
      <c r="G762" s="34">
        <f t="shared" si="100"/>
        <v>13.472222222222221</v>
      </c>
      <c r="H762" s="40">
        <f>SUM($T$8*F762)</f>
        <v>-338.58333333333246</v>
      </c>
      <c r="I762" s="43">
        <f>SUM($T$8*9.81*$U$8)</f>
        <v>211.01310000000001</v>
      </c>
      <c r="J762" s="45">
        <f>SUM((1/2)*$X$8*$V$8*$W$8*G762^2)</f>
        <v>110.48219681230709</v>
      </c>
      <c r="K762" s="46">
        <f t="shared" si="101"/>
        <v>-17.088036521025359</v>
      </c>
      <c r="L762" s="48">
        <f t="shared" si="102"/>
        <v>-230.21382535270274</v>
      </c>
      <c r="M762" s="51">
        <f t="shared" si="103"/>
        <v>0</v>
      </c>
      <c r="N762" s="51">
        <f t="shared" si="104"/>
        <v>230.21382535270274</v>
      </c>
      <c r="O762" s="37">
        <f t="shared" si="108"/>
        <v>2184978.4035032527</v>
      </c>
      <c r="P762" s="58">
        <f>SUM((N762*1)+P761)</f>
        <v>783821.57088578795</v>
      </c>
      <c r="Q762" s="67">
        <f t="shared" si="105"/>
        <v>161.14967774689191</v>
      </c>
      <c r="R762" s="68">
        <f t="shared" si="107"/>
        <v>548675.09962005191</v>
      </c>
    </row>
    <row r="763" spans="2:18" x14ac:dyDescent="0.25">
      <c r="B763" s="4" t="s">
        <v>37</v>
      </c>
      <c r="C763" s="4">
        <v>755</v>
      </c>
      <c r="D763" s="4">
        <v>166</v>
      </c>
      <c r="E763" s="25">
        <v>47.6</v>
      </c>
      <c r="F763" s="54">
        <f t="shared" si="106"/>
        <v>-0.30555555555555597</v>
      </c>
      <c r="G763" s="34">
        <f t="shared" si="100"/>
        <v>13.222222222222221</v>
      </c>
      <c r="H763" s="40">
        <f>SUM($T$8*F763)</f>
        <v>-438.16666666666725</v>
      </c>
      <c r="I763" s="43">
        <f>SUM($T$8*9.81*$U$8)</f>
        <v>211.01310000000001</v>
      </c>
      <c r="J763" s="45">
        <f>SUM((1/2)*$X$8*$V$8*$W$8*G763^2)</f>
        <v>106.41987129320988</v>
      </c>
      <c r="K763" s="46">
        <f t="shared" si="101"/>
        <v>-120.73369537345737</v>
      </c>
      <c r="L763" s="48">
        <f t="shared" si="102"/>
        <v>-1596.3677499379362</v>
      </c>
      <c r="M763" s="51">
        <f t="shared" si="103"/>
        <v>0</v>
      </c>
      <c r="N763" s="51">
        <f t="shared" si="104"/>
        <v>1596.3677499379362</v>
      </c>
      <c r="O763" s="37">
        <f t="shared" si="108"/>
        <v>2184978.4035032527</v>
      </c>
      <c r="P763" s="58">
        <f>SUM((N763*1)+P762)</f>
        <v>785417.93863572588</v>
      </c>
      <c r="Q763" s="67">
        <f t="shared" si="105"/>
        <v>1117.4574249565553</v>
      </c>
      <c r="R763" s="68">
        <f t="shared" si="107"/>
        <v>549792.55704500852</v>
      </c>
    </row>
    <row r="764" spans="2:18" x14ac:dyDescent="0.25">
      <c r="B764" s="4" t="s">
        <v>37</v>
      </c>
      <c r="C764" s="4">
        <v>756</v>
      </c>
      <c r="D764" s="4">
        <v>167</v>
      </c>
      <c r="E764" s="25">
        <v>46.3</v>
      </c>
      <c r="F764" s="54">
        <f t="shared" si="106"/>
        <v>-0.54166666666666641</v>
      </c>
      <c r="G764" s="34">
        <f t="shared" si="100"/>
        <v>12.861111111111111</v>
      </c>
      <c r="H764" s="40">
        <f>SUM($T$8*F764)</f>
        <v>-776.74999999999966</v>
      </c>
      <c r="I764" s="43">
        <f>SUM($T$8*9.81*$U$8)</f>
        <v>211.01310000000001</v>
      </c>
      <c r="J764" s="45">
        <f>SUM((1/2)*$X$8*$V$8*$W$8*G764^2)</f>
        <v>100.68639833545525</v>
      </c>
      <c r="K764" s="46">
        <f t="shared" si="101"/>
        <v>-465.05050166454441</v>
      </c>
      <c r="L764" s="48">
        <f t="shared" si="102"/>
        <v>-5981.0661741856684</v>
      </c>
      <c r="M764" s="51">
        <f t="shared" si="103"/>
        <v>0</v>
      </c>
      <c r="N764" s="51">
        <f t="shared" si="104"/>
        <v>5981.0661741856684</v>
      </c>
      <c r="O764" s="37">
        <f t="shared" si="108"/>
        <v>2184978.4035032527</v>
      </c>
      <c r="P764" s="58">
        <f>SUM((N764*1)+P763)</f>
        <v>791399.0048099116</v>
      </c>
      <c r="Q764" s="67">
        <f t="shared" si="105"/>
        <v>4186.746321929968</v>
      </c>
      <c r="R764" s="68">
        <f t="shared" si="107"/>
        <v>553979.30336693849</v>
      </c>
    </row>
    <row r="765" spans="2:18" x14ac:dyDescent="0.25">
      <c r="B765" s="4" t="s">
        <v>37</v>
      </c>
      <c r="C765" s="4">
        <v>757</v>
      </c>
      <c r="D765" s="4">
        <v>168</v>
      </c>
      <c r="E765" s="25">
        <v>43.7</v>
      </c>
      <c r="F765" s="54">
        <f t="shared" si="106"/>
        <v>-0.97222222222222221</v>
      </c>
      <c r="G765" s="34">
        <f t="shared" si="100"/>
        <v>12.138888888888889</v>
      </c>
      <c r="H765" s="40">
        <f>SUM($T$8*F765)</f>
        <v>-1394.1666666666667</v>
      </c>
      <c r="I765" s="43">
        <f>SUM($T$8*9.81*$U$8)</f>
        <v>211.01310000000001</v>
      </c>
      <c r="J765" s="45">
        <f>SUM((1/2)*$X$8*$V$8*$W$8*G765^2)</f>
        <v>89.695715349344155</v>
      </c>
      <c r="K765" s="46">
        <f t="shared" si="101"/>
        <v>-1093.4578513173226</v>
      </c>
      <c r="L765" s="48">
        <f t="shared" si="102"/>
        <v>-13273.363361824166</v>
      </c>
      <c r="M765" s="51">
        <f t="shared" si="103"/>
        <v>0</v>
      </c>
      <c r="N765" s="51">
        <f t="shared" si="104"/>
        <v>13273.363361824166</v>
      </c>
      <c r="O765" s="37">
        <f t="shared" si="108"/>
        <v>2184978.4035032527</v>
      </c>
      <c r="P765" s="58">
        <f>SUM((N765*1)+P764)</f>
        <v>804672.36817173578</v>
      </c>
      <c r="Q765" s="67">
        <f t="shared" si="105"/>
        <v>9291.3543532769145</v>
      </c>
      <c r="R765" s="68">
        <f t="shared" si="107"/>
        <v>563270.65772021539</v>
      </c>
    </row>
    <row r="766" spans="2:18" x14ac:dyDescent="0.25">
      <c r="B766" s="4" t="s">
        <v>37</v>
      </c>
      <c r="C766" s="4">
        <v>758</v>
      </c>
      <c r="D766" s="4">
        <v>169</v>
      </c>
      <c r="E766" s="25">
        <v>39.299999999999997</v>
      </c>
      <c r="F766" s="54">
        <f t="shared" si="106"/>
        <v>-1.3333333333333335</v>
      </c>
      <c r="G766" s="34">
        <f t="shared" si="100"/>
        <v>10.916666666666666</v>
      </c>
      <c r="H766" s="40">
        <f>SUM($T$8*F766)</f>
        <v>-1912.0000000000002</v>
      </c>
      <c r="I766" s="43">
        <f>SUM($T$8*9.81*$U$8)</f>
        <v>211.01310000000001</v>
      </c>
      <c r="J766" s="45">
        <f>SUM((1/2)*$X$8*$V$8*$W$8*G766^2)</f>
        <v>72.542734894097222</v>
      </c>
      <c r="K766" s="46">
        <f t="shared" si="101"/>
        <v>-1628.444165105903</v>
      </c>
      <c r="L766" s="48">
        <f t="shared" si="102"/>
        <v>-17777.18213573944</v>
      </c>
      <c r="M766" s="51">
        <f t="shared" si="103"/>
        <v>0</v>
      </c>
      <c r="N766" s="51">
        <f t="shared" si="104"/>
        <v>17777.18213573944</v>
      </c>
      <c r="O766" s="37">
        <f t="shared" si="108"/>
        <v>2184978.4035032527</v>
      </c>
      <c r="P766" s="58">
        <f>SUM((N766*1)+P765)</f>
        <v>822449.55030747526</v>
      </c>
      <c r="Q766" s="67">
        <f t="shared" si="105"/>
        <v>12444.027495017608</v>
      </c>
      <c r="R766" s="68">
        <f t="shared" si="107"/>
        <v>575714.68521523301</v>
      </c>
    </row>
    <row r="767" spans="2:18" x14ac:dyDescent="0.25">
      <c r="B767" s="4" t="s">
        <v>37</v>
      </c>
      <c r="C767" s="4">
        <v>759</v>
      </c>
      <c r="D767" s="4">
        <v>170</v>
      </c>
      <c r="E767" s="25">
        <v>34.1</v>
      </c>
      <c r="F767" s="54">
        <f t="shared" si="106"/>
        <v>-1.4305555555555551</v>
      </c>
      <c r="G767" s="34">
        <f t="shared" si="100"/>
        <v>9.4722222222222232</v>
      </c>
      <c r="H767" s="40">
        <f>SUM($T$8*F767)</f>
        <v>-2051.4166666666661</v>
      </c>
      <c r="I767" s="43">
        <f>SUM($T$8*9.81*$U$8)</f>
        <v>211.01310000000001</v>
      </c>
      <c r="J767" s="45">
        <f>SUM((1/2)*$X$8*$V$8*$W$8*G767^2)</f>
        <v>54.615709756751556</v>
      </c>
      <c r="K767" s="46">
        <f t="shared" si="101"/>
        <v>-1785.7878569099144</v>
      </c>
      <c r="L767" s="48">
        <f t="shared" si="102"/>
        <v>-16915.379422396691</v>
      </c>
      <c r="M767" s="51">
        <f t="shared" si="103"/>
        <v>0</v>
      </c>
      <c r="N767" s="51">
        <f t="shared" si="104"/>
        <v>16915.379422396691</v>
      </c>
      <c r="O767" s="37">
        <f t="shared" si="108"/>
        <v>2184978.4035032527</v>
      </c>
      <c r="P767" s="58">
        <f>SUM((N767*1)+P766)</f>
        <v>839364.92972987192</v>
      </c>
      <c r="Q767" s="67">
        <f t="shared" si="105"/>
        <v>11840.765595677683</v>
      </c>
      <c r="R767" s="68">
        <f t="shared" si="107"/>
        <v>587555.45081091067</v>
      </c>
    </row>
    <row r="768" spans="2:18" x14ac:dyDescent="0.25">
      <c r="B768" s="4" t="s">
        <v>37</v>
      </c>
      <c r="C768" s="4">
        <v>760</v>
      </c>
      <c r="D768" s="4">
        <v>171</v>
      </c>
      <c r="E768" s="25">
        <v>29</v>
      </c>
      <c r="F768" s="54">
        <f t="shared" si="106"/>
        <v>-1.4444444444444446</v>
      </c>
      <c r="G768" s="34">
        <f t="shared" si="100"/>
        <v>8.0555555555555554</v>
      </c>
      <c r="H768" s="40">
        <f>SUM($T$8*F768)</f>
        <v>-2071.3333333333335</v>
      </c>
      <c r="I768" s="43">
        <f>SUM($T$8*9.81*$U$8)</f>
        <v>211.01310000000001</v>
      </c>
      <c r="J768" s="45">
        <f>SUM((1/2)*$X$8*$V$8*$W$8*G768^2)</f>
        <v>39.500702527006176</v>
      </c>
      <c r="K768" s="46">
        <f t="shared" si="101"/>
        <v>-1820.8195308063273</v>
      </c>
      <c r="L768" s="48">
        <f t="shared" si="102"/>
        <v>-14667.71288705097</v>
      </c>
      <c r="M768" s="51">
        <f t="shared" si="103"/>
        <v>0</v>
      </c>
      <c r="N768" s="51">
        <f t="shared" si="104"/>
        <v>14667.71288705097</v>
      </c>
      <c r="O768" s="37">
        <f t="shared" si="108"/>
        <v>2184978.4035032527</v>
      </c>
      <c r="P768" s="58">
        <f>SUM((N768*1)+P767)</f>
        <v>854032.64261692285</v>
      </c>
      <c r="Q768" s="67">
        <f t="shared" si="105"/>
        <v>10267.399020935678</v>
      </c>
      <c r="R768" s="68">
        <f t="shared" si="107"/>
        <v>597822.84983184631</v>
      </c>
    </row>
    <row r="769" spans="2:18" x14ac:dyDescent="0.25">
      <c r="B769" s="4" t="s">
        <v>37</v>
      </c>
      <c r="C769" s="4">
        <v>761</v>
      </c>
      <c r="D769" s="4">
        <v>172</v>
      </c>
      <c r="E769" s="25">
        <v>23.7</v>
      </c>
      <c r="F769" s="54">
        <f t="shared" si="106"/>
        <v>-1.4722222222222223</v>
      </c>
      <c r="G769" s="34">
        <f t="shared" si="100"/>
        <v>6.583333333333333</v>
      </c>
      <c r="H769" s="40">
        <f>SUM($T$8*F769)</f>
        <v>-2111.166666666667</v>
      </c>
      <c r="I769" s="43">
        <f>SUM($T$8*9.81*$U$8)</f>
        <v>211.01310000000001</v>
      </c>
      <c r="J769" s="45">
        <f>SUM((1/2)*$X$8*$V$8*$W$8*G769^2)</f>
        <v>26.381866352430556</v>
      </c>
      <c r="K769" s="46">
        <f t="shared" si="101"/>
        <v>-1873.7717003142363</v>
      </c>
      <c r="L769" s="48">
        <f t="shared" si="102"/>
        <v>-12335.663693735389</v>
      </c>
      <c r="M769" s="51">
        <f t="shared" si="103"/>
        <v>0</v>
      </c>
      <c r="N769" s="51">
        <f t="shared" si="104"/>
        <v>12335.663693735389</v>
      </c>
      <c r="O769" s="37">
        <f t="shared" si="108"/>
        <v>2184978.4035032527</v>
      </c>
      <c r="P769" s="58">
        <f>SUM((N769*1)+P768)</f>
        <v>866368.30631065823</v>
      </c>
      <c r="Q769" s="67">
        <f t="shared" si="105"/>
        <v>8634.9645856147708</v>
      </c>
      <c r="R769" s="68">
        <f t="shared" si="107"/>
        <v>606457.81441746105</v>
      </c>
    </row>
    <row r="770" spans="2:18" x14ac:dyDescent="0.25">
      <c r="B770" s="4" t="s">
        <v>37</v>
      </c>
      <c r="C770" s="4">
        <v>762</v>
      </c>
      <c r="D770" s="4">
        <v>173</v>
      </c>
      <c r="E770" s="25">
        <v>18.399999999999999</v>
      </c>
      <c r="F770" s="54">
        <f t="shared" si="106"/>
        <v>-1.3055555555555554</v>
      </c>
      <c r="G770" s="34">
        <f t="shared" si="100"/>
        <v>5.1111111111111107</v>
      </c>
      <c r="H770" s="40">
        <f>SUM($T$8*F770)</f>
        <v>-1872.1666666666663</v>
      </c>
      <c r="I770" s="43">
        <f>SUM($T$8*9.81*$U$8)</f>
        <v>211.01310000000001</v>
      </c>
      <c r="J770" s="45">
        <f>SUM((1/2)*$X$8*$V$8*$W$8*G770^2)</f>
        <v>15.901733469135802</v>
      </c>
      <c r="K770" s="46">
        <f t="shared" si="101"/>
        <v>-1645.2518331975307</v>
      </c>
      <c r="L770" s="48">
        <f t="shared" si="102"/>
        <v>-8409.0649252318235</v>
      </c>
      <c r="M770" s="51">
        <f t="shared" si="103"/>
        <v>0</v>
      </c>
      <c r="N770" s="51">
        <f t="shared" si="104"/>
        <v>8409.0649252318235</v>
      </c>
      <c r="O770" s="37">
        <f t="shared" si="108"/>
        <v>2184978.4035032527</v>
      </c>
      <c r="P770" s="58">
        <f>SUM((N770*1)+P769)</f>
        <v>874777.37123589008</v>
      </c>
      <c r="Q770" s="67">
        <f t="shared" si="105"/>
        <v>5886.3454476622765</v>
      </c>
      <c r="R770" s="68">
        <f t="shared" si="107"/>
        <v>612344.15986512334</v>
      </c>
    </row>
    <row r="771" spans="2:18" x14ac:dyDescent="0.25">
      <c r="B771" s="4" t="s">
        <v>37</v>
      </c>
      <c r="C771" s="4">
        <v>763</v>
      </c>
      <c r="D771" s="4">
        <v>174</v>
      </c>
      <c r="E771" s="25">
        <v>14.3</v>
      </c>
      <c r="F771" s="54">
        <f t="shared" si="106"/>
        <v>-0.88888888888888862</v>
      </c>
      <c r="G771" s="34">
        <f t="shared" si="100"/>
        <v>3.9722222222222223</v>
      </c>
      <c r="H771" s="40">
        <f>SUM($T$8*F771)</f>
        <v>-1274.6666666666663</v>
      </c>
      <c r="I771" s="43">
        <f>SUM($T$8*9.81*$U$8)</f>
        <v>211.01310000000001</v>
      </c>
      <c r="J771" s="45">
        <f>SUM((1/2)*$X$8*$V$8*$W$8*G771^2)</f>
        <v>9.6046357428626568</v>
      </c>
      <c r="K771" s="46">
        <f t="shared" si="101"/>
        <v>-1054.0489309238037</v>
      </c>
      <c r="L771" s="48">
        <f t="shared" si="102"/>
        <v>-4186.9165867251095</v>
      </c>
      <c r="M771" s="51">
        <f t="shared" si="103"/>
        <v>0</v>
      </c>
      <c r="N771" s="51">
        <f t="shared" si="104"/>
        <v>4186.9165867251095</v>
      </c>
      <c r="O771" s="37">
        <f t="shared" si="108"/>
        <v>2184978.4035032527</v>
      </c>
      <c r="P771" s="58">
        <f>SUM((N771*1)+P770)</f>
        <v>878964.28782261524</v>
      </c>
      <c r="Q771" s="67">
        <f t="shared" si="105"/>
        <v>2930.8416107075764</v>
      </c>
      <c r="R771" s="68">
        <f t="shared" si="107"/>
        <v>615275.00147583091</v>
      </c>
    </row>
    <row r="772" spans="2:18" x14ac:dyDescent="0.25">
      <c r="B772" s="4" t="s">
        <v>37</v>
      </c>
      <c r="C772" s="4">
        <v>764</v>
      </c>
      <c r="D772" s="4">
        <v>175</v>
      </c>
      <c r="E772" s="25">
        <v>12</v>
      </c>
      <c r="F772" s="54">
        <f t="shared" si="106"/>
        <v>-0.20833333333333331</v>
      </c>
      <c r="G772" s="34">
        <f t="shared" si="100"/>
        <v>3.333333333333333</v>
      </c>
      <c r="H772" s="40">
        <f>SUM($T$8*F772)</f>
        <v>-298.75</v>
      </c>
      <c r="I772" s="43">
        <f>SUM($T$8*9.81*$U$8)</f>
        <v>211.01310000000001</v>
      </c>
      <c r="J772" s="45">
        <f>SUM((1/2)*$X$8*$V$8*$W$8*G772^2)</f>
        <v>6.763497222222222</v>
      </c>
      <c r="K772" s="46">
        <f t="shared" si="101"/>
        <v>-80.973402777777764</v>
      </c>
      <c r="L772" s="48">
        <f t="shared" si="102"/>
        <v>-269.91134259259252</v>
      </c>
      <c r="M772" s="51">
        <f t="shared" si="103"/>
        <v>0</v>
      </c>
      <c r="N772" s="51">
        <f t="shared" si="104"/>
        <v>269.91134259259252</v>
      </c>
      <c r="O772" s="37">
        <f t="shared" si="108"/>
        <v>2184978.4035032527</v>
      </c>
      <c r="P772" s="58">
        <f>SUM((N772*1)+P771)</f>
        <v>879234.1991652078</v>
      </c>
      <c r="Q772" s="67">
        <f t="shared" si="105"/>
        <v>188.93793981481474</v>
      </c>
      <c r="R772" s="68">
        <f t="shared" si="107"/>
        <v>615463.93941564567</v>
      </c>
    </row>
    <row r="773" spans="2:18" x14ac:dyDescent="0.25">
      <c r="B773" s="4" t="s">
        <v>37</v>
      </c>
      <c r="C773" s="4">
        <v>765</v>
      </c>
      <c r="D773" s="4">
        <v>176</v>
      </c>
      <c r="E773" s="25">
        <v>12.8</v>
      </c>
      <c r="F773" s="54">
        <f t="shared" si="106"/>
        <v>0.55555555555555558</v>
      </c>
      <c r="G773" s="34">
        <f t="shared" si="100"/>
        <v>3.5555555555555558</v>
      </c>
      <c r="H773" s="40">
        <f>SUM($T$8*F773)</f>
        <v>796.66666666666674</v>
      </c>
      <c r="I773" s="43">
        <f>SUM($T$8*9.81*$U$8)</f>
        <v>211.01310000000001</v>
      </c>
      <c r="J773" s="45">
        <f>SUM((1/2)*$X$8*$V$8*$W$8*G773^2)</f>
        <v>7.6953568395061742</v>
      </c>
      <c r="K773" s="46">
        <f t="shared" si="101"/>
        <v>1015.3751235061729</v>
      </c>
      <c r="L773" s="48">
        <f t="shared" si="102"/>
        <v>3610.2226613552816</v>
      </c>
      <c r="M773" s="51">
        <f t="shared" si="103"/>
        <v>3610.2226613552816</v>
      </c>
      <c r="N773" s="51">
        <f t="shared" si="104"/>
        <v>0</v>
      </c>
      <c r="O773" s="37">
        <f t="shared" si="108"/>
        <v>2188588.6261646082</v>
      </c>
      <c r="P773" s="58">
        <f>SUM((N773*1)+P772)</f>
        <v>879234.1991652078</v>
      </c>
      <c r="Q773" s="67">
        <f t="shared" si="105"/>
        <v>0</v>
      </c>
      <c r="R773" s="68">
        <f t="shared" si="107"/>
        <v>615463.93941564567</v>
      </c>
    </row>
    <row r="774" spans="2:18" x14ac:dyDescent="0.25">
      <c r="B774" s="4" t="s">
        <v>37</v>
      </c>
      <c r="C774" s="4">
        <v>766</v>
      </c>
      <c r="D774" s="4">
        <v>177</v>
      </c>
      <c r="E774" s="25">
        <v>16</v>
      </c>
      <c r="F774" s="54">
        <f t="shared" si="106"/>
        <v>0.87500000000000011</v>
      </c>
      <c r="G774" s="34">
        <f t="shared" si="100"/>
        <v>4.4444444444444446</v>
      </c>
      <c r="H774" s="40">
        <f>SUM($T$8*F774)</f>
        <v>1254.7500000000002</v>
      </c>
      <c r="I774" s="43">
        <f>SUM($T$8*9.81*$U$8)</f>
        <v>211.01310000000001</v>
      </c>
      <c r="J774" s="45">
        <f>SUM((1/2)*$X$8*$V$8*$W$8*G774^2)</f>
        <v>12.023995061728398</v>
      </c>
      <c r="K774" s="46">
        <f t="shared" si="101"/>
        <v>1477.7870950617285</v>
      </c>
      <c r="L774" s="48">
        <f t="shared" si="102"/>
        <v>6567.9426447187934</v>
      </c>
      <c r="M774" s="51">
        <f t="shared" si="103"/>
        <v>6567.9426447187934</v>
      </c>
      <c r="N774" s="51">
        <f t="shared" si="104"/>
        <v>0</v>
      </c>
      <c r="O774" s="37">
        <f t="shared" si="108"/>
        <v>2195156.5688093267</v>
      </c>
      <c r="P774" s="58">
        <f>SUM((N774*1)+P773)</f>
        <v>879234.1991652078</v>
      </c>
      <c r="Q774" s="67">
        <f t="shared" si="105"/>
        <v>0</v>
      </c>
      <c r="R774" s="68">
        <f t="shared" si="107"/>
        <v>615463.93941564567</v>
      </c>
    </row>
    <row r="775" spans="2:18" x14ac:dyDescent="0.25">
      <c r="B775" s="4" t="s">
        <v>37</v>
      </c>
      <c r="C775" s="4">
        <v>767</v>
      </c>
      <c r="D775" s="4">
        <v>178</v>
      </c>
      <c r="E775" s="25">
        <v>19.100000000000001</v>
      </c>
      <c r="F775" s="54">
        <f t="shared" si="106"/>
        <v>0.88888888888888862</v>
      </c>
      <c r="G775" s="34">
        <f t="shared" si="100"/>
        <v>5.3055555555555562</v>
      </c>
      <c r="H775" s="40">
        <f>SUM($T$8*F775)</f>
        <v>1274.6666666666663</v>
      </c>
      <c r="I775" s="43">
        <f>SUM($T$8*9.81*$U$8)</f>
        <v>211.01310000000001</v>
      </c>
      <c r="J775" s="45">
        <f>SUM((1/2)*$X$8*$V$8*$W$8*G775^2)</f>
        <v>17.134662650270069</v>
      </c>
      <c r="K775" s="46">
        <f t="shared" si="101"/>
        <v>1502.8144293169362</v>
      </c>
      <c r="L775" s="48">
        <f t="shared" si="102"/>
        <v>7973.265444431524</v>
      </c>
      <c r="M775" s="51">
        <f t="shared" si="103"/>
        <v>7973.265444431524</v>
      </c>
      <c r="N775" s="51">
        <f t="shared" si="104"/>
        <v>0</v>
      </c>
      <c r="O775" s="37">
        <f t="shared" si="108"/>
        <v>2203129.8342537582</v>
      </c>
      <c r="P775" s="58">
        <f>SUM((N775*1)+P774)</f>
        <v>879234.1991652078</v>
      </c>
      <c r="Q775" s="67">
        <f t="shared" si="105"/>
        <v>0</v>
      </c>
      <c r="R775" s="68">
        <f t="shared" si="107"/>
        <v>615463.93941564567</v>
      </c>
    </row>
    <row r="776" spans="2:18" x14ac:dyDescent="0.25">
      <c r="B776" s="4" t="s">
        <v>37</v>
      </c>
      <c r="C776" s="4">
        <v>768</v>
      </c>
      <c r="D776" s="4">
        <v>179</v>
      </c>
      <c r="E776" s="25">
        <v>22.4</v>
      </c>
      <c r="F776" s="54">
        <f t="shared" si="106"/>
        <v>0.90277777777777779</v>
      </c>
      <c r="G776" s="34">
        <f t="shared" si="100"/>
        <v>6.2222222222222214</v>
      </c>
      <c r="H776" s="40">
        <f>SUM($T$8*F776)</f>
        <v>1294.5833333333333</v>
      </c>
      <c r="I776" s="43">
        <f>SUM($T$8*9.81*$U$8)</f>
        <v>211.01310000000001</v>
      </c>
      <c r="J776" s="45">
        <f>SUM((1/2)*$X$8*$V$8*$W$8*G776^2)</f>
        <v>23.567030320987648</v>
      </c>
      <c r="K776" s="46">
        <f t="shared" si="101"/>
        <v>1529.1634636543208</v>
      </c>
      <c r="L776" s="48">
        <f t="shared" si="102"/>
        <v>9514.794884960218</v>
      </c>
      <c r="M776" s="51">
        <f t="shared" si="103"/>
        <v>9514.794884960218</v>
      </c>
      <c r="N776" s="51">
        <f t="shared" si="104"/>
        <v>0</v>
      </c>
      <c r="O776" s="37">
        <f t="shared" si="108"/>
        <v>2212644.6291387184</v>
      </c>
      <c r="P776" s="58">
        <f>SUM((N776*1)+P775)</f>
        <v>879234.1991652078</v>
      </c>
      <c r="Q776" s="67">
        <f t="shared" si="105"/>
        <v>0</v>
      </c>
      <c r="R776" s="68">
        <f t="shared" si="107"/>
        <v>615463.93941564567</v>
      </c>
    </row>
    <row r="777" spans="2:18" x14ac:dyDescent="0.25">
      <c r="B777" s="4" t="s">
        <v>37</v>
      </c>
      <c r="C777" s="4">
        <v>769</v>
      </c>
      <c r="D777" s="4">
        <v>180</v>
      </c>
      <c r="E777" s="25">
        <v>25.6</v>
      </c>
      <c r="F777" s="54">
        <f t="shared" si="106"/>
        <v>1.0694444444444449</v>
      </c>
      <c r="G777" s="34">
        <f t="shared" ref="G777:G840" si="109">SUM(E777/3.6)</f>
        <v>7.1111111111111116</v>
      </c>
      <c r="H777" s="40">
        <f>SUM($T$8*F777)</f>
        <v>1533.5833333333339</v>
      </c>
      <c r="I777" s="43">
        <f>SUM($T$8*9.81*$U$8)</f>
        <v>211.01310000000001</v>
      </c>
      <c r="J777" s="45">
        <f>SUM((1/2)*$X$8*$V$8*$W$8*G777^2)</f>
        <v>30.781427358024697</v>
      </c>
      <c r="K777" s="46">
        <f t="shared" ref="K777:K840" si="110">SUM(H777+I777+J777)</f>
        <v>1775.3778606913588</v>
      </c>
      <c r="L777" s="48">
        <f t="shared" ref="L777:L840" si="111">SUM(K777*G777)</f>
        <v>12624.909231582997</v>
      </c>
      <c r="M777" s="51">
        <f t="shared" ref="M777:M840" si="112">IF(L777&gt;0, L777, 0)</f>
        <v>12624.909231582997</v>
      </c>
      <c r="N777" s="51">
        <f t="shared" ref="N777:N840" si="113">IF(L777&lt;0, -L777, 0)</f>
        <v>0</v>
      </c>
      <c r="O777" s="37">
        <f t="shared" si="108"/>
        <v>2225269.5383703015</v>
      </c>
      <c r="P777" s="58">
        <f>SUM((N777*1)+P776)</f>
        <v>879234.1991652078</v>
      </c>
      <c r="Q777" s="67">
        <f t="shared" ref="Q777:Q840" si="114">SUM($T$16*MIN(N777,$U$16))</f>
        <v>0</v>
      </c>
      <c r="R777" s="68">
        <f t="shared" si="107"/>
        <v>615463.93941564567</v>
      </c>
    </row>
    <row r="778" spans="2:18" x14ac:dyDescent="0.25">
      <c r="B778" s="4" t="s">
        <v>37</v>
      </c>
      <c r="C778" s="4">
        <v>770</v>
      </c>
      <c r="D778" s="4">
        <v>181</v>
      </c>
      <c r="E778" s="25">
        <v>30.1</v>
      </c>
      <c r="F778" s="54">
        <f t="shared" ref="F778:F841" si="115">($E779-$E777)/2/3.6</f>
        <v>1.3472222222222217</v>
      </c>
      <c r="G778" s="34">
        <f t="shared" si="109"/>
        <v>8.3611111111111107</v>
      </c>
      <c r="H778" s="40">
        <f>SUM($T$8*F778)</f>
        <v>1931.9166666666658</v>
      </c>
      <c r="I778" s="43">
        <f>SUM($T$8*9.81*$U$8)</f>
        <v>211.01310000000001</v>
      </c>
      <c r="J778" s="45">
        <f>SUM((1/2)*$X$8*$V$8*$W$8*G778^2)</f>
        <v>42.554139710455246</v>
      </c>
      <c r="K778" s="46">
        <f t="shared" si="110"/>
        <v>2185.483906377121</v>
      </c>
      <c r="L778" s="48">
        <f t="shared" si="111"/>
        <v>18273.073772764259</v>
      </c>
      <c r="M778" s="51">
        <f t="shared" si="112"/>
        <v>18273.073772764259</v>
      </c>
      <c r="N778" s="51">
        <f t="shared" si="113"/>
        <v>0</v>
      </c>
      <c r="O778" s="37">
        <f t="shared" si="108"/>
        <v>2243542.6121430658</v>
      </c>
      <c r="P778" s="58">
        <f>SUM((N778*1)+P777)</f>
        <v>879234.1991652078</v>
      </c>
      <c r="Q778" s="67">
        <f t="shared" si="114"/>
        <v>0</v>
      </c>
      <c r="R778" s="68">
        <f t="shared" ref="R778:R841" si="116">SUM((Q778*1)+R777)</f>
        <v>615463.93941564567</v>
      </c>
    </row>
    <row r="779" spans="2:18" x14ac:dyDescent="0.25">
      <c r="B779" s="4" t="s">
        <v>37</v>
      </c>
      <c r="C779" s="4">
        <v>771</v>
      </c>
      <c r="D779" s="4">
        <v>182</v>
      </c>
      <c r="E779" s="25">
        <v>35.299999999999997</v>
      </c>
      <c r="F779" s="54">
        <f t="shared" si="115"/>
        <v>1.3611111111111107</v>
      </c>
      <c r="G779" s="34">
        <f t="shared" si="109"/>
        <v>9.8055555555555554</v>
      </c>
      <c r="H779" s="40">
        <f>SUM($T$8*F779)</f>
        <v>1951.8333333333328</v>
      </c>
      <c r="I779" s="43">
        <f>SUM($T$8*9.81*$U$8)</f>
        <v>211.01310000000001</v>
      </c>
      <c r="J779" s="45">
        <f>SUM((1/2)*$X$8*$V$8*$W$8*G779^2)</f>
        <v>58.527265650270067</v>
      </c>
      <c r="K779" s="46">
        <f t="shared" si="110"/>
        <v>2221.3736989836029</v>
      </c>
      <c r="L779" s="48">
        <f t="shared" si="111"/>
        <v>21781.803215033662</v>
      </c>
      <c r="M779" s="51">
        <f t="shared" si="112"/>
        <v>21781.803215033662</v>
      </c>
      <c r="N779" s="51">
        <f t="shared" si="113"/>
        <v>0</v>
      </c>
      <c r="O779" s="37">
        <f t="shared" si="108"/>
        <v>2265324.4153580996</v>
      </c>
      <c r="P779" s="58">
        <f>SUM((N779*1)+P778)</f>
        <v>879234.1991652078</v>
      </c>
      <c r="Q779" s="67">
        <f t="shared" si="114"/>
        <v>0</v>
      </c>
      <c r="R779" s="68">
        <f t="shared" si="116"/>
        <v>615463.93941564567</v>
      </c>
    </row>
    <row r="780" spans="2:18" x14ac:dyDescent="0.25">
      <c r="B780" s="4" t="s">
        <v>37</v>
      </c>
      <c r="C780" s="4">
        <v>772</v>
      </c>
      <c r="D780" s="4">
        <v>183</v>
      </c>
      <c r="E780" s="25">
        <v>39.9</v>
      </c>
      <c r="F780" s="54">
        <f t="shared" si="115"/>
        <v>1.2777777777777781</v>
      </c>
      <c r="G780" s="34">
        <f t="shared" si="109"/>
        <v>11.083333333333332</v>
      </c>
      <c r="H780" s="40">
        <f>SUM($T$8*F780)</f>
        <v>1832.3333333333339</v>
      </c>
      <c r="I780" s="43">
        <f>SUM($T$8*9.81*$U$8)</f>
        <v>211.01310000000001</v>
      </c>
      <c r="J780" s="45">
        <f>SUM((1/2)*$X$8*$V$8*$W$8*G780^2)</f>
        <v>74.774688977430557</v>
      </c>
      <c r="K780" s="46">
        <f t="shared" si="110"/>
        <v>2118.1211223107648</v>
      </c>
      <c r="L780" s="48">
        <f t="shared" si="111"/>
        <v>23475.842438944306</v>
      </c>
      <c r="M780" s="51">
        <f t="shared" si="112"/>
        <v>23475.842438944306</v>
      </c>
      <c r="N780" s="51">
        <f t="shared" si="113"/>
        <v>0</v>
      </c>
      <c r="O780" s="37">
        <f t="shared" si="108"/>
        <v>2288800.2577970438</v>
      </c>
      <c r="P780" s="58">
        <f>SUM((N780*1)+P779)</f>
        <v>879234.1991652078</v>
      </c>
      <c r="Q780" s="67">
        <f t="shared" si="114"/>
        <v>0</v>
      </c>
      <c r="R780" s="68">
        <f t="shared" si="116"/>
        <v>615463.93941564567</v>
      </c>
    </row>
    <row r="781" spans="2:18" x14ac:dyDescent="0.25">
      <c r="B781" s="4" t="s">
        <v>37</v>
      </c>
      <c r="C781" s="4">
        <v>773</v>
      </c>
      <c r="D781" s="4">
        <v>184</v>
      </c>
      <c r="E781" s="25">
        <v>44.5</v>
      </c>
      <c r="F781" s="54">
        <f t="shared" si="115"/>
        <v>1.0555555555555558</v>
      </c>
      <c r="G781" s="34">
        <f t="shared" si="109"/>
        <v>12.361111111111111</v>
      </c>
      <c r="H781" s="40">
        <f>SUM($T$8*F781)</f>
        <v>1513.666666666667</v>
      </c>
      <c r="I781" s="43">
        <f>SUM($T$8*9.81*$U$8)</f>
        <v>211.01310000000001</v>
      </c>
      <c r="J781" s="45">
        <f>SUM((1/2)*$X$8*$V$8*$W$8*G781^2)</f>
        <v>93.009828988233025</v>
      </c>
      <c r="K781" s="46">
        <f t="shared" si="110"/>
        <v>1817.6895956549001</v>
      </c>
      <c r="L781" s="48">
        <f t="shared" si="111"/>
        <v>22468.663057400849</v>
      </c>
      <c r="M781" s="51">
        <f t="shared" si="112"/>
        <v>22468.663057400849</v>
      </c>
      <c r="N781" s="51">
        <f t="shared" si="113"/>
        <v>0</v>
      </c>
      <c r="O781" s="37">
        <f t="shared" si="108"/>
        <v>2311268.9208544446</v>
      </c>
      <c r="P781" s="58">
        <f>SUM((N781*1)+P780)</f>
        <v>879234.1991652078</v>
      </c>
      <c r="Q781" s="67">
        <f t="shared" si="114"/>
        <v>0</v>
      </c>
      <c r="R781" s="68">
        <f t="shared" si="116"/>
        <v>615463.93941564567</v>
      </c>
    </row>
    <row r="782" spans="2:18" x14ac:dyDescent="0.25">
      <c r="B782" s="4" t="s">
        <v>37</v>
      </c>
      <c r="C782" s="4">
        <v>774</v>
      </c>
      <c r="D782" s="4">
        <v>185</v>
      </c>
      <c r="E782" s="25">
        <v>47.5</v>
      </c>
      <c r="F782" s="54">
        <f t="shared" si="115"/>
        <v>0.88888888888888862</v>
      </c>
      <c r="G782" s="34">
        <f t="shared" si="109"/>
        <v>13.194444444444445</v>
      </c>
      <c r="H782" s="40">
        <f>SUM($T$8*F782)</f>
        <v>1274.6666666666663</v>
      </c>
      <c r="I782" s="43">
        <f>SUM($T$8*9.81*$U$8)</f>
        <v>211.01310000000001</v>
      </c>
      <c r="J782" s="45">
        <f>SUM((1/2)*$X$8*$V$8*$W$8*G782^2)</f>
        <v>105.97319866415896</v>
      </c>
      <c r="K782" s="46">
        <f t="shared" si="110"/>
        <v>1591.6529653308251</v>
      </c>
      <c r="L782" s="48">
        <f t="shared" si="111"/>
        <v>21000.976625892832</v>
      </c>
      <c r="M782" s="51">
        <f t="shared" si="112"/>
        <v>21000.976625892832</v>
      </c>
      <c r="N782" s="51">
        <f t="shared" si="113"/>
        <v>0</v>
      </c>
      <c r="O782" s="37">
        <f t="shared" si="108"/>
        <v>2332269.8974803374</v>
      </c>
      <c r="P782" s="58">
        <f>SUM((N782*1)+P781)</f>
        <v>879234.1991652078</v>
      </c>
      <c r="Q782" s="67">
        <f t="shared" si="114"/>
        <v>0</v>
      </c>
      <c r="R782" s="68">
        <f t="shared" si="116"/>
        <v>615463.93941564567</v>
      </c>
    </row>
    <row r="783" spans="2:18" x14ac:dyDescent="0.25">
      <c r="B783" s="4" t="s">
        <v>37</v>
      </c>
      <c r="C783" s="4">
        <v>775</v>
      </c>
      <c r="D783" s="4">
        <v>186</v>
      </c>
      <c r="E783" s="25">
        <v>50.9</v>
      </c>
      <c r="F783" s="54">
        <f t="shared" si="115"/>
        <v>0.91666666666666685</v>
      </c>
      <c r="G783" s="34">
        <f t="shared" si="109"/>
        <v>14.138888888888888</v>
      </c>
      <c r="H783" s="40">
        <f>SUM($T$8*F783)</f>
        <v>1314.5000000000002</v>
      </c>
      <c r="I783" s="43">
        <f>SUM($T$8*9.81*$U$8)</f>
        <v>211.01310000000001</v>
      </c>
      <c r="J783" s="45">
        <f>SUM((1/2)*$X$8*$V$8*$W$8*G783^2)</f>
        <v>121.68705721045524</v>
      </c>
      <c r="K783" s="46">
        <f t="shared" si="110"/>
        <v>1647.2001572104555</v>
      </c>
      <c r="L783" s="48">
        <f t="shared" si="111"/>
        <v>23289.580000558937</v>
      </c>
      <c r="M783" s="51">
        <f t="shared" si="112"/>
        <v>23289.580000558937</v>
      </c>
      <c r="N783" s="51">
        <f t="shared" si="113"/>
        <v>0</v>
      </c>
      <c r="O783" s="37">
        <f t="shared" si="108"/>
        <v>2355559.4774808963</v>
      </c>
      <c r="P783" s="58">
        <f>SUM((N783*1)+P782)</f>
        <v>879234.1991652078</v>
      </c>
      <c r="Q783" s="67">
        <f t="shared" si="114"/>
        <v>0</v>
      </c>
      <c r="R783" s="68">
        <f t="shared" si="116"/>
        <v>615463.93941564567</v>
      </c>
    </row>
    <row r="784" spans="2:18" x14ac:dyDescent="0.25">
      <c r="B784" s="4" t="s">
        <v>37</v>
      </c>
      <c r="C784" s="4">
        <v>776</v>
      </c>
      <c r="D784" s="4">
        <v>187</v>
      </c>
      <c r="E784" s="25">
        <v>54.1</v>
      </c>
      <c r="F784" s="54">
        <f t="shared" si="115"/>
        <v>0.74999999999999978</v>
      </c>
      <c r="G784" s="34">
        <f t="shared" si="109"/>
        <v>15.027777777777779</v>
      </c>
      <c r="H784" s="40">
        <f>SUM($T$8*F784)</f>
        <v>1075.4999999999998</v>
      </c>
      <c r="I784" s="43">
        <f>SUM($T$8*9.81*$U$8)</f>
        <v>211.01310000000001</v>
      </c>
      <c r="J784" s="45">
        <f>SUM((1/2)*$X$8*$V$8*$W$8*G784^2)</f>
        <v>137.46855072897378</v>
      </c>
      <c r="K784" s="46">
        <f t="shared" si="110"/>
        <v>1423.9816507289734</v>
      </c>
      <c r="L784" s="48">
        <f t="shared" si="111"/>
        <v>21399.279806788185</v>
      </c>
      <c r="M784" s="51">
        <f t="shared" si="112"/>
        <v>21399.279806788185</v>
      </c>
      <c r="N784" s="51">
        <f t="shared" si="113"/>
        <v>0</v>
      </c>
      <c r="O784" s="37">
        <f t="shared" si="108"/>
        <v>2376958.7572876844</v>
      </c>
      <c r="P784" s="58">
        <f>SUM((N784*1)+P783)</f>
        <v>879234.1991652078</v>
      </c>
      <c r="Q784" s="67">
        <f t="shared" si="114"/>
        <v>0</v>
      </c>
      <c r="R784" s="68">
        <f t="shared" si="116"/>
        <v>615463.93941564567</v>
      </c>
    </row>
    <row r="785" spans="2:18" x14ac:dyDescent="0.25">
      <c r="B785" s="4" t="s">
        <v>37</v>
      </c>
      <c r="C785" s="4">
        <v>777</v>
      </c>
      <c r="D785" s="4">
        <v>188</v>
      </c>
      <c r="E785" s="25">
        <v>56.3</v>
      </c>
      <c r="F785" s="54">
        <f t="shared" si="115"/>
        <v>0.55555555555555558</v>
      </c>
      <c r="G785" s="34">
        <f t="shared" si="109"/>
        <v>15.638888888888888</v>
      </c>
      <c r="H785" s="40">
        <f>SUM($T$8*F785)</f>
        <v>796.66666666666674</v>
      </c>
      <c r="I785" s="43">
        <f>SUM($T$8*9.81*$U$8)</f>
        <v>211.01310000000001</v>
      </c>
      <c r="J785" s="45">
        <f>SUM((1/2)*$X$8*$V$8*$W$8*G785^2)</f>
        <v>148.87631604378856</v>
      </c>
      <c r="K785" s="46">
        <f t="shared" si="110"/>
        <v>1156.5560827104553</v>
      </c>
      <c r="L785" s="48">
        <f t="shared" si="111"/>
        <v>18087.252071277395</v>
      </c>
      <c r="M785" s="51">
        <f t="shared" si="112"/>
        <v>18087.252071277395</v>
      </c>
      <c r="N785" s="51">
        <f t="shared" si="113"/>
        <v>0</v>
      </c>
      <c r="O785" s="37">
        <f t="shared" si="108"/>
        <v>2395046.0093589616</v>
      </c>
      <c r="P785" s="58">
        <f>SUM((N785*1)+P784)</f>
        <v>879234.1991652078</v>
      </c>
      <c r="Q785" s="67">
        <f t="shared" si="114"/>
        <v>0</v>
      </c>
      <c r="R785" s="68">
        <f t="shared" si="116"/>
        <v>615463.93941564567</v>
      </c>
    </row>
    <row r="786" spans="2:18" x14ac:dyDescent="0.25">
      <c r="B786" s="4" t="s">
        <v>37</v>
      </c>
      <c r="C786" s="4">
        <v>778</v>
      </c>
      <c r="D786" s="4">
        <v>189</v>
      </c>
      <c r="E786" s="25">
        <v>58.1</v>
      </c>
      <c r="F786" s="54">
        <f t="shared" si="115"/>
        <v>0.4861111111111111</v>
      </c>
      <c r="G786" s="34">
        <f t="shared" si="109"/>
        <v>16.138888888888889</v>
      </c>
      <c r="H786" s="40">
        <f>SUM($T$8*F786)</f>
        <v>697.08333333333337</v>
      </c>
      <c r="I786" s="43">
        <f>SUM($T$8*9.81*$U$8)</f>
        <v>211.01310000000001</v>
      </c>
      <c r="J786" s="45">
        <f>SUM((1/2)*$X$8*$V$8*$W$8*G786^2)</f>
        <v>158.54811707156639</v>
      </c>
      <c r="K786" s="46">
        <f t="shared" si="110"/>
        <v>1066.6445504048997</v>
      </c>
      <c r="L786" s="48">
        <f t="shared" si="111"/>
        <v>17214.457882923522</v>
      </c>
      <c r="M786" s="51">
        <f t="shared" si="112"/>
        <v>17214.457882923522</v>
      </c>
      <c r="N786" s="51">
        <f t="shared" si="113"/>
        <v>0</v>
      </c>
      <c r="O786" s="37">
        <f t="shared" si="108"/>
        <v>2412260.4672418851</v>
      </c>
      <c r="P786" s="58">
        <f>SUM((N786*1)+P785)</f>
        <v>879234.1991652078</v>
      </c>
      <c r="Q786" s="67">
        <f t="shared" si="114"/>
        <v>0</v>
      </c>
      <c r="R786" s="68">
        <f t="shared" si="116"/>
        <v>615463.93941564567</v>
      </c>
    </row>
    <row r="787" spans="2:18" x14ac:dyDescent="0.25">
      <c r="B787" s="4" t="s">
        <v>37</v>
      </c>
      <c r="C787" s="4">
        <v>779</v>
      </c>
      <c r="D787" s="4">
        <v>190</v>
      </c>
      <c r="E787" s="25">
        <v>59.8</v>
      </c>
      <c r="F787" s="54">
        <f t="shared" si="115"/>
        <v>0.41666666666666663</v>
      </c>
      <c r="G787" s="34">
        <f t="shared" si="109"/>
        <v>16.611111111111111</v>
      </c>
      <c r="H787" s="40">
        <f>SUM($T$8*F787)</f>
        <v>597.5</v>
      </c>
      <c r="I787" s="43">
        <f>SUM($T$8*9.81*$U$8)</f>
        <v>211.01310000000001</v>
      </c>
      <c r="J787" s="45">
        <f>SUM((1/2)*$X$8*$V$8*$W$8*G787^2)</f>
        <v>167.96205976774692</v>
      </c>
      <c r="K787" s="46">
        <f t="shared" si="110"/>
        <v>976.47515976774696</v>
      </c>
      <c r="L787" s="48">
        <f t="shared" si="111"/>
        <v>16220.337376142019</v>
      </c>
      <c r="M787" s="51">
        <f t="shared" si="112"/>
        <v>16220.337376142019</v>
      </c>
      <c r="N787" s="51">
        <f t="shared" si="113"/>
        <v>0</v>
      </c>
      <c r="O787" s="37">
        <f t="shared" si="108"/>
        <v>2428480.8046180271</v>
      </c>
      <c r="P787" s="58">
        <f>SUM((N787*1)+P786)</f>
        <v>879234.1991652078</v>
      </c>
      <c r="Q787" s="67">
        <f t="shared" si="114"/>
        <v>0</v>
      </c>
      <c r="R787" s="68">
        <f t="shared" si="116"/>
        <v>615463.93941564567</v>
      </c>
    </row>
    <row r="788" spans="2:18" x14ac:dyDescent="0.25">
      <c r="B788" s="4" t="s">
        <v>37</v>
      </c>
      <c r="C788" s="4">
        <v>780</v>
      </c>
      <c r="D788" s="4">
        <v>191</v>
      </c>
      <c r="E788" s="25">
        <v>61.1</v>
      </c>
      <c r="F788" s="54">
        <f t="shared" si="115"/>
        <v>0.31944444444444503</v>
      </c>
      <c r="G788" s="34">
        <f t="shared" si="109"/>
        <v>16.972222222222221</v>
      </c>
      <c r="H788" s="40">
        <f>SUM($T$8*F788)</f>
        <v>458.08333333333417</v>
      </c>
      <c r="I788" s="43">
        <f>SUM($T$8*9.81*$U$8)</f>
        <v>211.01310000000001</v>
      </c>
      <c r="J788" s="45">
        <f>SUM((1/2)*$X$8*$V$8*$W$8*G788^2)</f>
        <v>175.34413517341824</v>
      </c>
      <c r="K788" s="46">
        <f t="shared" si="110"/>
        <v>844.44056850675247</v>
      </c>
      <c r="L788" s="48">
        <f t="shared" si="111"/>
        <v>14332.03298215627</v>
      </c>
      <c r="M788" s="51">
        <f t="shared" si="112"/>
        <v>14332.03298215627</v>
      </c>
      <c r="N788" s="51">
        <f t="shared" si="113"/>
        <v>0</v>
      </c>
      <c r="O788" s="37">
        <f t="shared" si="108"/>
        <v>2442812.8376001832</v>
      </c>
      <c r="P788" s="58">
        <f>SUM((N788*1)+P787)</f>
        <v>879234.1991652078</v>
      </c>
      <c r="Q788" s="67">
        <f t="shared" si="114"/>
        <v>0</v>
      </c>
      <c r="R788" s="68">
        <f t="shared" si="116"/>
        <v>615463.93941564567</v>
      </c>
    </row>
    <row r="789" spans="2:18" x14ac:dyDescent="0.25">
      <c r="B789" s="4" t="s">
        <v>37</v>
      </c>
      <c r="C789" s="4">
        <v>781</v>
      </c>
      <c r="D789" s="4">
        <v>192</v>
      </c>
      <c r="E789" s="25">
        <v>62.1</v>
      </c>
      <c r="F789" s="54">
        <f t="shared" si="115"/>
        <v>0.23611111111111052</v>
      </c>
      <c r="G789" s="34">
        <f t="shared" si="109"/>
        <v>17.25</v>
      </c>
      <c r="H789" s="40">
        <f>SUM($T$8*F789)</f>
        <v>338.58333333333246</v>
      </c>
      <c r="I789" s="43">
        <f>SUM($T$8*9.81*$U$8)</f>
        <v>211.01310000000001</v>
      </c>
      <c r="J789" s="45">
        <f>SUM((1/2)*$X$8*$V$8*$W$8*G789^2)</f>
        <v>181.13068279687502</v>
      </c>
      <c r="K789" s="46">
        <f t="shared" si="110"/>
        <v>730.72711613020749</v>
      </c>
      <c r="L789" s="48">
        <f t="shared" si="111"/>
        <v>12605.04275324608</v>
      </c>
      <c r="M789" s="51">
        <f t="shared" si="112"/>
        <v>12605.04275324608</v>
      </c>
      <c r="N789" s="51">
        <f t="shared" si="113"/>
        <v>0</v>
      </c>
      <c r="O789" s="37">
        <f t="shared" si="108"/>
        <v>2455417.8803534294</v>
      </c>
      <c r="P789" s="58">
        <f>SUM((N789*1)+P788)</f>
        <v>879234.1991652078</v>
      </c>
      <c r="Q789" s="67">
        <f t="shared" si="114"/>
        <v>0</v>
      </c>
      <c r="R789" s="68">
        <f t="shared" si="116"/>
        <v>615463.93941564567</v>
      </c>
    </row>
    <row r="790" spans="2:18" x14ac:dyDescent="0.25">
      <c r="B790" s="4" t="s">
        <v>37</v>
      </c>
      <c r="C790" s="4">
        <v>782</v>
      </c>
      <c r="D790" s="4">
        <v>193</v>
      </c>
      <c r="E790" s="25">
        <v>62.8</v>
      </c>
      <c r="F790" s="54">
        <f t="shared" si="115"/>
        <v>0.16666666666666607</v>
      </c>
      <c r="G790" s="34">
        <f t="shared" si="109"/>
        <v>17.444444444444443</v>
      </c>
      <c r="H790" s="40">
        <f>SUM($T$8*F790)</f>
        <v>238.99999999999915</v>
      </c>
      <c r="I790" s="43">
        <f>SUM($T$8*9.81*$U$8)</f>
        <v>211.01310000000001</v>
      </c>
      <c r="J790" s="45">
        <f>SUM((1/2)*$X$8*$V$8*$W$8*G790^2)</f>
        <v>185.23715892283951</v>
      </c>
      <c r="K790" s="46">
        <f t="shared" si="110"/>
        <v>635.25025892283861</v>
      </c>
      <c r="L790" s="48">
        <f t="shared" si="111"/>
        <v>11081.587850098405</v>
      </c>
      <c r="M790" s="51">
        <f t="shared" si="112"/>
        <v>11081.587850098405</v>
      </c>
      <c r="N790" s="51">
        <f t="shared" si="113"/>
        <v>0</v>
      </c>
      <c r="O790" s="37">
        <f t="shared" si="108"/>
        <v>2466499.4682035279</v>
      </c>
      <c r="P790" s="58">
        <f>SUM((N790*1)+P789)</f>
        <v>879234.1991652078</v>
      </c>
      <c r="Q790" s="67">
        <f t="shared" si="114"/>
        <v>0</v>
      </c>
      <c r="R790" s="68">
        <f t="shared" si="116"/>
        <v>615463.93941564567</v>
      </c>
    </row>
    <row r="791" spans="2:18" x14ac:dyDescent="0.25">
      <c r="B791" s="4" t="s">
        <v>37</v>
      </c>
      <c r="C791" s="4">
        <v>783</v>
      </c>
      <c r="D791" s="4">
        <v>194</v>
      </c>
      <c r="E791" s="25">
        <v>63.3</v>
      </c>
      <c r="F791" s="54">
        <f t="shared" si="115"/>
        <v>0.1111111111111117</v>
      </c>
      <c r="G791" s="34">
        <f t="shared" si="109"/>
        <v>17.583333333333332</v>
      </c>
      <c r="H791" s="40">
        <f>SUM($T$8*F791)</f>
        <v>159.33333333333417</v>
      </c>
      <c r="I791" s="43">
        <f>SUM($T$8*9.81*$U$8)</f>
        <v>211.01310000000001</v>
      </c>
      <c r="J791" s="45">
        <f>SUM((1/2)*$X$8*$V$8*$W$8*G791^2)</f>
        <v>188.19853739409723</v>
      </c>
      <c r="K791" s="46">
        <f t="shared" si="110"/>
        <v>558.54497072743141</v>
      </c>
      <c r="L791" s="48">
        <f t="shared" si="111"/>
        <v>9821.0824019573356</v>
      </c>
      <c r="M791" s="51">
        <f t="shared" si="112"/>
        <v>9821.0824019573356</v>
      </c>
      <c r="N791" s="51">
        <f t="shared" si="113"/>
        <v>0</v>
      </c>
      <c r="O791" s="37">
        <f t="shared" si="108"/>
        <v>2476320.5506054852</v>
      </c>
      <c r="P791" s="58">
        <f>SUM((N791*1)+P790)</f>
        <v>879234.1991652078</v>
      </c>
      <c r="Q791" s="67">
        <f t="shared" si="114"/>
        <v>0</v>
      </c>
      <c r="R791" s="68">
        <f t="shared" si="116"/>
        <v>615463.93941564567</v>
      </c>
    </row>
    <row r="792" spans="2:18" x14ac:dyDescent="0.25">
      <c r="B792" s="4" t="s">
        <v>37</v>
      </c>
      <c r="C792" s="4">
        <v>784</v>
      </c>
      <c r="D792" s="4">
        <v>195</v>
      </c>
      <c r="E792" s="25">
        <v>63.6</v>
      </c>
      <c r="F792" s="54">
        <f t="shared" si="115"/>
        <v>9.7222222222222612E-2</v>
      </c>
      <c r="G792" s="34">
        <f t="shared" si="109"/>
        <v>17.666666666666668</v>
      </c>
      <c r="H792" s="40">
        <f>SUM($T$8*F792)</f>
        <v>139.41666666666723</v>
      </c>
      <c r="I792" s="43">
        <f>SUM($T$8*9.81*$U$8)</f>
        <v>211.01310000000001</v>
      </c>
      <c r="J792" s="45">
        <f>SUM((1/2)*$X$8*$V$8*$W$8*G792^2)</f>
        <v>189.98663697222227</v>
      </c>
      <c r="K792" s="46">
        <f t="shared" si="110"/>
        <v>540.41640363888951</v>
      </c>
      <c r="L792" s="48">
        <f t="shared" si="111"/>
        <v>9547.3564642870479</v>
      </c>
      <c r="M792" s="51">
        <f t="shared" si="112"/>
        <v>9547.3564642870479</v>
      </c>
      <c r="N792" s="51">
        <f t="shared" si="113"/>
        <v>0</v>
      </c>
      <c r="O792" s="37">
        <f t="shared" si="108"/>
        <v>2485867.9070697725</v>
      </c>
      <c r="P792" s="58">
        <f>SUM((N792*1)+P791)</f>
        <v>879234.1991652078</v>
      </c>
      <c r="Q792" s="67">
        <f t="shared" si="114"/>
        <v>0</v>
      </c>
      <c r="R792" s="68">
        <f t="shared" si="116"/>
        <v>615463.93941564567</v>
      </c>
    </row>
    <row r="793" spans="2:18" x14ac:dyDescent="0.25">
      <c r="B793" s="4" t="s">
        <v>37</v>
      </c>
      <c r="C793" s="4">
        <v>785</v>
      </c>
      <c r="D793" s="4">
        <v>196</v>
      </c>
      <c r="E793" s="25">
        <v>64</v>
      </c>
      <c r="F793" s="54">
        <f t="shared" si="115"/>
        <v>0.15277777777777798</v>
      </c>
      <c r="G793" s="34">
        <f t="shared" si="109"/>
        <v>17.777777777777779</v>
      </c>
      <c r="H793" s="40">
        <f>SUM($T$8*F793)</f>
        <v>219.08333333333363</v>
      </c>
      <c r="I793" s="43">
        <f>SUM($T$8*9.81*$U$8)</f>
        <v>211.01310000000001</v>
      </c>
      <c r="J793" s="45">
        <f>SUM((1/2)*$X$8*$V$8*$W$8*G793^2)</f>
        <v>192.38392098765436</v>
      </c>
      <c r="K793" s="46">
        <f t="shared" si="110"/>
        <v>622.480354320988</v>
      </c>
      <c r="L793" s="48">
        <f t="shared" si="111"/>
        <v>11066.317410150898</v>
      </c>
      <c r="M793" s="51">
        <f t="shared" si="112"/>
        <v>11066.317410150898</v>
      </c>
      <c r="N793" s="51">
        <f t="shared" si="113"/>
        <v>0</v>
      </c>
      <c r="O793" s="37">
        <f t="shared" si="108"/>
        <v>2496934.2244799235</v>
      </c>
      <c r="P793" s="58">
        <f>SUM((N793*1)+P792)</f>
        <v>879234.1991652078</v>
      </c>
      <c r="Q793" s="67">
        <f t="shared" si="114"/>
        <v>0</v>
      </c>
      <c r="R793" s="68">
        <f t="shared" si="116"/>
        <v>615463.93941564567</v>
      </c>
    </row>
    <row r="794" spans="2:18" x14ac:dyDescent="0.25">
      <c r="B794" s="4" t="s">
        <v>37</v>
      </c>
      <c r="C794" s="4">
        <v>786</v>
      </c>
      <c r="D794" s="4">
        <v>197</v>
      </c>
      <c r="E794" s="25">
        <v>64.7</v>
      </c>
      <c r="F794" s="54">
        <f t="shared" si="115"/>
        <v>0.16666666666666705</v>
      </c>
      <c r="G794" s="34">
        <f t="shared" si="109"/>
        <v>17.972222222222221</v>
      </c>
      <c r="H794" s="40">
        <f>SUM($T$8*F794)</f>
        <v>239.00000000000054</v>
      </c>
      <c r="I794" s="43">
        <f>SUM($T$8*9.81*$U$8)</f>
        <v>211.01310000000001</v>
      </c>
      <c r="J794" s="45">
        <f>SUM((1/2)*$X$8*$V$8*$W$8*G794^2)</f>
        <v>196.6153339373071</v>
      </c>
      <c r="K794" s="46">
        <f t="shared" si="110"/>
        <v>646.6284339373077</v>
      </c>
      <c r="L794" s="48">
        <f t="shared" si="111"/>
        <v>11621.349909928835</v>
      </c>
      <c r="M794" s="51">
        <f t="shared" si="112"/>
        <v>11621.349909928835</v>
      </c>
      <c r="N794" s="51">
        <f t="shared" si="113"/>
        <v>0</v>
      </c>
      <c r="O794" s="37">
        <f t="shared" si="108"/>
        <v>2508555.5743898521</v>
      </c>
      <c r="P794" s="58">
        <f>SUM((N794*1)+P793)</f>
        <v>879234.1991652078</v>
      </c>
      <c r="Q794" s="67">
        <f t="shared" si="114"/>
        <v>0</v>
      </c>
      <c r="R794" s="68">
        <f t="shared" si="116"/>
        <v>615463.93941564567</v>
      </c>
    </row>
    <row r="795" spans="2:18" x14ac:dyDescent="0.25">
      <c r="B795" s="4" t="s">
        <v>37</v>
      </c>
      <c r="C795" s="4">
        <v>787</v>
      </c>
      <c r="D795" s="4">
        <v>198</v>
      </c>
      <c r="E795" s="25">
        <v>65.2</v>
      </c>
      <c r="F795" s="54">
        <f t="shared" si="115"/>
        <v>8.3333333333332538E-2</v>
      </c>
      <c r="G795" s="34">
        <f t="shared" si="109"/>
        <v>18.111111111111111</v>
      </c>
      <c r="H795" s="40">
        <f>SUM($T$8*F795)</f>
        <v>119.49999999999886</v>
      </c>
      <c r="I795" s="43">
        <f>SUM($T$8*9.81*$U$8)</f>
        <v>211.01310000000001</v>
      </c>
      <c r="J795" s="45">
        <f>SUM((1/2)*$X$8*$V$8*$W$8*G795^2)</f>
        <v>199.6659529969136</v>
      </c>
      <c r="K795" s="46">
        <f t="shared" si="110"/>
        <v>530.17905299691245</v>
      </c>
      <c r="L795" s="48">
        <f t="shared" si="111"/>
        <v>9602.1317376107472</v>
      </c>
      <c r="M795" s="51">
        <f t="shared" si="112"/>
        <v>9602.1317376107472</v>
      </c>
      <c r="N795" s="51">
        <f t="shared" si="113"/>
        <v>0</v>
      </c>
      <c r="O795" s="37">
        <f t="shared" ref="O795:O858" si="117">SUM((M795*1)+O794)</f>
        <v>2518157.7061274629</v>
      </c>
      <c r="P795" s="58">
        <f>SUM((N795*1)+P794)</f>
        <v>879234.1991652078</v>
      </c>
      <c r="Q795" s="67">
        <f t="shared" si="114"/>
        <v>0</v>
      </c>
      <c r="R795" s="68">
        <f t="shared" si="116"/>
        <v>615463.93941564567</v>
      </c>
    </row>
    <row r="796" spans="2:18" x14ac:dyDescent="0.25">
      <c r="B796" s="4" t="s">
        <v>37</v>
      </c>
      <c r="C796" s="4">
        <v>788</v>
      </c>
      <c r="D796" s="4">
        <v>199</v>
      </c>
      <c r="E796" s="25">
        <v>65.3</v>
      </c>
      <c r="F796" s="54">
        <f t="shared" si="115"/>
        <v>1.3888888888888099E-2</v>
      </c>
      <c r="G796" s="34">
        <f t="shared" si="109"/>
        <v>18.138888888888889</v>
      </c>
      <c r="H796" s="40">
        <f>SUM($T$8*F796)</f>
        <v>19.916666666665535</v>
      </c>
      <c r="I796" s="43">
        <f>SUM($T$8*9.81*$U$8)</f>
        <v>211.01310000000001</v>
      </c>
      <c r="J796" s="45">
        <f>SUM((1/2)*$X$8*$V$8*$W$8*G796^2)</f>
        <v>200.2788949326775</v>
      </c>
      <c r="K796" s="46">
        <f t="shared" si="110"/>
        <v>431.20866159934303</v>
      </c>
      <c r="L796" s="48">
        <f t="shared" si="111"/>
        <v>7821.6460006769721</v>
      </c>
      <c r="M796" s="51">
        <f t="shared" si="112"/>
        <v>7821.6460006769721</v>
      </c>
      <c r="N796" s="51">
        <f t="shared" si="113"/>
        <v>0</v>
      </c>
      <c r="O796" s="37">
        <f t="shared" si="117"/>
        <v>2525979.3521281397</v>
      </c>
      <c r="P796" s="58">
        <f>SUM((N796*1)+P795)</f>
        <v>879234.1991652078</v>
      </c>
      <c r="Q796" s="67">
        <f t="shared" si="114"/>
        <v>0</v>
      </c>
      <c r="R796" s="68">
        <f t="shared" si="116"/>
        <v>615463.93941564567</v>
      </c>
    </row>
    <row r="797" spans="2:18" x14ac:dyDescent="0.25">
      <c r="B797" s="4" t="s">
        <v>37</v>
      </c>
      <c r="C797" s="4">
        <v>789</v>
      </c>
      <c r="D797" s="4">
        <v>200</v>
      </c>
      <c r="E797" s="25">
        <v>65.3</v>
      </c>
      <c r="F797" s="54">
        <f t="shared" si="115"/>
        <v>1.3888888888890073E-2</v>
      </c>
      <c r="G797" s="34">
        <f t="shared" si="109"/>
        <v>18.138888888888889</v>
      </c>
      <c r="H797" s="40">
        <f>SUM($T$8*F797)</f>
        <v>19.916666666668366</v>
      </c>
      <c r="I797" s="43">
        <f>SUM($T$8*9.81*$U$8)</f>
        <v>211.01310000000001</v>
      </c>
      <c r="J797" s="45">
        <f>SUM((1/2)*$X$8*$V$8*$W$8*G797^2)</f>
        <v>200.2788949326775</v>
      </c>
      <c r="K797" s="46">
        <f t="shared" si="110"/>
        <v>431.20866159934587</v>
      </c>
      <c r="L797" s="48">
        <f t="shared" si="111"/>
        <v>7821.6460006770239</v>
      </c>
      <c r="M797" s="51">
        <f t="shared" si="112"/>
        <v>7821.6460006770239</v>
      </c>
      <c r="N797" s="51">
        <f t="shared" si="113"/>
        <v>0</v>
      </c>
      <c r="O797" s="37">
        <f t="shared" si="117"/>
        <v>2533800.998128817</v>
      </c>
      <c r="P797" s="58">
        <f>SUM((N797*1)+P796)</f>
        <v>879234.1991652078</v>
      </c>
      <c r="Q797" s="67">
        <f t="shared" si="114"/>
        <v>0</v>
      </c>
      <c r="R797" s="68">
        <f t="shared" si="116"/>
        <v>615463.93941564567</v>
      </c>
    </row>
    <row r="798" spans="2:18" x14ac:dyDescent="0.25">
      <c r="B798" s="4" t="s">
        <v>37</v>
      </c>
      <c r="C798" s="4">
        <v>790</v>
      </c>
      <c r="D798" s="4">
        <v>201</v>
      </c>
      <c r="E798" s="25">
        <v>65.400000000000006</v>
      </c>
      <c r="F798" s="54">
        <f t="shared" si="115"/>
        <v>5.5555555555556344E-2</v>
      </c>
      <c r="G798" s="34">
        <f t="shared" si="109"/>
        <v>18.166666666666668</v>
      </c>
      <c r="H798" s="40">
        <f>SUM($T$8*F798)</f>
        <v>79.666666666667794</v>
      </c>
      <c r="I798" s="43">
        <f>SUM($T$8*9.81*$U$8)</f>
        <v>211.01310000000001</v>
      </c>
      <c r="J798" s="45">
        <f>SUM((1/2)*$X$8*$V$8*$W$8*G798^2)</f>
        <v>200.89277624305561</v>
      </c>
      <c r="K798" s="46">
        <f t="shared" si="110"/>
        <v>491.57254290972338</v>
      </c>
      <c r="L798" s="48">
        <f t="shared" si="111"/>
        <v>8930.2345295266423</v>
      </c>
      <c r="M798" s="51">
        <f t="shared" si="112"/>
        <v>8930.2345295266423</v>
      </c>
      <c r="N798" s="51">
        <f t="shared" si="113"/>
        <v>0</v>
      </c>
      <c r="O798" s="37">
        <f t="shared" si="117"/>
        <v>2542731.2326583434</v>
      </c>
      <c r="P798" s="58">
        <f>SUM((N798*1)+P797)</f>
        <v>879234.1991652078</v>
      </c>
      <c r="Q798" s="67">
        <f t="shared" si="114"/>
        <v>0</v>
      </c>
      <c r="R798" s="68">
        <f t="shared" si="116"/>
        <v>615463.93941564567</v>
      </c>
    </row>
    <row r="799" spans="2:18" x14ac:dyDescent="0.25">
      <c r="B799" s="4" t="s">
        <v>37</v>
      </c>
      <c r="C799" s="4">
        <v>791</v>
      </c>
      <c r="D799" s="4">
        <v>202</v>
      </c>
      <c r="E799" s="25">
        <v>65.7</v>
      </c>
      <c r="F799" s="54">
        <f t="shared" si="115"/>
        <v>8.3333333333332538E-2</v>
      </c>
      <c r="G799" s="34">
        <f t="shared" si="109"/>
        <v>18.25</v>
      </c>
      <c r="H799" s="40">
        <f>SUM($T$8*F799)</f>
        <v>119.49999999999886</v>
      </c>
      <c r="I799" s="43">
        <f>SUM($T$8*9.81*$U$8)</f>
        <v>211.01310000000001</v>
      </c>
      <c r="J799" s="45">
        <f>SUM((1/2)*$X$8*$V$8*$W$8*G799^2)</f>
        <v>202.74005642187504</v>
      </c>
      <c r="K799" s="46">
        <f t="shared" si="110"/>
        <v>533.25315642187388</v>
      </c>
      <c r="L799" s="48">
        <f t="shared" si="111"/>
        <v>9731.8701046991991</v>
      </c>
      <c r="M799" s="51">
        <f t="shared" si="112"/>
        <v>9731.8701046991991</v>
      </c>
      <c r="N799" s="51">
        <f t="shared" si="113"/>
        <v>0</v>
      </c>
      <c r="O799" s="37">
        <f t="shared" si="117"/>
        <v>2552463.1027630428</v>
      </c>
      <c r="P799" s="58">
        <f>SUM((N799*1)+P798)</f>
        <v>879234.1991652078</v>
      </c>
      <c r="Q799" s="67">
        <f t="shared" si="114"/>
        <v>0</v>
      </c>
      <c r="R799" s="68">
        <f t="shared" si="116"/>
        <v>615463.93941564567</v>
      </c>
    </row>
    <row r="800" spans="2:18" x14ac:dyDescent="0.25">
      <c r="B800" s="4" t="s">
        <v>37</v>
      </c>
      <c r="C800" s="4">
        <v>792</v>
      </c>
      <c r="D800" s="4">
        <v>203</v>
      </c>
      <c r="E800" s="25">
        <v>66</v>
      </c>
      <c r="F800" s="54">
        <f t="shared" si="115"/>
        <v>-1.3888888888890073E-2</v>
      </c>
      <c r="G800" s="34">
        <f t="shared" si="109"/>
        <v>18.333333333333332</v>
      </c>
      <c r="H800" s="40">
        <f>SUM($T$8*F800)</f>
        <v>-19.916666666668366</v>
      </c>
      <c r="I800" s="43">
        <f>SUM($T$8*9.81*$U$8)</f>
        <v>211.01310000000001</v>
      </c>
      <c r="J800" s="45">
        <f>SUM((1/2)*$X$8*$V$8*$W$8*G800^2)</f>
        <v>204.59579097222223</v>
      </c>
      <c r="K800" s="46">
        <f t="shared" si="110"/>
        <v>395.69222430555385</v>
      </c>
      <c r="L800" s="48">
        <f t="shared" si="111"/>
        <v>7254.3574456018205</v>
      </c>
      <c r="M800" s="51">
        <f t="shared" si="112"/>
        <v>7254.3574456018205</v>
      </c>
      <c r="N800" s="51">
        <f t="shared" si="113"/>
        <v>0</v>
      </c>
      <c r="O800" s="37">
        <f t="shared" si="117"/>
        <v>2559717.4602086446</v>
      </c>
      <c r="P800" s="58">
        <f>SUM((N800*1)+P799)</f>
        <v>879234.1991652078</v>
      </c>
      <c r="Q800" s="67">
        <f t="shared" si="114"/>
        <v>0</v>
      </c>
      <c r="R800" s="68">
        <f t="shared" si="116"/>
        <v>615463.93941564567</v>
      </c>
    </row>
    <row r="801" spans="2:18" x14ac:dyDescent="0.25">
      <c r="B801" s="4" t="s">
        <v>37</v>
      </c>
      <c r="C801" s="4">
        <v>793</v>
      </c>
      <c r="D801" s="4">
        <v>204</v>
      </c>
      <c r="E801" s="25">
        <v>65.599999999999994</v>
      </c>
      <c r="F801" s="54">
        <f t="shared" si="115"/>
        <v>-0.34722222222222221</v>
      </c>
      <c r="G801" s="34">
        <f t="shared" si="109"/>
        <v>18.222222222222221</v>
      </c>
      <c r="H801" s="40">
        <f>SUM($T$8*F801)</f>
        <v>-497.91666666666663</v>
      </c>
      <c r="I801" s="43">
        <f>SUM($T$8*9.81*$U$8)</f>
        <v>211.01310000000001</v>
      </c>
      <c r="J801" s="45">
        <f>SUM((1/2)*$X$8*$V$8*$W$8*G801^2)</f>
        <v>202.12335698765435</v>
      </c>
      <c r="K801" s="46">
        <f t="shared" si="110"/>
        <v>-84.780209679012273</v>
      </c>
      <c r="L801" s="48">
        <f t="shared" si="111"/>
        <v>-1544.8838208175569</v>
      </c>
      <c r="M801" s="51">
        <f t="shared" si="112"/>
        <v>0</v>
      </c>
      <c r="N801" s="51">
        <f t="shared" si="113"/>
        <v>1544.8838208175569</v>
      </c>
      <c r="O801" s="37">
        <f t="shared" si="117"/>
        <v>2559717.4602086446</v>
      </c>
      <c r="P801" s="58">
        <f>SUM((N801*1)+P800)</f>
        <v>880779.08298602537</v>
      </c>
      <c r="Q801" s="67">
        <f t="shared" si="114"/>
        <v>1081.4186745722898</v>
      </c>
      <c r="R801" s="68">
        <f t="shared" si="116"/>
        <v>616545.35809021792</v>
      </c>
    </row>
    <row r="802" spans="2:18" x14ac:dyDescent="0.25">
      <c r="B802" s="4" t="s">
        <v>37</v>
      </c>
      <c r="C802" s="4">
        <v>794</v>
      </c>
      <c r="D802" s="4">
        <v>205</v>
      </c>
      <c r="E802" s="25">
        <v>63.5</v>
      </c>
      <c r="F802" s="54">
        <f t="shared" si="115"/>
        <v>-0.8194444444444432</v>
      </c>
      <c r="G802" s="34">
        <f t="shared" si="109"/>
        <v>17.638888888888889</v>
      </c>
      <c r="H802" s="40">
        <f>SUM($T$8*F802)</f>
        <v>-1175.0833333333314</v>
      </c>
      <c r="I802" s="43">
        <f>SUM($T$8*9.81*$U$8)</f>
        <v>211.01310000000001</v>
      </c>
      <c r="J802" s="45">
        <f>SUM((1/2)*$X$8*$V$8*$W$8*G802^2)</f>
        <v>189.38966440489972</v>
      </c>
      <c r="K802" s="46">
        <f t="shared" si="110"/>
        <v>-774.68056892843174</v>
      </c>
      <c r="L802" s="48">
        <f t="shared" si="111"/>
        <v>-13664.504479709838</v>
      </c>
      <c r="M802" s="51">
        <f t="shared" si="112"/>
        <v>0</v>
      </c>
      <c r="N802" s="51">
        <f t="shared" si="113"/>
        <v>13664.504479709838</v>
      </c>
      <c r="O802" s="37">
        <f t="shared" si="117"/>
        <v>2559717.4602086446</v>
      </c>
      <c r="P802" s="58">
        <f>SUM((N802*1)+P801)</f>
        <v>894443.58746573515</v>
      </c>
      <c r="Q802" s="67">
        <f t="shared" si="114"/>
        <v>9565.1531357968852</v>
      </c>
      <c r="R802" s="68">
        <f t="shared" si="116"/>
        <v>626110.51122601482</v>
      </c>
    </row>
    <row r="803" spans="2:18" x14ac:dyDescent="0.25">
      <c r="B803" s="4" t="s">
        <v>37</v>
      </c>
      <c r="C803" s="4">
        <v>795</v>
      </c>
      <c r="D803" s="4">
        <v>206</v>
      </c>
      <c r="E803" s="25">
        <v>59.7</v>
      </c>
      <c r="F803" s="54">
        <f t="shared" si="115"/>
        <v>-1.2361111111111109</v>
      </c>
      <c r="G803" s="34">
        <f t="shared" si="109"/>
        <v>16.583333333333332</v>
      </c>
      <c r="H803" s="40">
        <f>SUM($T$8*F803)</f>
        <v>-1772.583333333333</v>
      </c>
      <c r="I803" s="43">
        <f>SUM($T$8*9.81*$U$8)</f>
        <v>211.01310000000001</v>
      </c>
      <c r="J803" s="45">
        <f>SUM((1/2)*$X$8*$V$8*$W$8*G803^2)</f>
        <v>167.40078343576388</v>
      </c>
      <c r="K803" s="46">
        <f t="shared" si="110"/>
        <v>-1394.1694498975689</v>
      </c>
      <c r="L803" s="48">
        <f t="shared" si="111"/>
        <v>-23119.976710801351</v>
      </c>
      <c r="M803" s="51">
        <f t="shared" si="112"/>
        <v>0</v>
      </c>
      <c r="N803" s="51">
        <f t="shared" si="113"/>
        <v>23119.976710801351</v>
      </c>
      <c r="O803" s="37">
        <f t="shared" si="117"/>
        <v>2559717.4602086446</v>
      </c>
      <c r="P803" s="58">
        <f>SUM((N803*1)+P802)</f>
        <v>917563.56417653651</v>
      </c>
      <c r="Q803" s="67">
        <f t="shared" si="114"/>
        <v>16183.983697560945</v>
      </c>
      <c r="R803" s="68">
        <f t="shared" si="116"/>
        <v>642294.49492357578</v>
      </c>
    </row>
    <row r="804" spans="2:18" x14ac:dyDescent="0.25">
      <c r="B804" s="4" t="s">
        <v>37</v>
      </c>
      <c r="C804" s="4">
        <v>796</v>
      </c>
      <c r="D804" s="4">
        <v>207</v>
      </c>
      <c r="E804" s="25">
        <v>54.6</v>
      </c>
      <c r="F804" s="54">
        <f t="shared" si="115"/>
        <v>-1.4444444444444453</v>
      </c>
      <c r="G804" s="34">
        <f t="shared" si="109"/>
        <v>15.166666666666666</v>
      </c>
      <c r="H804" s="40">
        <f>SUM($T$8*F804)</f>
        <v>-2071.3333333333344</v>
      </c>
      <c r="I804" s="43">
        <f>SUM($T$8*9.81*$U$8)</f>
        <v>211.01310000000001</v>
      </c>
      <c r="J804" s="45">
        <f>SUM((1/2)*$X$8*$V$8*$W$8*G804^2)</f>
        <v>140.02130124305558</v>
      </c>
      <c r="K804" s="46">
        <f t="shared" si="110"/>
        <v>-1720.2989320902786</v>
      </c>
      <c r="L804" s="48">
        <f t="shared" si="111"/>
        <v>-26091.200470035892</v>
      </c>
      <c r="M804" s="51">
        <f t="shared" si="112"/>
        <v>0</v>
      </c>
      <c r="N804" s="51">
        <f t="shared" si="113"/>
        <v>26091.200470035892</v>
      </c>
      <c r="O804" s="37">
        <f t="shared" si="117"/>
        <v>2559717.4602086446</v>
      </c>
      <c r="P804" s="58">
        <f>SUM((N804*1)+P803)</f>
        <v>943654.76464657241</v>
      </c>
      <c r="Q804" s="67">
        <f t="shared" si="114"/>
        <v>18263.840329025123</v>
      </c>
      <c r="R804" s="68">
        <f t="shared" si="116"/>
        <v>660558.33525260095</v>
      </c>
    </row>
    <row r="805" spans="2:18" x14ac:dyDescent="0.25">
      <c r="B805" s="4" t="s">
        <v>37</v>
      </c>
      <c r="C805" s="4">
        <v>797</v>
      </c>
      <c r="D805" s="4">
        <v>208</v>
      </c>
      <c r="E805" s="25">
        <v>49.3</v>
      </c>
      <c r="F805" s="54">
        <f t="shared" si="115"/>
        <v>-1.3472222222222225</v>
      </c>
      <c r="G805" s="34">
        <f t="shared" si="109"/>
        <v>13.694444444444443</v>
      </c>
      <c r="H805" s="40">
        <f>SUM($T$8*F805)</f>
        <v>-1931.9166666666672</v>
      </c>
      <c r="I805" s="43">
        <f>SUM($T$8*9.81*$U$8)</f>
        <v>211.01310000000001</v>
      </c>
      <c r="J805" s="45">
        <f>SUM((1/2)*$X$8*$V$8*$W$8*G805^2)</f>
        <v>114.15703030304782</v>
      </c>
      <c r="K805" s="46">
        <f t="shared" si="110"/>
        <v>-1606.7465363636195</v>
      </c>
      <c r="L805" s="48">
        <f t="shared" si="111"/>
        <v>-22003.50117853512</v>
      </c>
      <c r="M805" s="51">
        <f t="shared" si="112"/>
        <v>0</v>
      </c>
      <c r="N805" s="51">
        <f t="shared" si="113"/>
        <v>22003.50117853512</v>
      </c>
      <c r="O805" s="37">
        <f t="shared" si="117"/>
        <v>2559717.4602086446</v>
      </c>
      <c r="P805" s="58">
        <f>SUM((N805*1)+P804)</f>
        <v>965658.26582510758</v>
      </c>
      <c r="Q805" s="67">
        <f t="shared" si="114"/>
        <v>15402.450824974583</v>
      </c>
      <c r="R805" s="68">
        <f t="shared" si="116"/>
        <v>675960.78607757553</v>
      </c>
    </row>
    <row r="806" spans="2:18" x14ac:dyDescent="0.25">
      <c r="B806" s="4" t="s">
        <v>37</v>
      </c>
      <c r="C806" s="4">
        <v>798</v>
      </c>
      <c r="D806" s="4">
        <v>209</v>
      </c>
      <c r="E806" s="25">
        <v>44.9</v>
      </c>
      <c r="F806" s="54">
        <f t="shared" si="115"/>
        <v>-0.97222222222222221</v>
      </c>
      <c r="G806" s="34">
        <f t="shared" si="109"/>
        <v>12.472222222222221</v>
      </c>
      <c r="H806" s="40">
        <f>SUM($T$8*F806)</f>
        <v>-1394.1666666666667</v>
      </c>
      <c r="I806" s="43">
        <f>SUM($T$8*9.81*$U$8)</f>
        <v>211.01310000000001</v>
      </c>
      <c r="J806" s="45">
        <f>SUM((1/2)*$X$8*$V$8*$W$8*G806^2)</f>
        <v>94.689430798418201</v>
      </c>
      <c r="K806" s="46">
        <f t="shared" si="110"/>
        <v>-1088.4641358682486</v>
      </c>
      <c r="L806" s="48">
        <f t="shared" si="111"/>
        <v>-13575.566583467878</v>
      </c>
      <c r="M806" s="51">
        <f t="shared" si="112"/>
        <v>0</v>
      </c>
      <c r="N806" s="51">
        <f t="shared" si="113"/>
        <v>13575.566583467878</v>
      </c>
      <c r="O806" s="37">
        <f t="shared" si="117"/>
        <v>2559717.4602086446</v>
      </c>
      <c r="P806" s="58">
        <f>SUM((N806*1)+P805)</f>
        <v>979233.83240857546</v>
      </c>
      <c r="Q806" s="67">
        <f t="shared" si="114"/>
        <v>9502.8966084275144</v>
      </c>
      <c r="R806" s="68">
        <f t="shared" si="116"/>
        <v>685463.68268600304</v>
      </c>
    </row>
    <row r="807" spans="2:18" x14ac:dyDescent="0.25">
      <c r="B807" s="4" t="s">
        <v>37</v>
      </c>
      <c r="C807" s="4">
        <v>799</v>
      </c>
      <c r="D807" s="4">
        <v>210</v>
      </c>
      <c r="E807" s="25">
        <v>42.3</v>
      </c>
      <c r="F807" s="54">
        <f t="shared" si="115"/>
        <v>-0.4861111111111111</v>
      </c>
      <c r="G807" s="34">
        <f t="shared" si="109"/>
        <v>11.749999999999998</v>
      </c>
      <c r="H807" s="40">
        <f>SUM($T$8*F807)</f>
        <v>-697.08333333333337</v>
      </c>
      <c r="I807" s="43">
        <f>SUM($T$8*9.81*$U$8)</f>
        <v>211.01310000000001</v>
      </c>
      <c r="J807" s="45">
        <f>SUM((1/2)*$X$8*$V$8*$W$8*G807^2)</f>
        <v>84.040680171874996</v>
      </c>
      <c r="K807" s="46">
        <f t="shared" si="110"/>
        <v>-402.02955316145835</v>
      </c>
      <c r="L807" s="48">
        <f t="shared" si="111"/>
        <v>-4723.847249647135</v>
      </c>
      <c r="M807" s="51">
        <f t="shared" si="112"/>
        <v>0</v>
      </c>
      <c r="N807" s="51">
        <f t="shared" si="113"/>
        <v>4723.847249647135</v>
      </c>
      <c r="O807" s="37">
        <f t="shared" si="117"/>
        <v>2559717.4602086446</v>
      </c>
      <c r="P807" s="58">
        <f>SUM((N807*1)+P806)</f>
        <v>983957.67965822259</v>
      </c>
      <c r="Q807" s="67">
        <f t="shared" si="114"/>
        <v>3306.6930747529941</v>
      </c>
      <c r="R807" s="68">
        <f t="shared" si="116"/>
        <v>688770.37576075608</v>
      </c>
    </row>
    <row r="808" spans="2:18" x14ac:dyDescent="0.25">
      <c r="B808" s="4" t="s">
        <v>37</v>
      </c>
      <c r="C808" s="4">
        <v>800</v>
      </c>
      <c r="D808" s="4">
        <v>211</v>
      </c>
      <c r="E808" s="25">
        <v>41.4</v>
      </c>
      <c r="F808" s="54">
        <f t="shared" si="115"/>
        <v>-0.1388888888888889</v>
      </c>
      <c r="G808" s="34">
        <f t="shared" si="109"/>
        <v>11.5</v>
      </c>
      <c r="H808" s="40">
        <f>SUM($T$8*F808)</f>
        <v>-199.16666666666669</v>
      </c>
      <c r="I808" s="43">
        <f>SUM($T$8*9.81*$U$8)</f>
        <v>211.01310000000001</v>
      </c>
      <c r="J808" s="45">
        <f>SUM((1/2)*$X$8*$V$8*$W$8*G808^2)</f>
        <v>80.502525687500011</v>
      </c>
      <c r="K808" s="46">
        <f t="shared" si="110"/>
        <v>92.348959020833334</v>
      </c>
      <c r="L808" s="48">
        <f t="shared" si="111"/>
        <v>1062.0130287395834</v>
      </c>
      <c r="M808" s="51">
        <f t="shared" si="112"/>
        <v>1062.0130287395834</v>
      </c>
      <c r="N808" s="51">
        <f t="shared" si="113"/>
        <v>0</v>
      </c>
      <c r="O808" s="37">
        <f t="shared" si="117"/>
        <v>2560779.4732373841</v>
      </c>
      <c r="P808" s="58">
        <f>SUM((N808*1)+P807)</f>
        <v>983957.67965822259</v>
      </c>
      <c r="Q808" s="67">
        <f t="shared" si="114"/>
        <v>0</v>
      </c>
      <c r="R808" s="68">
        <f t="shared" si="116"/>
        <v>688770.37576075608</v>
      </c>
    </row>
    <row r="809" spans="2:18" x14ac:dyDescent="0.25">
      <c r="B809" s="4" t="s">
        <v>37</v>
      </c>
      <c r="C809" s="4">
        <v>801</v>
      </c>
      <c r="D809" s="4">
        <v>212</v>
      </c>
      <c r="E809" s="25">
        <v>41.3</v>
      </c>
      <c r="F809" s="54">
        <f t="shared" si="115"/>
        <v>9.7222222222222612E-2</v>
      </c>
      <c r="G809" s="34">
        <f t="shared" si="109"/>
        <v>11.472222222222221</v>
      </c>
      <c r="H809" s="40">
        <f>SUM($T$8*F809)</f>
        <v>139.41666666666723</v>
      </c>
      <c r="I809" s="43">
        <f>SUM($T$8*9.81*$U$8)</f>
        <v>211.01310000000001</v>
      </c>
      <c r="J809" s="45">
        <f>SUM((1/2)*$X$8*$V$8*$W$8*G809^2)</f>
        <v>80.114094284529315</v>
      </c>
      <c r="K809" s="46">
        <f t="shared" si="110"/>
        <v>430.54386095119651</v>
      </c>
      <c r="L809" s="48">
        <f t="shared" si="111"/>
        <v>4939.2948492456708</v>
      </c>
      <c r="M809" s="51">
        <f t="shared" si="112"/>
        <v>4939.2948492456708</v>
      </c>
      <c r="N809" s="51">
        <f t="shared" si="113"/>
        <v>0</v>
      </c>
      <c r="O809" s="37">
        <f t="shared" si="117"/>
        <v>2565718.7680866299</v>
      </c>
      <c r="P809" s="58">
        <f>SUM((N809*1)+P808)</f>
        <v>983957.67965822259</v>
      </c>
      <c r="Q809" s="67">
        <f t="shared" si="114"/>
        <v>0</v>
      </c>
      <c r="R809" s="68">
        <f t="shared" si="116"/>
        <v>688770.37576075608</v>
      </c>
    </row>
    <row r="810" spans="2:18" x14ac:dyDescent="0.25">
      <c r="B810" s="4" t="s">
        <v>37</v>
      </c>
      <c r="C810" s="4">
        <v>802</v>
      </c>
      <c r="D810" s="4">
        <v>213</v>
      </c>
      <c r="E810" s="25">
        <v>42.1</v>
      </c>
      <c r="F810" s="54">
        <f t="shared" si="115"/>
        <v>0.47222222222222299</v>
      </c>
      <c r="G810" s="34">
        <f t="shared" si="109"/>
        <v>11.694444444444445</v>
      </c>
      <c r="H810" s="40">
        <f>SUM($T$8*F810)</f>
        <v>677.16666666666777</v>
      </c>
      <c r="I810" s="43">
        <f>SUM($T$8*9.81*$U$8)</f>
        <v>211.01310000000001</v>
      </c>
      <c r="J810" s="45">
        <f>SUM((1/2)*$X$8*$V$8*$W$8*G810^2)</f>
        <v>83.2478479974923</v>
      </c>
      <c r="K810" s="46">
        <f t="shared" si="110"/>
        <v>971.42761466416005</v>
      </c>
      <c r="L810" s="48">
        <f t="shared" si="111"/>
        <v>11360.306271489206</v>
      </c>
      <c r="M810" s="51">
        <f t="shared" si="112"/>
        <v>11360.306271489206</v>
      </c>
      <c r="N810" s="51">
        <f t="shared" si="113"/>
        <v>0</v>
      </c>
      <c r="O810" s="37">
        <f t="shared" si="117"/>
        <v>2577079.0743581192</v>
      </c>
      <c r="P810" s="58">
        <f>SUM((N810*1)+P809)</f>
        <v>983957.67965822259</v>
      </c>
      <c r="Q810" s="67">
        <f t="shared" si="114"/>
        <v>0</v>
      </c>
      <c r="R810" s="68">
        <f t="shared" si="116"/>
        <v>688770.37576075608</v>
      </c>
    </row>
    <row r="811" spans="2:18" x14ac:dyDescent="0.25">
      <c r="B811" s="4" t="s">
        <v>37</v>
      </c>
      <c r="C811" s="4">
        <v>803</v>
      </c>
      <c r="D811" s="4">
        <v>214</v>
      </c>
      <c r="E811" s="25">
        <v>44.7</v>
      </c>
      <c r="F811" s="54">
        <f t="shared" si="115"/>
        <v>0.87499999999999956</v>
      </c>
      <c r="G811" s="34">
        <f t="shared" si="109"/>
        <v>12.416666666666668</v>
      </c>
      <c r="H811" s="40">
        <f>SUM($T$8*F811)</f>
        <v>1254.7499999999993</v>
      </c>
      <c r="I811" s="43">
        <f>SUM($T$8*9.81*$U$8)</f>
        <v>211.01310000000001</v>
      </c>
      <c r="J811" s="45">
        <f>SUM((1/2)*$X$8*$V$8*$W$8*G811^2)</f>
        <v>93.847751144097259</v>
      </c>
      <c r="K811" s="46">
        <f t="shared" si="110"/>
        <v>1559.6108511440964</v>
      </c>
      <c r="L811" s="48">
        <f t="shared" si="111"/>
        <v>19365.168068372532</v>
      </c>
      <c r="M811" s="51">
        <f t="shared" si="112"/>
        <v>19365.168068372532</v>
      </c>
      <c r="N811" s="51">
        <f t="shared" si="113"/>
        <v>0</v>
      </c>
      <c r="O811" s="37">
        <f t="shared" si="117"/>
        <v>2596444.2424264918</v>
      </c>
      <c r="P811" s="58">
        <f>SUM((N811*1)+P810)</f>
        <v>983957.67965822259</v>
      </c>
      <c r="Q811" s="67">
        <f t="shared" si="114"/>
        <v>0</v>
      </c>
      <c r="R811" s="68">
        <f t="shared" si="116"/>
        <v>688770.37576075608</v>
      </c>
    </row>
    <row r="812" spans="2:18" x14ac:dyDescent="0.25">
      <c r="B812" s="4" t="s">
        <v>37</v>
      </c>
      <c r="C812" s="4">
        <v>804</v>
      </c>
      <c r="D812" s="4">
        <v>215</v>
      </c>
      <c r="E812" s="25">
        <v>48.4</v>
      </c>
      <c r="F812" s="54">
        <f t="shared" si="115"/>
        <v>0.93055555555555491</v>
      </c>
      <c r="G812" s="34">
        <f t="shared" si="109"/>
        <v>13.444444444444443</v>
      </c>
      <c r="H812" s="40">
        <f>SUM($T$8*F812)</f>
        <v>1334.4166666666658</v>
      </c>
      <c r="I812" s="43">
        <f>SUM($T$8*9.81*$U$8)</f>
        <v>211.01310000000001</v>
      </c>
      <c r="J812" s="45">
        <f>SUM((1/2)*$X$8*$V$8*$W$8*G812^2)</f>
        <v>110.02706981172838</v>
      </c>
      <c r="K812" s="46">
        <f t="shared" si="110"/>
        <v>1655.4568364783941</v>
      </c>
      <c r="L812" s="48">
        <f t="shared" si="111"/>
        <v>22256.697468209517</v>
      </c>
      <c r="M812" s="51">
        <f t="shared" si="112"/>
        <v>22256.697468209517</v>
      </c>
      <c r="N812" s="51">
        <f t="shared" si="113"/>
        <v>0</v>
      </c>
      <c r="O812" s="37">
        <f t="shared" si="117"/>
        <v>2618700.9398947014</v>
      </c>
      <c r="P812" s="58">
        <f>SUM((N812*1)+P811)</f>
        <v>983957.67965822259</v>
      </c>
      <c r="Q812" s="67">
        <f t="shared" si="114"/>
        <v>0</v>
      </c>
      <c r="R812" s="68">
        <f t="shared" si="116"/>
        <v>688770.37576075608</v>
      </c>
    </row>
    <row r="813" spans="2:18" x14ac:dyDescent="0.25">
      <c r="B813" s="4" t="s">
        <v>37</v>
      </c>
      <c r="C813" s="4">
        <v>805</v>
      </c>
      <c r="D813" s="4">
        <v>216</v>
      </c>
      <c r="E813" s="25">
        <v>51.4</v>
      </c>
      <c r="F813" s="54">
        <f t="shared" si="115"/>
        <v>0.59722222222222276</v>
      </c>
      <c r="G813" s="34">
        <f t="shared" si="109"/>
        <v>14.277777777777777</v>
      </c>
      <c r="H813" s="40">
        <f>SUM($T$8*F813)</f>
        <v>856.41666666666742</v>
      </c>
      <c r="I813" s="43">
        <f>SUM($T$8*9.81*$U$8)</f>
        <v>211.01310000000001</v>
      </c>
      <c r="J813" s="45">
        <f>SUM((1/2)*$X$8*$V$8*$W$8*G813^2)</f>
        <v>124.08950778626543</v>
      </c>
      <c r="K813" s="46">
        <f t="shared" si="110"/>
        <v>1191.5192744529329</v>
      </c>
      <c r="L813" s="48">
        <f t="shared" si="111"/>
        <v>17012.247418577987</v>
      </c>
      <c r="M813" s="51">
        <f t="shared" si="112"/>
        <v>17012.247418577987</v>
      </c>
      <c r="N813" s="51">
        <f t="shared" si="113"/>
        <v>0</v>
      </c>
      <c r="O813" s="37">
        <f t="shared" si="117"/>
        <v>2635713.1873132791</v>
      </c>
      <c r="P813" s="58">
        <f>SUM((N813*1)+P812)</f>
        <v>983957.67965822259</v>
      </c>
      <c r="Q813" s="67">
        <f t="shared" si="114"/>
        <v>0</v>
      </c>
      <c r="R813" s="68">
        <f t="shared" si="116"/>
        <v>688770.37576075608</v>
      </c>
    </row>
    <row r="814" spans="2:18" x14ac:dyDescent="0.25">
      <c r="B814" s="4" t="s">
        <v>37</v>
      </c>
      <c r="C814" s="4">
        <v>806</v>
      </c>
      <c r="D814" s="4">
        <v>217</v>
      </c>
      <c r="E814" s="25">
        <v>52.7</v>
      </c>
      <c r="F814" s="54">
        <f t="shared" si="115"/>
        <v>0.2222222222222224</v>
      </c>
      <c r="G814" s="34">
        <f t="shared" si="109"/>
        <v>14.638888888888889</v>
      </c>
      <c r="H814" s="40">
        <f>SUM($T$8*F814)</f>
        <v>318.66666666666691</v>
      </c>
      <c r="I814" s="43">
        <f>SUM($T$8*9.81*$U$8)</f>
        <v>211.01310000000001</v>
      </c>
      <c r="J814" s="45">
        <f>SUM((1/2)*$X$8*$V$8*$W$8*G814^2)</f>
        <v>130.44578611323305</v>
      </c>
      <c r="K814" s="46">
        <f t="shared" si="110"/>
        <v>660.12555277989986</v>
      </c>
      <c r="L814" s="48">
        <f t="shared" si="111"/>
        <v>9663.5046198613127</v>
      </c>
      <c r="M814" s="51">
        <f t="shared" si="112"/>
        <v>9663.5046198613127</v>
      </c>
      <c r="N814" s="51">
        <f t="shared" si="113"/>
        <v>0</v>
      </c>
      <c r="O814" s="37">
        <f t="shared" si="117"/>
        <v>2645376.6919331406</v>
      </c>
      <c r="P814" s="58">
        <f>SUM((N814*1)+P813)</f>
        <v>983957.67965822259</v>
      </c>
      <c r="Q814" s="67">
        <f t="shared" si="114"/>
        <v>0</v>
      </c>
      <c r="R814" s="68">
        <f t="shared" si="116"/>
        <v>688770.37576075608</v>
      </c>
    </row>
    <row r="815" spans="2:18" x14ac:dyDescent="0.25">
      <c r="B815" s="4" t="s">
        <v>37</v>
      </c>
      <c r="C815" s="4">
        <v>807</v>
      </c>
      <c r="D815" s="4">
        <v>218</v>
      </c>
      <c r="E815" s="25">
        <v>53</v>
      </c>
      <c r="F815" s="54">
        <f t="shared" si="115"/>
        <v>-2.7777777777778172E-2</v>
      </c>
      <c r="G815" s="34">
        <f t="shared" si="109"/>
        <v>14.722222222222221</v>
      </c>
      <c r="H815" s="40">
        <f>SUM($T$8*F815)</f>
        <v>-39.833333333333897</v>
      </c>
      <c r="I815" s="43">
        <f>SUM($T$8*9.81*$U$8)</f>
        <v>211.01310000000001</v>
      </c>
      <c r="J815" s="45">
        <f>SUM((1/2)*$X$8*$V$8*$W$8*G815^2)</f>
        <v>131.93516456404322</v>
      </c>
      <c r="K815" s="46">
        <f t="shared" si="110"/>
        <v>303.11493123070932</v>
      </c>
      <c r="L815" s="48">
        <f t="shared" si="111"/>
        <v>4462.5253764521094</v>
      </c>
      <c r="M815" s="51">
        <f t="shared" si="112"/>
        <v>4462.5253764521094</v>
      </c>
      <c r="N815" s="51">
        <f t="shared" si="113"/>
        <v>0</v>
      </c>
      <c r="O815" s="37">
        <f t="shared" si="117"/>
        <v>2649839.2173095928</v>
      </c>
      <c r="P815" s="58">
        <f>SUM((N815*1)+P814)</f>
        <v>983957.67965822259</v>
      </c>
      <c r="Q815" s="67">
        <f t="shared" si="114"/>
        <v>0</v>
      </c>
      <c r="R815" s="68">
        <f t="shared" si="116"/>
        <v>688770.37576075608</v>
      </c>
    </row>
    <row r="816" spans="2:18" x14ac:dyDescent="0.25">
      <c r="B816" s="4" t="s">
        <v>37</v>
      </c>
      <c r="C816" s="4">
        <v>808</v>
      </c>
      <c r="D816" s="4">
        <v>219</v>
      </c>
      <c r="E816" s="25">
        <v>52.5</v>
      </c>
      <c r="F816" s="54">
        <f t="shared" si="115"/>
        <v>-0.23611111111111149</v>
      </c>
      <c r="G816" s="34">
        <f t="shared" si="109"/>
        <v>14.583333333333332</v>
      </c>
      <c r="H816" s="40">
        <f>SUM($T$8*F816)</f>
        <v>-338.58333333333388</v>
      </c>
      <c r="I816" s="43">
        <f>SUM($T$8*9.81*$U$8)</f>
        <v>211.01310000000001</v>
      </c>
      <c r="J816" s="45">
        <f>SUM((1/2)*$X$8*$V$8*$W$8*G816^2)</f>
        <v>129.45756401909722</v>
      </c>
      <c r="K816" s="46">
        <f t="shared" si="110"/>
        <v>1.8873306857633452</v>
      </c>
      <c r="L816" s="48">
        <f t="shared" si="111"/>
        <v>27.523572500715449</v>
      </c>
      <c r="M816" s="51">
        <f t="shared" si="112"/>
        <v>27.523572500715449</v>
      </c>
      <c r="N816" s="51">
        <f t="shared" si="113"/>
        <v>0</v>
      </c>
      <c r="O816" s="37">
        <f t="shared" si="117"/>
        <v>2649866.7408820936</v>
      </c>
      <c r="P816" s="58">
        <f>SUM((N816*1)+P815)</f>
        <v>983957.67965822259</v>
      </c>
      <c r="Q816" s="67">
        <f t="shared" si="114"/>
        <v>0</v>
      </c>
      <c r="R816" s="68">
        <f t="shared" si="116"/>
        <v>688770.37576075608</v>
      </c>
    </row>
    <row r="817" spans="2:18" x14ac:dyDescent="0.25">
      <c r="B817" s="4" t="s">
        <v>37</v>
      </c>
      <c r="C817" s="4">
        <v>809</v>
      </c>
      <c r="D817" s="4">
        <v>220</v>
      </c>
      <c r="E817" s="25">
        <v>51.3</v>
      </c>
      <c r="F817" s="54">
        <f t="shared" si="115"/>
        <v>-0.38888888888888851</v>
      </c>
      <c r="G817" s="34">
        <f t="shared" si="109"/>
        <v>14.249999999999998</v>
      </c>
      <c r="H817" s="40">
        <f>SUM($T$8*F817)</f>
        <v>-557.66666666666617</v>
      </c>
      <c r="I817" s="43">
        <f>SUM($T$8*9.81*$U$8)</f>
        <v>211.01310000000001</v>
      </c>
      <c r="J817" s="45">
        <f>SUM((1/2)*$X$8*$V$8*$W$8*G817^2)</f>
        <v>123.60713892187498</v>
      </c>
      <c r="K817" s="46">
        <f t="shared" si="110"/>
        <v>-223.04642774479117</v>
      </c>
      <c r="L817" s="48">
        <f t="shared" si="111"/>
        <v>-3178.411595363274</v>
      </c>
      <c r="M817" s="51">
        <f t="shared" si="112"/>
        <v>0</v>
      </c>
      <c r="N817" s="51">
        <f t="shared" si="113"/>
        <v>3178.411595363274</v>
      </c>
      <c r="O817" s="37">
        <f t="shared" si="117"/>
        <v>2649866.7408820936</v>
      </c>
      <c r="P817" s="58">
        <f>SUM((N817*1)+P816)</f>
        <v>987136.09125358588</v>
      </c>
      <c r="Q817" s="67">
        <f t="shared" si="114"/>
        <v>2224.8881167542918</v>
      </c>
      <c r="R817" s="68">
        <f t="shared" si="116"/>
        <v>690995.26387751033</v>
      </c>
    </row>
    <row r="818" spans="2:18" x14ac:dyDescent="0.25">
      <c r="B818" s="4" t="s">
        <v>37</v>
      </c>
      <c r="C818" s="4">
        <v>810</v>
      </c>
      <c r="D818" s="4">
        <v>221</v>
      </c>
      <c r="E818" s="25">
        <v>49.7</v>
      </c>
      <c r="F818" s="54">
        <f t="shared" si="115"/>
        <v>-0.54166666666666641</v>
      </c>
      <c r="G818" s="34">
        <f t="shared" si="109"/>
        <v>13.805555555555555</v>
      </c>
      <c r="H818" s="40">
        <f>SUM($T$8*F818)</f>
        <v>-776.74999999999966</v>
      </c>
      <c r="I818" s="43">
        <f>SUM($T$8*9.81*$U$8)</f>
        <v>211.01310000000001</v>
      </c>
      <c r="J818" s="45">
        <f>SUM((1/2)*$X$8*$V$8*$W$8*G818^2)</f>
        <v>116.01699203915896</v>
      </c>
      <c r="K818" s="46">
        <f t="shared" si="110"/>
        <v>-449.71990796084071</v>
      </c>
      <c r="L818" s="48">
        <f t="shared" si="111"/>
        <v>-6208.6331737927176</v>
      </c>
      <c r="M818" s="51">
        <f t="shared" si="112"/>
        <v>0</v>
      </c>
      <c r="N818" s="51">
        <f t="shared" si="113"/>
        <v>6208.6331737927176</v>
      </c>
      <c r="O818" s="37">
        <f t="shared" si="117"/>
        <v>2649866.7408820936</v>
      </c>
      <c r="P818" s="58">
        <f>SUM((N818*1)+P817)</f>
        <v>993344.72442737862</v>
      </c>
      <c r="Q818" s="67">
        <f t="shared" si="114"/>
        <v>4346.0432216549016</v>
      </c>
      <c r="R818" s="68">
        <f t="shared" si="116"/>
        <v>695341.30709916528</v>
      </c>
    </row>
    <row r="819" spans="2:18" x14ac:dyDescent="0.25">
      <c r="B819" s="4" t="s">
        <v>37</v>
      </c>
      <c r="C819" s="4">
        <v>811</v>
      </c>
      <c r="D819" s="4">
        <v>222</v>
      </c>
      <c r="E819" s="25">
        <v>47.4</v>
      </c>
      <c r="F819" s="54">
        <f t="shared" si="115"/>
        <v>-0.83333333333333326</v>
      </c>
      <c r="G819" s="34">
        <f t="shared" si="109"/>
        <v>13.166666666666666</v>
      </c>
      <c r="H819" s="40">
        <f>SUM($T$8*F819)</f>
        <v>-1195</v>
      </c>
      <c r="I819" s="43">
        <f>SUM($T$8*9.81*$U$8)</f>
        <v>211.01310000000001</v>
      </c>
      <c r="J819" s="45">
        <f>SUM((1/2)*$X$8*$V$8*$W$8*G819^2)</f>
        <v>105.52746540972223</v>
      </c>
      <c r="K819" s="46">
        <f t="shared" si="110"/>
        <v>-878.45943459027774</v>
      </c>
      <c r="L819" s="48">
        <f t="shared" si="111"/>
        <v>-11566.382555438657</v>
      </c>
      <c r="M819" s="51">
        <f t="shared" si="112"/>
        <v>0</v>
      </c>
      <c r="N819" s="51">
        <f t="shared" si="113"/>
        <v>11566.382555438657</v>
      </c>
      <c r="O819" s="37">
        <f t="shared" si="117"/>
        <v>2649866.7408820936</v>
      </c>
      <c r="P819" s="58">
        <f>SUM((N819*1)+P818)</f>
        <v>1004911.1069828173</v>
      </c>
      <c r="Q819" s="67">
        <f t="shared" si="114"/>
        <v>8096.4677888070592</v>
      </c>
      <c r="R819" s="68">
        <f t="shared" si="116"/>
        <v>703437.77488797239</v>
      </c>
    </row>
    <row r="820" spans="2:18" x14ac:dyDescent="0.25">
      <c r="B820" s="4" t="s">
        <v>37</v>
      </c>
      <c r="C820" s="4">
        <v>812</v>
      </c>
      <c r="D820" s="4">
        <v>223</v>
      </c>
      <c r="E820" s="25">
        <v>43.7</v>
      </c>
      <c r="F820" s="54">
        <f t="shared" si="115"/>
        <v>-1.0694444444444438</v>
      </c>
      <c r="G820" s="34">
        <f t="shared" si="109"/>
        <v>12.138888888888889</v>
      </c>
      <c r="H820" s="40">
        <f>SUM($T$8*F820)</f>
        <v>-1533.5833333333323</v>
      </c>
      <c r="I820" s="43">
        <f>SUM($T$8*9.81*$U$8)</f>
        <v>211.01310000000001</v>
      </c>
      <c r="J820" s="45">
        <f>SUM((1/2)*$X$8*$V$8*$W$8*G820^2)</f>
        <v>89.695715349344155</v>
      </c>
      <c r="K820" s="46">
        <f t="shared" si="110"/>
        <v>-1232.8745179839882</v>
      </c>
      <c r="L820" s="48">
        <f t="shared" si="111"/>
        <v>-14965.72678775008</v>
      </c>
      <c r="M820" s="51">
        <f t="shared" si="112"/>
        <v>0</v>
      </c>
      <c r="N820" s="51">
        <f t="shared" si="113"/>
        <v>14965.72678775008</v>
      </c>
      <c r="O820" s="37">
        <f t="shared" si="117"/>
        <v>2649866.7408820936</v>
      </c>
      <c r="P820" s="58">
        <f>SUM((N820*1)+P819)</f>
        <v>1019876.8337705673</v>
      </c>
      <c r="Q820" s="67">
        <f t="shared" si="114"/>
        <v>10476.008751425055</v>
      </c>
      <c r="R820" s="68">
        <f t="shared" si="116"/>
        <v>713913.78363939747</v>
      </c>
    </row>
    <row r="821" spans="2:18" x14ac:dyDescent="0.25">
      <c r="B821" s="4" t="s">
        <v>37</v>
      </c>
      <c r="C821" s="4">
        <v>813</v>
      </c>
      <c r="D821" s="4">
        <v>224</v>
      </c>
      <c r="E821" s="25">
        <v>39.700000000000003</v>
      </c>
      <c r="F821" s="54">
        <f t="shared" si="115"/>
        <v>-1.1388888888888893</v>
      </c>
      <c r="G821" s="34">
        <f t="shared" si="109"/>
        <v>11.027777777777779</v>
      </c>
      <c r="H821" s="40">
        <f>SUM($T$8*F821)</f>
        <v>-1633.1666666666672</v>
      </c>
      <c r="I821" s="43">
        <f>SUM($T$8*9.81*$U$8)</f>
        <v>211.01310000000001</v>
      </c>
      <c r="J821" s="45">
        <f>SUM((1/2)*$X$8*$V$8*$W$8*G821^2)</f>
        <v>74.026946784529343</v>
      </c>
      <c r="K821" s="46">
        <f t="shared" si="110"/>
        <v>-1348.1266198821379</v>
      </c>
      <c r="L821" s="48">
        <f t="shared" si="111"/>
        <v>-14866.840780366911</v>
      </c>
      <c r="M821" s="51">
        <f t="shared" si="112"/>
        <v>0</v>
      </c>
      <c r="N821" s="51">
        <f t="shared" si="113"/>
        <v>14866.840780366911</v>
      </c>
      <c r="O821" s="37">
        <f t="shared" si="117"/>
        <v>2649866.7408820936</v>
      </c>
      <c r="P821" s="58">
        <f>SUM((N821*1)+P820)</f>
        <v>1034743.6745509342</v>
      </c>
      <c r="Q821" s="67">
        <f t="shared" si="114"/>
        <v>10406.788546256837</v>
      </c>
      <c r="R821" s="68">
        <f t="shared" si="116"/>
        <v>724320.57218565431</v>
      </c>
    </row>
    <row r="822" spans="2:18" x14ac:dyDescent="0.25">
      <c r="B822" s="4" t="s">
        <v>37</v>
      </c>
      <c r="C822" s="4">
        <v>814</v>
      </c>
      <c r="D822" s="4">
        <v>225</v>
      </c>
      <c r="E822" s="25">
        <v>35.5</v>
      </c>
      <c r="F822" s="54">
        <f t="shared" si="115"/>
        <v>-1.1944444444444446</v>
      </c>
      <c r="G822" s="34">
        <f t="shared" si="109"/>
        <v>9.8611111111111107</v>
      </c>
      <c r="H822" s="40">
        <f>SUM($T$8*F822)</f>
        <v>-1712.8333333333337</v>
      </c>
      <c r="I822" s="43">
        <f>SUM($T$8*9.81*$U$8)</f>
        <v>211.01310000000001</v>
      </c>
      <c r="J822" s="45">
        <f>SUM((1/2)*$X$8*$V$8*$W$8*G822^2)</f>
        <v>59.192342877121916</v>
      </c>
      <c r="K822" s="46">
        <f t="shared" si="110"/>
        <v>-1442.6278904562118</v>
      </c>
      <c r="L822" s="48">
        <f t="shared" si="111"/>
        <v>-14225.913919776533</v>
      </c>
      <c r="M822" s="51">
        <f t="shared" si="112"/>
        <v>0</v>
      </c>
      <c r="N822" s="51">
        <f t="shared" si="113"/>
        <v>14225.913919776533</v>
      </c>
      <c r="O822" s="37">
        <f t="shared" si="117"/>
        <v>2649866.7408820936</v>
      </c>
      <c r="P822" s="58">
        <f>SUM((N822*1)+P821)</f>
        <v>1048969.5884707107</v>
      </c>
      <c r="Q822" s="67">
        <f t="shared" si="114"/>
        <v>9958.1397438435724</v>
      </c>
      <c r="R822" s="68">
        <f t="shared" si="116"/>
        <v>734278.71192949789</v>
      </c>
    </row>
    <row r="823" spans="2:18" x14ac:dyDescent="0.25">
      <c r="B823" s="4" t="s">
        <v>37</v>
      </c>
      <c r="C823" s="4">
        <v>815</v>
      </c>
      <c r="D823" s="4">
        <v>226</v>
      </c>
      <c r="E823" s="25">
        <v>31.1</v>
      </c>
      <c r="F823" s="54">
        <f t="shared" si="115"/>
        <v>-1.2777777777777777</v>
      </c>
      <c r="G823" s="34">
        <f t="shared" si="109"/>
        <v>8.6388888888888893</v>
      </c>
      <c r="H823" s="40">
        <f>SUM($T$8*F823)</f>
        <v>-1832.3333333333333</v>
      </c>
      <c r="I823" s="43">
        <f>SUM($T$8*9.81*$U$8)</f>
        <v>211.01310000000001</v>
      </c>
      <c r="J823" s="45">
        <f>SUM((1/2)*$X$8*$V$8*$W$8*G823^2)</f>
        <v>45.428626029899704</v>
      </c>
      <c r="K823" s="46">
        <f t="shared" si="110"/>
        <v>-1575.8916073034336</v>
      </c>
      <c r="L823" s="48">
        <f t="shared" si="111"/>
        <v>-13613.952496426886</v>
      </c>
      <c r="M823" s="51">
        <f t="shared" si="112"/>
        <v>0</v>
      </c>
      <c r="N823" s="51">
        <f t="shared" si="113"/>
        <v>13613.952496426886</v>
      </c>
      <c r="O823" s="37">
        <f t="shared" si="117"/>
        <v>2649866.7408820936</v>
      </c>
      <c r="P823" s="58">
        <f>SUM((N823*1)+P822)</f>
        <v>1062583.5409671376</v>
      </c>
      <c r="Q823" s="67">
        <f t="shared" si="114"/>
        <v>9529.7667474988193</v>
      </c>
      <c r="R823" s="68">
        <f t="shared" si="116"/>
        <v>743808.47867699666</v>
      </c>
    </row>
    <row r="824" spans="2:18" x14ac:dyDescent="0.25">
      <c r="B824" s="4" t="s">
        <v>37</v>
      </c>
      <c r="C824" s="4">
        <v>816</v>
      </c>
      <c r="D824" s="4">
        <v>227</v>
      </c>
      <c r="E824" s="25">
        <v>26.3</v>
      </c>
      <c r="F824" s="54">
        <f t="shared" si="115"/>
        <v>-1.2777777777777781</v>
      </c>
      <c r="G824" s="34">
        <f t="shared" si="109"/>
        <v>7.3055555555555554</v>
      </c>
      <c r="H824" s="40">
        <f>SUM($T$8*F824)</f>
        <v>-1832.3333333333339</v>
      </c>
      <c r="I824" s="43">
        <f>SUM($T$8*9.81*$U$8)</f>
        <v>211.01310000000001</v>
      </c>
      <c r="J824" s="45">
        <f>SUM((1/2)*$X$8*$V$8*$W$8*G824^2)</f>
        <v>32.487801344714512</v>
      </c>
      <c r="K824" s="46">
        <f t="shared" si="110"/>
        <v>-1588.8324319886192</v>
      </c>
      <c r="L824" s="48">
        <f t="shared" si="111"/>
        <v>-11607.303600361302</v>
      </c>
      <c r="M824" s="51">
        <f t="shared" si="112"/>
        <v>0</v>
      </c>
      <c r="N824" s="51">
        <f t="shared" si="113"/>
        <v>11607.303600361302</v>
      </c>
      <c r="O824" s="37">
        <f t="shared" si="117"/>
        <v>2649866.7408820936</v>
      </c>
      <c r="P824" s="58">
        <f>SUM((N824*1)+P823)</f>
        <v>1074190.8445674989</v>
      </c>
      <c r="Q824" s="67">
        <f t="shared" si="114"/>
        <v>8125.1125202529101</v>
      </c>
      <c r="R824" s="68">
        <f t="shared" si="116"/>
        <v>751933.5911972496</v>
      </c>
    </row>
    <row r="825" spans="2:18" x14ac:dyDescent="0.25">
      <c r="B825" s="4" t="s">
        <v>37</v>
      </c>
      <c r="C825" s="4">
        <v>817</v>
      </c>
      <c r="D825" s="4">
        <v>228</v>
      </c>
      <c r="E825" s="25">
        <v>21.9</v>
      </c>
      <c r="F825" s="54">
        <f t="shared" si="115"/>
        <v>-1.1527777777777779</v>
      </c>
      <c r="G825" s="34">
        <f t="shared" si="109"/>
        <v>6.083333333333333</v>
      </c>
      <c r="H825" s="40">
        <f>SUM($T$8*F825)</f>
        <v>-1653.0833333333335</v>
      </c>
      <c r="I825" s="43">
        <f>SUM($T$8*9.81*$U$8)</f>
        <v>211.01310000000001</v>
      </c>
      <c r="J825" s="45">
        <f>SUM((1/2)*$X$8*$V$8*$W$8*G825^2)</f>
        <v>22.526672935763891</v>
      </c>
      <c r="K825" s="46">
        <f t="shared" si="110"/>
        <v>-1419.5435603975695</v>
      </c>
      <c r="L825" s="48">
        <f t="shared" si="111"/>
        <v>-8635.5566590852141</v>
      </c>
      <c r="M825" s="51">
        <f t="shared" si="112"/>
        <v>0</v>
      </c>
      <c r="N825" s="51">
        <f t="shared" si="113"/>
        <v>8635.5566590852141</v>
      </c>
      <c r="O825" s="37">
        <f t="shared" si="117"/>
        <v>2649866.7408820936</v>
      </c>
      <c r="P825" s="58">
        <f>SUM((N825*1)+P824)</f>
        <v>1082826.4012265841</v>
      </c>
      <c r="Q825" s="67">
        <f t="shared" si="114"/>
        <v>6044.8896613596498</v>
      </c>
      <c r="R825" s="68">
        <f t="shared" si="116"/>
        <v>757978.4808586092</v>
      </c>
    </row>
    <row r="826" spans="2:18" x14ac:dyDescent="0.25">
      <c r="B826" s="5" t="s">
        <v>37</v>
      </c>
      <c r="C826" s="4">
        <v>818</v>
      </c>
      <c r="D826" s="4">
        <v>229</v>
      </c>
      <c r="E826" s="25">
        <v>18</v>
      </c>
      <c r="F826" s="54">
        <f t="shared" si="115"/>
        <v>-0.68055555555555536</v>
      </c>
      <c r="G826" s="34">
        <f t="shared" si="109"/>
        <v>5</v>
      </c>
      <c r="H826" s="40">
        <f>SUM($T$8*F826)</f>
        <v>-975.9166666666664</v>
      </c>
      <c r="I826" s="43">
        <f>SUM($T$8*9.81*$U$8)</f>
        <v>211.01310000000001</v>
      </c>
      <c r="J826" s="45">
        <f>SUM((1/2)*$X$8*$V$8*$W$8*G826^2)</f>
        <v>15.217868750000003</v>
      </c>
      <c r="K826" s="46">
        <f t="shared" si="110"/>
        <v>-749.68569791666641</v>
      </c>
      <c r="L826" s="48">
        <f t="shared" si="111"/>
        <v>-3748.4284895833321</v>
      </c>
      <c r="M826" s="51">
        <f t="shared" si="112"/>
        <v>0</v>
      </c>
      <c r="N826" s="51">
        <f t="shared" si="113"/>
        <v>3748.4284895833321</v>
      </c>
      <c r="O826" s="37">
        <f t="shared" si="117"/>
        <v>2649866.7408820936</v>
      </c>
      <c r="P826" s="58">
        <f>SUM((N826*1)+P825)</f>
        <v>1086574.8297161674</v>
      </c>
      <c r="Q826" s="67">
        <f t="shared" si="114"/>
        <v>2623.8999427083322</v>
      </c>
      <c r="R826" s="68">
        <f t="shared" si="116"/>
        <v>760602.38080131751</v>
      </c>
    </row>
    <row r="827" spans="2:18" x14ac:dyDescent="0.25">
      <c r="B827" s="4" t="s">
        <v>37</v>
      </c>
      <c r="C827" s="4">
        <v>819</v>
      </c>
      <c r="D827" s="4">
        <v>230</v>
      </c>
      <c r="E827" s="25">
        <v>17</v>
      </c>
      <c r="F827" s="54">
        <f t="shared" si="115"/>
        <v>0</v>
      </c>
      <c r="G827" s="34">
        <f t="shared" si="109"/>
        <v>4.7222222222222223</v>
      </c>
      <c r="H827" s="40">
        <f>SUM($T$8*F827)</f>
        <v>0</v>
      </c>
      <c r="I827" s="43">
        <f>SUM($T$8*9.81*$U$8)</f>
        <v>211.01310000000001</v>
      </c>
      <c r="J827" s="45">
        <f>SUM((1/2)*$X$8*$V$8*$W$8*G827^2)</f>
        <v>13.573963175154322</v>
      </c>
      <c r="K827" s="46">
        <f t="shared" si="110"/>
        <v>224.58706317515433</v>
      </c>
      <c r="L827" s="48">
        <f t="shared" si="111"/>
        <v>1060.5500205493399</v>
      </c>
      <c r="M827" s="51">
        <f t="shared" si="112"/>
        <v>1060.5500205493399</v>
      </c>
      <c r="N827" s="51">
        <f t="shared" si="113"/>
        <v>0</v>
      </c>
      <c r="O827" s="37">
        <f t="shared" si="117"/>
        <v>2650927.290902643</v>
      </c>
      <c r="P827" s="58">
        <f>SUM((N827*1)+P826)</f>
        <v>1086574.8297161674</v>
      </c>
      <c r="Q827" s="67">
        <f t="shared" si="114"/>
        <v>0</v>
      </c>
      <c r="R827" s="68">
        <f t="shared" si="116"/>
        <v>760602.38080131751</v>
      </c>
    </row>
    <row r="828" spans="2:18" x14ac:dyDescent="0.25">
      <c r="B828" s="4" t="s">
        <v>37</v>
      </c>
      <c r="C828" s="4">
        <v>820</v>
      </c>
      <c r="D828" s="4">
        <v>231</v>
      </c>
      <c r="E828" s="25">
        <v>18</v>
      </c>
      <c r="F828" s="54">
        <f t="shared" si="115"/>
        <v>0.61111111111111094</v>
      </c>
      <c r="G828" s="34">
        <f t="shared" si="109"/>
        <v>5</v>
      </c>
      <c r="H828" s="40">
        <f>SUM($T$8*F828)</f>
        <v>876.33333333333303</v>
      </c>
      <c r="I828" s="43">
        <f>SUM($T$8*9.81*$U$8)</f>
        <v>211.01310000000001</v>
      </c>
      <c r="J828" s="45">
        <f>SUM((1/2)*$X$8*$V$8*$W$8*G828^2)</f>
        <v>15.217868750000003</v>
      </c>
      <c r="K828" s="46">
        <f t="shared" si="110"/>
        <v>1102.5643020833331</v>
      </c>
      <c r="L828" s="48">
        <f t="shared" si="111"/>
        <v>5512.8215104166657</v>
      </c>
      <c r="M828" s="51">
        <f t="shared" si="112"/>
        <v>5512.8215104166657</v>
      </c>
      <c r="N828" s="51">
        <f t="shared" si="113"/>
        <v>0</v>
      </c>
      <c r="O828" s="37">
        <f t="shared" si="117"/>
        <v>2656440.1124130595</v>
      </c>
      <c r="P828" s="58">
        <f>SUM((N828*1)+P827)</f>
        <v>1086574.8297161674</v>
      </c>
      <c r="Q828" s="67">
        <f t="shared" si="114"/>
        <v>0</v>
      </c>
      <c r="R828" s="68">
        <f t="shared" si="116"/>
        <v>760602.38080131751</v>
      </c>
    </row>
    <row r="829" spans="2:18" x14ac:dyDescent="0.25">
      <c r="B829" s="4" t="s">
        <v>37</v>
      </c>
      <c r="C829" s="4">
        <v>821</v>
      </c>
      <c r="D829" s="4">
        <v>232</v>
      </c>
      <c r="E829" s="25">
        <v>21.4</v>
      </c>
      <c r="F829" s="54">
        <f t="shared" si="115"/>
        <v>0.94444444444444453</v>
      </c>
      <c r="G829" s="34">
        <f t="shared" si="109"/>
        <v>5.9444444444444438</v>
      </c>
      <c r="H829" s="40">
        <f>SUM($T$8*F829)</f>
        <v>1354.3333333333335</v>
      </c>
      <c r="I829" s="43">
        <f>SUM($T$8*9.81*$U$8)</f>
        <v>211.01310000000001</v>
      </c>
      <c r="J829" s="45">
        <f>SUM((1/2)*$X$8*$V$8*$W$8*G829^2)</f>
        <v>21.509799915895059</v>
      </c>
      <c r="K829" s="46">
        <f t="shared" si="110"/>
        <v>1586.8562332492286</v>
      </c>
      <c r="L829" s="48">
        <f t="shared" si="111"/>
        <v>9432.9787198704125</v>
      </c>
      <c r="M829" s="51">
        <f t="shared" si="112"/>
        <v>9432.9787198704125</v>
      </c>
      <c r="N829" s="51">
        <f t="shared" si="113"/>
        <v>0</v>
      </c>
      <c r="O829" s="37">
        <f t="shared" si="117"/>
        <v>2665873.09113293</v>
      </c>
      <c r="P829" s="58">
        <f>SUM((N829*1)+P828)</f>
        <v>1086574.8297161674</v>
      </c>
      <c r="Q829" s="67">
        <f t="shared" si="114"/>
        <v>0</v>
      </c>
      <c r="R829" s="68">
        <f t="shared" si="116"/>
        <v>760602.38080131751</v>
      </c>
    </row>
    <row r="830" spans="2:18" x14ac:dyDescent="0.25">
      <c r="B830" s="4" t="s">
        <v>37</v>
      </c>
      <c r="C830" s="4">
        <v>822</v>
      </c>
      <c r="D830" s="4">
        <v>233</v>
      </c>
      <c r="E830" s="25">
        <v>24.8</v>
      </c>
      <c r="F830" s="54">
        <f t="shared" si="115"/>
        <v>0.90277777777777779</v>
      </c>
      <c r="G830" s="34">
        <f t="shared" si="109"/>
        <v>6.8888888888888893</v>
      </c>
      <c r="H830" s="40">
        <f>SUM($T$8*F830)</f>
        <v>1294.5833333333333</v>
      </c>
      <c r="I830" s="43">
        <f>SUM($T$8*9.81*$U$8)</f>
        <v>211.01310000000001</v>
      </c>
      <c r="J830" s="45">
        <f>SUM((1/2)*$X$8*$V$8*$W$8*G830^2)</f>
        <v>28.887648135802479</v>
      </c>
      <c r="K830" s="46">
        <f t="shared" si="110"/>
        <v>1534.4840814691356</v>
      </c>
      <c r="L830" s="48">
        <f t="shared" si="111"/>
        <v>10570.890339009602</v>
      </c>
      <c r="M830" s="51">
        <f t="shared" si="112"/>
        <v>10570.890339009602</v>
      </c>
      <c r="N830" s="51">
        <f t="shared" si="113"/>
        <v>0</v>
      </c>
      <c r="O830" s="37">
        <f t="shared" si="117"/>
        <v>2676443.9814719395</v>
      </c>
      <c r="P830" s="58">
        <f>SUM((N830*1)+P829)</f>
        <v>1086574.8297161674</v>
      </c>
      <c r="Q830" s="67">
        <f t="shared" si="114"/>
        <v>0</v>
      </c>
      <c r="R830" s="68">
        <f t="shared" si="116"/>
        <v>760602.38080131751</v>
      </c>
    </row>
    <row r="831" spans="2:18" x14ac:dyDescent="0.25">
      <c r="B831" s="4" t="s">
        <v>37</v>
      </c>
      <c r="C831" s="4">
        <v>823</v>
      </c>
      <c r="D831" s="4">
        <v>234</v>
      </c>
      <c r="E831" s="25">
        <v>27.9</v>
      </c>
      <c r="F831" s="54">
        <f t="shared" si="115"/>
        <v>0.83333333333333326</v>
      </c>
      <c r="G831" s="34">
        <f t="shared" si="109"/>
        <v>7.7499999999999991</v>
      </c>
      <c r="H831" s="40">
        <f>SUM($T$8*F831)</f>
        <v>1195</v>
      </c>
      <c r="I831" s="43">
        <f>SUM($T$8*9.81*$U$8)</f>
        <v>211.01310000000001</v>
      </c>
      <c r="J831" s="45">
        <f>SUM((1/2)*$X$8*$V$8*$W$8*G831^2)</f>
        <v>36.560929671874995</v>
      </c>
      <c r="K831" s="46">
        <f t="shared" si="110"/>
        <v>1442.5740296718752</v>
      </c>
      <c r="L831" s="48">
        <f t="shared" si="111"/>
        <v>11179.948729957032</v>
      </c>
      <c r="M831" s="51">
        <f t="shared" si="112"/>
        <v>11179.948729957032</v>
      </c>
      <c r="N831" s="51">
        <f t="shared" si="113"/>
        <v>0</v>
      </c>
      <c r="O831" s="37">
        <f t="shared" si="117"/>
        <v>2687623.9302018965</v>
      </c>
      <c r="P831" s="58">
        <f>SUM((N831*1)+P830)</f>
        <v>1086574.8297161674</v>
      </c>
      <c r="Q831" s="67">
        <f t="shared" si="114"/>
        <v>0</v>
      </c>
      <c r="R831" s="68">
        <f t="shared" si="116"/>
        <v>760602.38080131751</v>
      </c>
    </row>
    <row r="832" spans="2:18" x14ac:dyDescent="0.25">
      <c r="B832" s="4" t="s">
        <v>37</v>
      </c>
      <c r="C832" s="4">
        <v>824</v>
      </c>
      <c r="D832" s="4">
        <v>235</v>
      </c>
      <c r="E832" s="25">
        <v>30.8</v>
      </c>
      <c r="F832" s="54">
        <f t="shared" si="115"/>
        <v>0.70833333333333348</v>
      </c>
      <c r="G832" s="34">
        <f t="shared" si="109"/>
        <v>8.5555555555555554</v>
      </c>
      <c r="H832" s="40">
        <f>SUM($T$8*F832)</f>
        <v>1015.7500000000002</v>
      </c>
      <c r="I832" s="43">
        <f>SUM($T$8*9.81*$U$8)</f>
        <v>211.01310000000001</v>
      </c>
      <c r="J832" s="45">
        <f>SUM((1/2)*$X$8*$V$8*$W$8*G832^2)</f>
        <v>44.556416700617291</v>
      </c>
      <c r="K832" s="46">
        <f t="shared" si="110"/>
        <v>1271.3195167006174</v>
      </c>
      <c r="L832" s="48">
        <f t="shared" si="111"/>
        <v>10876.844753994172</v>
      </c>
      <c r="M832" s="51">
        <f t="shared" si="112"/>
        <v>10876.844753994172</v>
      </c>
      <c r="N832" s="51">
        <f t="shared" si="113"/>
        <v>0</v>
      </c>
      <c r="O832" s="37">
        <f t="shared" si="117"/>
        <v>2698500.7749558906</v>
      </c>
      <c r="P832" s="58">
        <f>SUM((N832*1)+P831)</f>
        <v>1086574.8297161674</v>
      </c>
      <c r="Q832" s="67">
        <f t="shared" si="114"/>
        <v>0</v>
      </c>
      <c r="R832" s="68">
        <f t="shared" si="116"/>
        <v>760602.38080131751</v>
      </c>
    </row>
    <row r="833" spans="2:18" x14ac:dyDescent="0.25">
      <c r="B833" s="4" t="s">
        <v>37</v>
      </c>
      <c r="C833" s="4">
        <v>825</v>
      </c>
      <c r="D833" s="4">
        <v>236</v>
      </c>
      <c r="E833" s="25">
        <v>33</v>
      </c>
      <c r="F833" s="54">
        <f t="shared" si="115"/>
        <v>0.59722222222222232</v>
      </c>
      <c r="G833" s="34">
        <f t="shared" si="109"/>
        <v>9.1666666666666661</v>
      </c>
      <c r="H833" s="40">
        <f>SUM($T$8*F833)</f>
        <v>856.41666666666686</v>
      </c>
      <c r="I833" s="43">
        <f>SUM($T$8*9.81*$U$8)</f>
        <v>211.01310000000001</v>
      </c>
      <c r="J833" s="45">
        <f>SUM((1/2)*$X$8*$V$8*$W$8*G833^2)</f>
        <v>51.148947743055558</v>
      </c>
      <c r="K833" s="46">
        <f t="shared" si="110"/>
        <v>1118.5787144097224</v>
      </c>
      <c r="L833" s="48">
        <f t="shared" si="111"/>
        <v>10253.638215422454</v>
      </c>
      <c r="M833" s="51">
        <f t="shared" si="112"/>
        <v>10253.638215422454</v>
      </c>
      <c r="N833" s="51">
        <f t="shared" si="113"/>
        <v>0</v>
      </c>
      <c r="O833" s="37">
        <f t="shared" si="117"/>
        <v>2708754.4131713132</v>
      </c>
      <c r="P833" s="58">
        <f>SUM((N833*1)+P832)</f>
        <v>1086574.8297161674</v>
      </c>
      <c r="Q833" s="67">
        <f t="shared" si="114"/>
        <v>0</v>
      </c>
      <c r="R833" s="68">
        <f t="shared" si="116"/>
        <v>760602.38080131751</v>
      </c>
    </row>
    <row r="834" spans="2:18" x14ac:dyDescent="0.25">
      <c r="B834" s="4" t="s">
        <v>37</v>
      </c>
      <c r="C834" s="4">
        <v>826</v>
      </c>
      <c r="D834" s="4">
        <v>237</v>
      </c>
      <c r="E834" s="25">
        <v>35.1</v>
      </c>
      <c r="F834" s="54">
        <f t="shared" si="115"/>
        <v>0.56944444444444464</v>
      </c>
      <c r="G834" s="34">
        <f t="shared" si="109"/>
        <v>9.75</v>
      </c>
      <c r="H834" s="40">
        <f>SUM($T$8*F834)</f>
        <v>816.5833333333336</v>
      </c>
      <c r="I834" s="43">
        <f>SUM($T$8*9.81*$U$8)</f>
        <v>211.01310000000001</v>
      </c>
      <c r="J834" s="45">
        <f>SUM((1/2)*$X$8*$V$8*$W$8*G834^2)</f>
        <v>57.86594592187501</v>
      </c>
      <c r="K834" s="46">
        <f t="shared" si="110"/>
        <v>1085.4623792552086</v>
      </c>
      <c r="L834" s="48">
        <f t="shared" si="111"/>
        <v>10583.258197738283</v>
      </c>
      <c r="M834" s="51">
        <f t="shared" si="112"/>
        <v>10583.258197738283</v>
      </c>
      <c r="N834" s="51">
        <f t="shared" si="113"/>
        <v>0</v>
      </c>
      <c r="O834" s="37">
        <f t="shared" si="117"/>
        <v>2719337.6713690516</v>
      </c>
      <c r="P834" s="58">
        <f>SUM((N834*1)+P833)</f>
        <v>1086574.8297161674</v>
      </c>
      <c r="Q834" s="67">
        <f t="shared" si="114"/>
        <v>0</v>
      </c>
      <c r="R834" s="68">
        <f t="shared" si="116"/>
        <v>760602.38080131751</v>
      </c>
    </row>
    <row r="835" spans="2:18" x14ac:dyDescent="0.25">
      <c r="B835" s="4" t="s">
        <v>37</v>
      </c>
      <c r="C835" s="4">
        <v>827</v>
      </c>
      <c r="D835" s="4">
        <v>238</v>
      </c>
      <c r="E835" s="25">
        <v>37.1</v>
      </c>
      <c r="F835" s="54">
        <f t="shared" si="115"/>
        <v>0.52777777777777735</v>
      </c>
      <c r="G835" s="34">
        <f t="shared" si="109"/>
        <v>10.305555555555555</v>
      </c>
      <c r="H835" s="40">
        <f>SUM($T$8*F835)</f>
        <v>756.83333333333269</v>
      </c>
      <c r="I835" s="43">
        <f>SUM($T$8*9.81*$U$8)</f>
        <v>211.01310000000001</v>
      </c>
      <c r="J835" s="45">
        <f>SUM((1/2)*$X$8*$V$8*$W$8*G835^2)</f>
        <v>64.648230636381186</v>
      </c>
      <c r="K835" s="46">
        <f t="shared" si="110"/>
        <v>1032.4946639697139</v>
      </c>
      <c r="L835" s="48">
        <f t="shared" si="111"/>
        <v>10640.431120354551</v>
      </c>
      <c r="M835" s="51">
        <f t="shared" si="112"/>
        <v>10640.431120354551</v>
      </c>
      <c r="N835" s="51">
        <f t="shared" si="113"/>
        <v>0</v>
      </c>
      <c r="O835" s="37">
        <f t="shared" si="117"/>
        <v>2729978.1024894062</v>
      </c>
      <c r="P835" s="58">
        <f>SUM((N835*1)+P834)</f>
        <v>1086574.8297161674</v>
      </c>
      <c r="Q835" s="67">
        <f t="shared" si="114"/>
        <v>0</v>
      </c>
      <c r="R835" s="68">
        <f t="shared" si="116"/>
        <v>760602.38080131751</v>
      </c>
    </row>
    <row r="836" spans="2:18" x14ac:dyDescent="0.25">
      <c r="B836" s="4" t="s">
        <v>37</v>
      </c>
      <c r="C836" s="4">
        <v>828</v>
      </c>
      <c r="D836" s="4">
        <v>239</v>
      </c>
      <c r="E836" s="25">
        <v>38.9</v>
      </c>
      <c r="F836" s="54">
        <f t="shared" si="115"/>
        <v>0.59722222222222177</v>
      </c>
      <c r="G836" s="34">
        <f t="shared" si="109"/>
        <v>10.805555555555555</v>
      </c>
      <c r="H836" s="40">
        <f>SUM($T$8*F836)</f>
        <v>856.41666666666606</v>
      </c>
      <c r="I836" s="43">
        <f>SUM($T$8*9.81*$U$8)</f>
        <v>211.01310000000001</v>
      </c>
      <c r="J836" s="45">
        <f>SUM((1/2)*$X$8*$V$8*$W$8*G836^2)</f>
        <v>71.0735529974923</v>
      </c>
      <c r="K836" s="46">
        <f t="shared" si="110"/>
        <v>1138.5033196641584</v>
      </c>
      <c r="L836" s="48">
        <f t="shared" si="111"/>
        <v>12302.160870815489</v>
      </c>
      <c r="M836" s="51">
        <f t="shared" si="112"/>
        <v>12302.160870815489</v>
      </c>
      <c r="N836" s="51">
        <f t="shared" si="113"/>
        <v>0</v>
      </c>
      <c r="O836" s="37">
        <f t="shared" si="117"/>
        <v>2742280.2633602219</v>
      </c>
      <c r="P836" s="58">
        <f>SUM((N836*1)+P835)</f>
        <v>1086574.8297161674</v>
      </c>
      <c r="Q836" s="67">
        <f t="shared" si="114"/>
        <v>0</v>
      </c>
      <c r="R836" s="68">
        <f t="shared" si="116"/>
        <v>760602.38080131751</v>
      </c>
    </row>
    <row r="837" spans="2:18" x14ac:dyDescent="0.25">
      <c r="B837" s="4" t="s">
        <v>37</v>
      </c>
      <c r="C837" s="4">
        <v>829</v>
      </c>
      <c r="D837" s="4">
        <v>240</v>
      </c>
      <c r="E837" s="25">
        <v>41.4</v>
      </c>
      <c r="F837" s="54">
        <f t="shared" si="115"/>
        <v>0.70833333333333348</v>
      </c>
      <c r="G837" s="34">
        <f t="shared" si="109"/>
        <v>11.5</v>
      </c>
      <c r="H837" s="40">
        <f>SUM($T$8*F837)</f>
        <v>1015.7500000000002</v>
      </c>
      <c r="I837" s="43">
        <f>SUM($T$8*9.81*$U$8)</f>
        <v>211.01310000000001</v>
      </c>
      <c r="J837" s="45">
        <f>SUM((1/2)*$X$8*$V$8*$W$8*G837^2)</f>
        <v>80.502525687500011</v>
      </c>
      <c r="K837" s="46">
        <f t="shared" si="110"/>
        <v>1307.2656256875002</v>
      </c>
      <c r="L837" s="48">
        <f t="shared" si="111"/>
        <v>15033.554695406252</v>
      </c>
      <c r="M837" s="51">
        <f t="shared" si="112"/>
        <v>15033.554695406252</v>
      </c>
      <c r="N837" s="51">
        <f t="shared" si="113"/>
        <v>0</v>
      </c>
      <c r="O837" s="37">
        <f t="shared" si="117"/>
        <v>2757313.8180556283</v>
      </c>
      <c r="P837" s="58">
        <f>SUM((N837*1)+P836)</f>
        <v>1086574.8297161674</v>
      </c>
      <c r="Q837" s="67">
        <f t="shared" si="114"/>
        <v>0</v>
      </c>
      <c r="R837" s="68">
        <f t="shared" si="116"/>
        <v>760602.38080131751</v>
      </c>
    </row>
    <row r="838" spans="2:18" x14ac:dyDescent="0.25">
      <c r="B838" s="4" t="s">
        <v>37</v>
      </c>
      <c r="C838" s="4">
        <v>830</v>
      </c>
      <c r="D838" s="4">
        <v>241</v>
      </c>
      <c r="E838" s="25">
        <v>44</v>
      </c>
      <c r="F838" s="54">
        <f t="shared" si="115"/>
        <v>0.68055555555555536</v>
      </c>
      <c r="G838" s="34">
        <f t="shared" si="109"/>
        <v>12.222222222222221</v>
      </c>
      <c r="H838" s="40">
        <f>SUM($T$8*F838)</f>
        <v>975.9166666666664</v>
      </c>
      <c r="I838" s="43">
        <f>SUM($T$8*9.81*$U$8)</f>
        <v>211.01310000000001</v>
      </c>
      <c r="J838" s="45">
        <f>SUM((1/2)*$X$8*$V$8*$W$8*G838^2)</f>
        <v>90.931462654320995</v>
      </c>
      <c r="K838" s="46">
        <f t="shared" si="110"/>
        <v>1277.8612293209874</v>
      </c>
      <c r="L838" s="48">
        <f t="shared" si="111"/>
        <v>15618.303913923179</v>
      </c>
      <c r="M838" s="51">
        <f t="shared" si="112"/>
        <v>15618.303913923179</v>
      </c>
      <c r="N838" s="51">
        <f t="shared" si="113"/>
        <v>0</v>
      </c>
      <c r="O838" s="37">
        <f t="shared" si="117"/>
        <v>2772932.1219695513</v>
      </c>
      <c r="P838" s="58">
        <f>SUM((N838*1)+P837)</f>
        <v>1086574.8297161674</v>
      </c>
      <c r="Q838" s="67">
        <f t="shared" si="114"/>
        <v>0</v>
      </c>
      <c r="R838" s="68">
        <f t="shared" si="116"/>
        <v>760602.38080131751</v>
      </c>
    </row>
    <row r="839" spans="2:18" x14ac:dyDescent="0.25">
      <c r="B839" s="4" t="s">
        <v>37</v>
      </c>
      <c r="C839" s="4">
        <v>831</v>
      </c>
      <c r="D839" s="4">
        <v>242</v>
      </c>
      <c r="E839" s="25">
        <v>46.3</v>
      </c>
      <c r="F839" s="54">
        <f t="shared" si="115"/>
        <v>0.51388888888888928</v>
      </c>
      <c r="G839" s="34">
        <f t="shared" si="109"/>
        <v>12.861111111111111</v>
      </c>
      <c r="H839" s="40">
        <f>SUM($T$8*F839)</f>
        <v>736.9166666666672</v>
      </c>
      <c r="I839" s="43">
        <f>SUM($T$8*9.81*$U$8)</f>
        <v>211.01310000000001</v>
      </c>
      <c r="J839" s="45">
        <f>SUM((1/2)*$X$8*$V$8*$W$8*G839^2)</f>
        <v>100.68639833545525</v>
      </c>
      <c r="K839" s="46">
        <f t="shared" si="110"/>
        <v>1048.6161650021224</v>
      </c>
      <c r="L839" s="48">
        <f t="shared" si="111"/>
        <v>13486.369010999519</v>
      </c>
      <c r="M839" s="51">
        <f t="shared" si="112"/>
        <v>13486.369010999519</v>
      </c>
      <c r="N839" s="51">
        <f t="shared" si="113"/>
        <v>0</v>
      </c>
      <c r="O839" s="37">
        <f t="shared" si="117"/>
        <v>2786418.4909805506</v>
      </c>
      <c r="P839" s="58">
        <f>SUM((N839*1)+P838)</f>
        <v>1086574.8297161674</v>
      </c>
      <c r="Q839" s="67">
        <f t="shared" si="114"/>
        <v>0</v>
      </c>
      <c r="R839" s="68">
        <f t="shared" si="116"/>
        <v>760602.38080131751</v>
      </c>
    </row>
    <row r="840" spans="2:18" x14ac:dyDescent="0.25">
      <c r="B840" s="4" t="s">
        <v>37</v>
      </c>
      <c r="C840" s="4">
        <v>832</v>
      </c>
      <c r="D840" s="4">
        <v>243</v>
      </c>
      <c r="E840" s="25">
        <v>47.7</v>
      </c>
      <c r="F840" s="54">
        <f t="shared" si="115"/>
        <v>0.26388888888888967</v>
      </c>
      <c r="G840" s="34">
        <f t="shared" si="109"/>
        <v>13.25</v>
      </c>
      <c r="H840" s="40">
        <f>SUM($T$8*F840)</f>
        <v>378.41666666666777</v>
      </c>
      <c r="I840" s="43">
        <f>SUM($T$8*9.81*$U$8)</f>
        <v>211.01310000000001</v>
      </c>
      <c r="J840" s="45">
        <f>SUM((1/2)*$X$8*$V$8*$W$8*G840^2)</f>
        <v>106.86748329687501</v>
      </c>
      <c r="K840" s="46">
        <f t="shared" si="110"/>
        <v>696.29724996354275</v>
      </c>
      <c r="L840" s="48">
        <f t="shared" si="111"/>
        <v>9225.9385620169414</v>
      </c>
      <c r="M840" s="51">
        <f t="shared" si="112"/>
        <v>9225.9385620169414</v>
      </c>
      <c r="N840" s="51">
        <f t="shared" si="113"/>
        <v>0</v>
      </c>
      <c r="O840" s="37">
        <f t="shared" si="117"/>
        <v>2795644.4295425676</v>
      </c>
      <c r="P840" s="58">
        <f>SUM((N840*1)+P839)</f>
        <v>1086574.8297161674</v>
      </c>
      <c r="Q840" s="67">
        <f t="shared" si="114"/>
        <v>0</v>
      </c>
      <c r="R840" s="68">
        <f t="shared" si="116"/>
        <v>760602.38080131751</v>
      </c>
    </row>
    <row r="841" spans="2:18" x14ac:dyDescent="0.25">
      <c r="B841" s="4" t="s">
        <v>37</v>
      </c>
      <c r="C841" s="4">
        <v>833</v>
      </c>
      <c r="D841" s="4">
        <v>244</v>
      </c>
      <c r="E841" s="25">
        <v>48.2</v>
      </c>
      <c r="F841" s="54">
        <f t="shared" si="115"/>
        <v>0.1388888888888889</v>
      </c>
      <c r="G841" s="34">
        <f t="shared" ref="G841:G904" si="118">SUM(E841/3.6)</f>
        <v>13.388888888888889</v>
      </c>
      <c r="H841" s="40">
        <f>SUM($T$8*F841)</f>
        <v>199.16666666666669</v>
      </c>
      <c r="I841" s="43">
        <f>SUM($T$8*9.81*$U$8)</f>
        <v>211.01310000000001</v>
      </c>
      <c r="J841" s="45">
        <f>SUM((1/2)*$X$8*$V$8*$W$8*G841^2)</f>
        <v>109.1196339344136</v>
      </c>
      <c r="K841" s="46">
        <f t="shared" ref="K841:K904" si="119">SUM(H841+I841+J841)</f>
        <v>519.29940060108027</v>
      </c>
      <c r="L841" s="48">
        <f t="shared" ref="L841:L904" si="120">SUM(K841*G841)</f>
        <v>6952.8419747144635</v>
      </c>
      <c r="M841" s="51">
        <f t="shared" ref="M841:M904" si="121">IF(L841&gt;0, L841, 0)</f>
        <v>6952.8419747144635</v>
      </c>
      <c r="N841" s="51">
        <f t="shared" ref="N841:N904" si="122">IF(L841&lt;0, -L841, 0)</f>
        <v>0</v>
      </c>
      <c r="O841" s="37">
        <f t="shared" si="117"/>
        <v>2802597.2715172819</v>
      </c>
      <c r="P841" s="58">
        <f>SUM((N841*1)+P840)</f>
        <v>1086574.8297161674</v>
      </c>
      <c r="Q841" s="67">
        <f t="shared" ref="Q841:Q904" si="123">SUM($T$16*MIN(N841,$U$16))</f>
        <v>0</v>
      </c>
      <c r="R841" s="68">
        <f t="shared" si="116"/>
        <v>760602.38080131751</v>
      </c>
    </row>
    <row r="842" spans="2:18" x14ac:dyDescent="0.25">
      <c r="B842" s="4" t="s">
        <v>37</v>
      </c>
      <c r="C842" s="4">
        <v>834</v>
      </c>
      <c r="D842" s="4">
        <v>245</v>
      </c>
      <c r="E842" s="25">
        <v>48.7</v>
      </c>
      <c r="F842" s="54">
        <f t="shared" ref="F842:F905" si="124">($E843-$E841)/2/3.6</f>
        <v>0.15277777777777699</v>
      </c>
      <c r="G842" s="34">
        <f t="shared" si="118"/>
        <v>13.527777777777779</v>
      </c>
      <c r="H842" s="40">
        <f>SUM($T$8*F842)</f>
        <v>219.08333333333221</v>
      </c>
      <c r="I842" s="43">
        <f>SUM($T$8*9.81*$U$8)</f>
        <v>211.01310000000001</v>
      </c>
      <c r="J842" s="45">
        <f>SUM((1/2)*$X$8*$V$8*$W$8*G842^2)</f>
        <v>111.39526893730712</v>
      </c>
      <c r="K842" s="46">
        <f t="shared" si="119"/>
        <v>541.49170227063939</v>
      </c>
      <c r="L842" s="48">
        <f t="shared" si="120"/>
        <v>7325.1794168278166</v>
      </c>
      <c r="M842" s="51">
        <f t="shared" si="121"/>
        <v>7325.1794168278166</v>
      </c>
      <c r="N842" s="51">
        <f t="shared" si="122"/>
        <v>0</v>
      </c>
      <c r="O842" s="37">
        <f t="shared" si="117"/>
        <v>2809922.4509341097</v>
      </c>
      <c r="P842" s="58">
        <f>SUM((N842*1)+P841)</f>
        <v>1086574.8297161674</v>
      </c>
      <c r="Q842" s="67">
        <f t="shared" si="123"/>
        <v>0</v>
      </c>
      <c r="R842" s="68">
        <f t="shared" ref="R842:R905" si="125">SUM((Q842*1)+R841)</f>
        <v>760602.38080131751</v>
      </c>
    </row>
    <row r="843" spans="2:18" x14ac:dyDescent="0.25">
      <c r="B843" s="4" t="s">
        <v>37</v>
      </c>
      <c r="C843" s="4">
        <v>835</v>
      </c>
      <c r="D843" s="4">
        <v>246</v>
      </c>
      <c r="E843" s="25">
        <v>49.3</v>
      </c>
      <c r="F843" s="54">
        <f t="shared" si="124"/>
        <v>0.15277777777777699</v>
      </c>
      <c r="G843" s="34">
        <f t="shared" si="118"/>
        <v>13.694444444444443</v>
      </c>
      <c r="H843" s="40">
        <f>SUM($T$8*F843)</f>
        <v>219.08333333333221</v>
      </c>
      <c r="I843" s="43">
        <f>SUM($T$8*9.81*$U$8)</f>
        <v>211.01310000000001</v>
      </c>
      <c r="J843" s="45">
        <f>SUM((1/2)*$X$8*$V$8*$W$8*G843^2)</f>
        <v>114.15703030304782</v>
      </c>
      <c r="K843" s="46">
        <f t="shared" si="119"/>
        <v>544.25346363638005</v>
      </c>
      <c r="L843" s="48">
        <f t="shared" si="120"/>
        <v>7453.2488214648702</v>
      </c>
      <c r="M843" s="51">
        <f t="shared" si="121"/>
        <v>7453.2488214648702</v>
      </c>
      <c r="N843" s="51">
        <f t="shared" si="122"/>
        <v>0</v>
      </c>
      <c r="O843" s="37">
        <f t="shared" si="117"/>
        <v>2817375.6997555746</v>
      </c>
      <c r="P843" s="58">
        <f>SUM((N843*1)+P842)</f>
        <v>1086574.8297161674</v>
      </c>
      <c r="Q843" s="67">
        <f t="shared" si="123"/>
        <v>0</v>
      </c>
      <c r="R843" s="68">
        <f t="shared" si="125"/>
        <v>760602.38080131751</v>
      </c>
    </row>
    <row r="844" spans="2:18" x14ac:dyDescent="0.25">
      <c r="B844" s="4" t="s">
        <v>37</v>
      </c>
      <c r="C844" s="4">
        <v>836</v>
      </c>
      <c r="D844" s="4">
        <v>247</v>
      </c>
      <c r="E844" s="25">
        <v>49.8</v>
      </c>
      <c r="F844" s="54">
        <f t="shared" si="124"/>
        <v>0.12500000000000078</v>
      </c>
      <c r="G844" s="34">
        <f t="shared" si="118"/>
        <v>13.833333333333332</v>
      </c>
      <c r="H844" s="40">
        <f>SUM($T$8*F844)</f>
        <v>179.25000000000111</v>
      </c>
      <c r="I844" s="43">
        <f>SUM($T$8*9.81*$U$8)</f>
        <v>211.01310000000001</v>
      </c>
      <c r="J844" s="45">
        <f>SUM((1/2)*$X$8*$V$8*$W$8*G844^2)</f>
        <v>116.48433090972222</v>
      </c>
      <c r="K844" s="46">
        <f t="shared" si="119"/>
        <v>506.74743090972333</v>
      </c>
      <c r="L844" s="48">
        <f t="shared" si="120"/>
        <v>7010.0061275845055</v>
      </c>
      <c r="M844" s="51">
        <f t="shared" si="121"/>
        <v>7010.0061275845055</v>
      </c>
      <c r="N844" s="51">
        <f t="shared" si="122"/>
        <v>0</v>
      </c>
      <c r="O844" s="37">
        <f t="shared" si="117"/>
        <v>2824385.7058831593</v>
      </c>
      <c r="P844" s="58">
        <f>SUM((N844*1)+P843)</f>
        <v>1086574.8297161674</v>
      </c>
      <c r="Q844" s="67">
        <f t="shared" si="123"/>
        <v>0</v>
      </c>
      <c r="R844" s="68">
        <f t="shared" si="125"/>
        <v>760602.38080131751</v>
      </c>
    </row>
    <row r="845" spans="2:18" x14ac:dyDescent="0.25">
      <c r="B845" s="4" t="s">
        <v>37</v>
      </c>
      <c r="C845" s="4">
        <v>837</v>
      </c>
      <c r="D845" s="4">
        <v>248</v>
      </c>
      <c r="E845" s="25">
        <v>50.2</v>
      </c>
      <c r="F845" s="54">
        <f t="shared" si="124"/>
        <v>0.15277777777777798</v>
      </c>
      <c r="G845" s="34">
        <f t="shared" si="118"/>
        <v>13.944444444444445</v>
      </c>
      <c r="H845" s="40">
        <f>SUM($T$8*F845)</f>
        <v>219.08333333333363</v>
      </c>
      <c r="I845" s="43">
        <f>SUM($T$8*9.81*$U$8)</f>
        <v>211.01310000000001</v>
      </c>
      <c r="J845" s="45">
        <f>SUM((1/2)*$X$8*$V$8*$W$8*G845^2)</f>
        <v>118.36308013811731</v>
      </c>
      <c r="K845" s="46">
        <f t="shared" si="119"/>
        <v>548.45951347145092</v>
      </c>
      <c r="L845" s="48">
        <f t="shared" si="120"/>
        <v>7647.9632156296766</v>
      </c>
      <c r="M845" s="51">
        <f t="shared" si="121"/>
        <v>7647.9632156296766</v>
      </c>
      <c r="N845" s="51">
        <f t="shared" si="122"/>
        <v>0</v>
      </c>
      <c r="O845" s="37">
        <f t="shared" si="117"/>
        <v>2832033.6690987889</v>
      </c>
      <c r="P845" s="58">
        <f>SUM((N845*1)+P844)</f>
        <v>1086574.8297161674</v>
      </c>
      <c r="Q845" s="67">
        <f t="shared" si="123"/>
        <v>0</v>
      </c>
      <c r="R845" s="68">
        <f t="shared" si="125"/>
        <v>760602.38080131751</v>
      </c>
    </row>
    <row r="846" spans="2:18" x14ac:dyDescent="0.25">
      <c r="B846" s="4" t="s">
        <v>37</v>
      </c>
      <c r="C846" s="4">
        <v>838</v>
      </c>
      <c r="D846" s="4">
        <v>249</v>
      </c>
      <c r="E846" s="25">
        <v>50.9</v>
      </c>
      <c r="F846" s="54">
        <f t="shared" si="124"/>
        <v>0.22222222222222143</v>
      </c>
      <c r="G846" s="34">
        <f t="shared" si="118"/>
        <v>14.138888888888888</v>
      </c>
      <c r="H846" s="40">
        <f>SUM($T$8*F846)</f>
        <v>318.66666666666555</v>
      </c>
      <c r="I846" s="43">
        <f>SUM($T$8*9.81*$U$8)</f>
        <v>211.01310000000001</v>
      </c>
      <c r="J846" s="45">
        <f>SUM((1/2)*$X$8*$V$8*$W$8*G846^2)</f>
        <v>121.68705721045524</v>
      </c>
      <c r="K846" s="46">
        <f t="shared" si="119"/>
        <v>651.36682387712074</v>
      </c>
      <c r="L846" s="48">
        <f t="shared" si="120"/>
        <v>9209.6031487070668</v>
      </c>
      <c r="M846" s="51">
        <f t="shared" si="121"/>
        <v>9209.6031487070668</v>
      </c>
      <c r="N846" s="51">
        <f t="shared" si="122"/>
        <v>0</v>
      </c>
      <c r="O846" s="37">
        <f t="shared" si="117"/>
        <v>2841243.2722474961</v>
      </c>
      <c r="P846" s="58">
        <f>SUM((N846*1)+P845)</f>
        <v>1086574.8297161674</v>
      </c>
      <c r="Q846" s="67">
        <f t="shared" si="123"/>
        <v>0</v>
      </c>
      <c r="R846" s="68">
        <f t="shared" si="125"/>
        <v>760602.38080131751</v>
      </c>
    </row>
    <row r="847" spans="2:18" x14ac:dyDescent="0.25">
      <c r="B847" s="4" t="s">
        <v>37</v>
      </c>
      <c r="C847" s="4">
        <v>839</v>
      </c>
      <c r="D847" s="4">
        <v>250</v>
      </c>
      <c r="E847" s="25">
        <v>51.8</v>
      </c>
      <c r="F847" s="54">
        <f t="shared" si="124"/>
        <v>0.2222222222222224</v>
      </c>
      <c r="G847" s="34">
        <f t="shared" si="118"/>
        <v>14.388888888888888</v>
      </c>
      <c r="H847" s="40">
        <f>SUM($T$8*F847)</f>
        <v>318.66666666666691</v>
      </c>
      <c r="I847" s="43">
        <f>SUM($T$8*9.81*$U$8)</f>
        <v>211.01310000000001</v>
      </c>
      <c r="J847" s="45">
        <f>SUM((1/2)*$X$8*$V$8*$W$8*G847^2)</f>
        <v>126.02837698996912</v>
      </c>
      <c r="K847" s="46">
        <f t="shared" si="119"/>
        <v>655.70814365663603</v>
      </c>
      <c r="L847" s="48">
        <f t="shared" si="120"/>
        <v>9434.911622614929</v>
      </c>
      <c r="M847" s="51">
        <f t="shared" si="121"/>
        <v>9434.911622614929</v>
      </c>
      <c r="N847" s="51">
        <f t="shared" si="122"/>
        <v>0</v>
      </c>
      <c r="O847" s="37">
        <f t="shared" si="117"/>
        <v>2850678.1838701111</v>
      </c>
      <c r="P847" s="58">
        <f>SUM((N847*1)+P846)</f>
        <v>1086574.8297161674</v>
      </c>
      <c r="Q847" s="67">
        <f t="shared" si="123"/>
        <v>0</v>
      </c>
      <c r="R847" s="68">
        <f t="shared" si="125"/>
        <v>760602.38080131751</v>
      </c>
    </row>
    <row r="848" spans="2:18" x14ac:dyDescent="0.25">
      <c r="B848" s="4" t="s">
        <v>37</v>
      </c>
      <c r="C848" s="4">
        <v>840</v>
      </c>
      <c r="D848" s="4">
        <v>251</v>
      </c>
      <c r="E848" s="25">
        <v>52.5</v>
      </c>
      <c r="F848" s="54">
        <f t="shared" si="124"/>
        <v>0.20833333333333331</v>
      </c>
      <c r="G848" s="34">
        <f t="shared" si="118"/>
        <v>14.583333333333332</v>
      </c>
      <c r="H848" s="40">
        <f>SUM($T$8*F848)</f>
        <v>298.75</v>
      </c>
      <c r="I848" s="43">
        <f>SUM($T$8*9.81*$U$8)</f>
        <v>211.01310000000001</v>
      </c>
      <c r="J848" s="45">
        <f>SUM((1/2)*$X$8*$V$8*$W$8*G848^2)</f>
        <v>129.45756401909722</v>
      </c>
      <c r="K848" s="46">
        <f t="shared" si="119"/>
        <v>639.22066401909728</v>
      </c>
      <c r="L848" s="48">
        <f t="shared" si="120"/>
        <v>9321.9680169451676</v>
      </c>
      <c r="M848" s="51">
        <f t="shared" si="121"/>
        <v>9321.9680169451676</v>
      </c>
      <c r="N848" s="51">
        <f t="shared" si="122"/>
        <v>0</v>
      </c>
      <c r="O848" s="37">
        <f t="shared" si="117"/>
        <v>2860000.1518870564</v>
      </c>
      <c r="P848" s="58">
        <f>SUM((N848*1)+P847)</f>
        <v>1086574.8297161674</v>
      </c>
      <c r="Q848" s="67">
        <f t="shared" si="123"/>
        <v>0</v>
      </c>
      <c r="R848" s="68">
        <f t="shared" si="125"/>
        <v>760602.38080131751</v>
      </c>
    </row>
    <row r="849" spans="2:18" x14ac:dyDescent="0.25">
      <c r="B849" s="4" t="s">
        <v>37</v>
      </c>
      <c r="C849" s="4">
        <v>841</v>
      </c>
      <c r="D849" s="4">
        <v>252</v>
      </c>
      <c r="E849" s="25">
        <v>53.3</v>
      </c>
      <c r="F849" s="54">
        <f t="shared" si="124"/>
        <v>0.27777777777777779</v>
      </c>
      <c r="G849" s="34">
        <f t="shared" si="118"/>
        <v>14.805555555555554</v>
      </c>
      <c r="H849" s="40">
        <f>SUM($T$8*F849)</f>
        <v>398.33333333333337</v>
      </c>
      <c r="I849" s="43">
        <f>SUM($T$8*9.81*$U$8)</f>
        <v>211.01310000000001</v>
      </c>
      <c r="J849" s="45">
        <f>SUM((1/2)*$X$8*$V$8*$W$8*G849^2)</f>
        <v>133.43299738638115</v>
      </c>
      <c r="K849" s="46">
        <f t="shared" si="119"/>
        <v>742.77943071971458</v>
      </c>
      <c r="L849" s="48">
        <f t="shared" si="120"/>
        <v>10997.262127044662</v>
      </c>
      <c r="M849" s="51">
        <f t="shared" si="121"/>
        <v>10997.262127044662</v>
      </c>
      <c r="N849" s="51">
        <f t="shared" si="122"/>
        <v>0</v>
      </c>
      <c r="O849" s="37">
        <f t="shared" si="117"/>
        <v>2870997.414014101</v>
      </c>
      <c r="P849" s="58">
        <f>SUM((N849*1)+P848)</f>
        <v>1086574.8297161674</v>
      </c>
      <c r="Q849" s="67">
        <f t="shared" si="123"/>
        <v>0</v>
      </c>
      <c r="R849" s="68">
        <f t="shared" si="125"/>
        <v>760602.38080131751</v>
      </c>
    </row>
    <row r="850" spans="2:18" x14ac:dyDescent="0.25">
      <c r="B850" s="4" t="s">
        <v>37</v>
      </c>
      <c r="C850" s="4">
        <v>842</v>
      </c>
      <c r="D850" s="4">
        <v>253</v>
      </c>
      <c r="E850" s="25">
        <v>54.5</v>
      </c>
      <c r="F850" s="54">
        <f t="shared" si="124"/>
        <v>0.33333333333333409</v>
      </c>
      <c r="G850" s="34">
        <f t="shared" si="118"/>
        <v>15.138888888888889</v>
      </c>
      <c r="H850" s="40">
        <f>SUM($T$8*F850)</f>
        <v>478.00000000000108</v>
      </c>
      <c r="I850" s="43">
        <f>SUM($T$8*9.81*$U$8)</f>
        <v>211.01310000000001</v>
      </c>
      <c r="J850" s="45">
        <f>SUM((1/2)*$X$8*$V$8*$W$8*G850^2)</f>
        <v>139.50887239101084</v>
      </c>
      <c r="K850" s="46">
        <f t="shared" si="119"/>
        <v>828.5219723910119</v>
      </c>
      <c r="L850" s="48">
        <f t="shared" si="120"/>
        <v>12542.902082030598</v>
      </c>
      <c r="M850" s="51">
        <f t="shared" si="121"/>
        <v>12542.902082030598</v>
      </c>
      <c r="N850" s="51">
        <f t="shared" si="122"/>
        <v>0</v>
      </c>
      <c r="O850" s="37">
        <f t="shared" si="117"/>
        <v>2883540.3160961317</v>
      </c>
      <c r="P850" s="58">
        <f>SUM((N850*1)+P849)</f>
        <v>1086574.8297161674</v>
      </c>
      <c r="Q850" s="67">
        <f t="shared" si="123"/>
        <v>0</v>
      </c>
      <c r="R850" s="68">
        <f t="shared" si="125"/>
        <v>760602.38080131751</v>
      </c>
    </row>
    <row r="851" spans="2:18" x14ac:dyDescent="0.25">
      <c r="B851" s="4" t="s">
        <v>37</v>
      </c>
      <c r="C851" s="4">
        <v>843</v>
      </c>
      <c r="D851" s="4">
        <v>254</v>
      </c>
      <c r="E851" s="25">
        <v>55.7</v>
      </c>
      <c r="F851" s="54">
        <f t="shared" si="124"/>
        <v>0.27777777777777779</v>
      </c>
      <c r="G851" s="34">
        <f t="shared" si="118"/>
        <v>15.472222222222223</v>
      </c>
      <c r="H851" s="40">
        <f>SUM($T$8*F851)</f>
        <v>398.33333333333337</v>
      </c>
      <c r="I851" s="43">
        <f>SUM($T$8*9.81*$U$8)</f>
        <v>211.01310000000001</v>
      </c>
      <c r="J851" s="45">
        <f>SUM((1/2)*$X$8*$V$8*$W$8*G851^2)</f>
        <v>145.72001734008492</v>
      </c>
      <c r="K851" s="46">
        <f t="shared" si="119"/>
        <v>755.06645067341833</v>
      </c>
      <c r="L851" s="48">
        <f t="shared" si="120"/>
        <v>11682.555917363723</v>
      </c>
      <c r="M851" s="51">
        <f t="shared" si="121"/>
        <v>11682.555917363723</v>
      </c>
      <c r="N851" s="51">
        <f t="shared" si="122"/>
        <v>0</v>
      </c>
      <c r="O851" s="37">
        <f t="shared" si="117"/>
        <v>2895222.8720134953</v>
      </c>
      <c r="P851" s="58">
        <f>SUM((N851*1)+P850)</f>
        <v>1086574.8297161674</v>
      </c>
      <c r="Q851" s="67">
        <f t="shared" si="123"/>
        <v>0</v>
      </c>
      <c r="R851" s="68">
        <f t="shared" si="125"/>
        <v>760602.38080131751</v>
      </c>
    </row>
    <row r="852" spans="2:18" x14ac:dyDescent="0.25">
      <c r="B852" s="4" t="s">
        <v>37</v>
      </c>
      <c r="C852" s="4">
        <v>844</v>
      </c>
      <c r="D852" s="4">
        <v>255</v>
      </c>
      <c r="E852" s="25">
        <v>56.5</v>
      </c>
      <c r="F852" s="54">
        <f t="shared" si="124"/>
        <v>0.15277777777777699</v>
      </c>
      <c r="G852" s="34">
        <f t="shared" si="118"/>
        <v>15.694444444444445</v>
      </c>
      <c r="H852" s="40">
        <f>SUM($T$8*F852)</f>
        <v>219.08333333333221</v>
      </c>
      <c r="I852" s="43">
        <f>SUM($T$8*9.81*$U$8)</f>
        <v>211.01310000000001</v>
      </c>
      <c r="J852" s="45">
        <f>SUM((1/2)*$X$8*$V$8*$W$8*G852^2)</f>
        <v>149.93593060860343</v>
      </c>
      <c r="K852" s="46">
        <f t="shared" si="119"/>
        <v>580.03236394193573</v>
      </c>
      <c r="L852" s="48">
        <f t="shared" si="120"/>
        <v>9103.2857118664906</v>
      </c>
      <c r="M852" s="51">
        <f t="shared" si="121"/>
        <v>9103.2857118664906</v>
      </c>
      <c r="N852" s="51">
        <f t="shared" si="122"/>
        <v>0</v>
      </c>
      <c r="O852" s="37">
        <f t="shared" si="117"/>
        <v>2904326.1577253616</v>
      </c>
      <c r="P852" s="58">
        <f>SUM((N852*1)+P851)</f>
        <v>1086574.8297161674</v>
      </c>
      <c r="Q852" s="67">
        <f t="shared" si="123"/>
        <v>0</v>
      </c>
      <c r="R852" s="68">
        <f t="shared" si="125"/>
        <v>760602.38080131751</v>
      </c>
    </row>
    <row r="853" spans="2:18" x14ac:dyDescent="0.25">
      <c r="B853" s="4" t="s">
        <v>37</v>
      </c>
      <c r="C853" s="4">
        <v>845</v>
      </c>
      <c r="D853" s="4">
        <v>256</v>
      </c>
      <c r="E853" s="25">
        <v>56.8</v>
      </c>
      <c r="F853" s="54">
        <f t="shared" si="124"/>
        <v>6.9444444444444448E-2</v>
      </c>
      <c r="G853" s="34">
        <f t="shared" si="118"/>
        <v>15.777777777777777</v>
      </c>
      <c r="H853" s="40">
        <f>SUM($T$8*F853)</f>
        <v>99.583333333333343</v>
      </c>
      <c r="I853" s="43">
        <f>SUM($T$8*9.81*$U$8)</f>
        <v>211.01310000000001</v>
      </c>
      <c r="J853" s="45">
        <f>SUM((1/2)*$X$8*$V$8*$W$8*G853^2)</f>
        <v>151.53239776543211</v>
      </c>
      <c r="K853" s="46">
        <f t="shared" si="119"/>
        <v>462.12883109876549</v>
      </c>
      <c r="L853" s="48">
        <f t="shared" si="120"/>
        <v>7291.3660017805214</v>
      </c>
      <c r="M853" s="51">
        <f t="shared" si="121"/>
        <v>7291.3660017805214</v>
      </c>
      <c r="N853" s="51">
        <f t="shared" si="122"/>
        <v>0</v>
      </c>
      <c r="O853" s="37">
        <f t="shared" si="117"/>
        <v>2911617.5237271423</v>
      </c>
      <c r="P853" s="58">
        <f>SUM((N853*1)+P852)</f>
        <v>1086574.8297161674</v>
      </c>
      <c r="Q853" s="67">
        <f t="shared" si="123"/>
        <v>0</v>
      </c>
      <c r="R853" s="68">
        <f t="shared" si="125"/>
        <v>760602.38080131751</v>
      </c>
    </row>
    <row r="854" spans="2:18" x14ac:dyDescent="0.25">
      <c r="B854" s="4" t="s">
        <v>37</v>
      </c>
      <c r="C854" s="4">
        <v>846</v>
      </c>
      <c r="D854" s="4">
        <v>257</v>
      </c>
      <c r="E854" s="25">
        <v>57</v>
      </c>
      <c r="F854" s="54">
        <f t="shared" si="124"/>
        <v>5.5555555555556344E-2</v>
      </c>
      <c r="G854" s="34">
        <f t="shared" si="118"/>
        <v>15.833333333333332</v>
      </c>
      <c r="H854" s="40">
        <f>SUM($T$8*F854)</f>
        <v>79.666666666667794</v>
      </c>
      <c r="I854" s="43">
        <f>SUM($T$8*9.81*$U$8)</f>
        <v>211.01310000000001</v>
      </c>
      <c r="J854" s="45">
        <f>SUM((1/2)*$X$8*$V$8*$W$8*G854^2)</f>
        <v>152.60140607638888</v>
      </c>
      <c r="K854" s="46">
        <f t="shared" si="119"/>
        <v>443.28117274305669</v>
      </c>
      <c r="L854" s="48">
        <f t="shared" si="120"/>
        <v>7018.6185684317306</v>
      </c>
      <c r="M854" s="51">
        <f t="shared" si="121"/>
        <v>7018.6185684317306</v>
      </c>
      <c r="N854" s="51">
        <f t="shared" si="122"/>
        <v>0</v>
      </c>
      <c r="O854" s="37">
        <f t="shared" si="117"/>
        <v>2918636.1422955738</v>
      </c>
      <c r="P854" s="58">
        <f>SUM((N854*1)+P853)</f>
        <v>1086574.8297161674</v>
      </c>
      <c r="Q854" s="67">
        <f t="shared" si="123"/>
        <v>0</v>
      </c>
      <c r="R854" s="68">
        <f t="shared" si="125"/>
        <v>760602.38080131751</v>
      </c>
    </row>
    <row r="855" spans="2:18" x14ac:dyDescent="0.25">
      <c r="B855" s="4" t="s">
        <v>37</v>
      </c>
      <c r="C855" s="4">
        <v>847</v>
      </c>
      <c r="D855" s="4">
        <v>258</v>
      </c>
      <c r="E855" s="25">
        <v>57.2</v>
      </c>
      <c r="F855" s="54">
        <f t="shared" si="124"/>
        <v>9.7222222222222612E-2</v>
      </c>
      <c r="G855" s="34">
        <f t="shared" si="118"/>
        <v>15.888888888888889</v>
      </c>
      <c r="H855" s="40">
        <f>SUM($T$8*F855)</f>
        <v>139.41666666666723</v>
      </c>
      <c r="I855" s="43">
        <f>SUM($T$8*9.81*$U$8)</f>
        <v>211.01310000000001</v>
      </c>
      <c r="J855" s="45">
        <f>SUM((1/2)*$X$8*$V$8*$W$8*G855^2)</f>
        <v>153.67417188580251</v>
      </c>
      <c r="K855" s="46">
        <f t="shared" si="119"/>
        <v>504.10393855246969</v>
      </c>
      <c r="L855" s="48">
        <f t="shared" si="120"/>
        <v>8009.6514681114631</v>
      </c>
      <c r="M855" s="51">
        <f t="shared" si="121"/>
        <v>8009.6514681114631</v>
      </c>
      <c r="N855" s="51">
        <f t="shared" si="122"/>
        <v>0</v>
      </c>
      <c r="O855" s="37">
        <f t="shared" si="117"/>
        <v>2926645.7937636855</v>
      </c>
      <c r="P855" s="58">
        <f>SUM((N855*1)+P854)</f>
        <v>1086574.8297161674</v>
      </c>
      <c r="Q855" s="67">
        <f t="shared" si="123"/>
        <v>0</v>
      </c>
      <c r="R855" s="68">
        <f t="shared" si="125"/>
        <v>760602.38080131751</v>
      </c>
    </row>
    <row r="856" spans="2:18" x14ac:dyDescent="0.25">
      <c r="B856" s="4" t="s">
        <v>37</v>
      </c>
      <c r="C856" s="4">
        <v>848</v>
      </c>
      <c r="D856" s="4">
        <v>259</v>
      </c>
      <c r="E856" s="25">
        <v>57.7</v>
      </c>
      <c r="F856" s="54">
        <f t="shared" si="124"/>
        <v>0.20833333333333331</v>
      </c>
      <c r="G856" s="34">
        <f t="shared" si="118"/>
        <v>16.027777777777779</v>
      </c>
      <c r="H856" s="40">
        <f>SUM($T$8*F856)</f>
        <v>298.75</v>
      </c>
      <c r="I856" s="43">
        <f>SUM($T$8*9.81*$U$8)</f>
        <v>211.01310000000001</v>
      </c>
      <c r="J856" s="45">
        <f>SUM((1/2)*$X$8*$V$8*$W$8*G856^2)</f>
        <v>156.37252546508492</v>
      </c>
      <c r="K856" s="46">
        <f t="shared" si="119"/>
        <v>666.1356254650849</v>
      </c>
      <c r="L856" s="48">
        <f t="shared" si="120"/>
        <v>10676.673774815388</v>
      </c>
      <c r="M856" s="51">
        <f t="shared" si="121"/>
        <v>10676.673774815388</v>
      </c>
      <c r="N856" s="51">
        <f t="shared" si="122"/>
        <v>0</v>
      </c>
      <c r="O856" s="37">
        <f t="shared" si="117"/>
        <v>2937322.4675385007</v>
      </c>
      <c r="P856" s="58">
        <f>SUM((N856*1)+P855)</f>
        <v>1086574.8297161674</v>
      </c>
      <c r="Q856" s="67">
        <f t="shared" si="123"/>
        <v>0</v>
      </c>
      <c r="R856" s="68">
        <f t="shared" si="125"/>
        <v>760602.38080131751</v>
      </c>
    </row>
    <row r="857" spans="2:18" x14ac:dyDescent="0.25">
      <c r="B857" s="4" t="s">
        <v>37</v>
      </c>
      <c r="C857" s="4">
        <v>849</v>
      </c>
      <c r="D857" s="4">
        <v>260</v>
      </c>
      <c r="E857" s="25">
        <v>58.7</v>
      </c>
      <c r="F857" s="54">
        <f t="shared" si="124"/>
        <v>0.33333333333333315</v>
      </c>
      <c r="G857" s="34">
        <f t="shared" si="118"/>
        <v>16.305555555555557</v>
      </c>
      <c r="H857" s="40">
        <f>SUM($T$8*F857)</f>
        <v>477.99999999999972</v>
      </c>
      <c r="I857" s="43">
        <f>SUM($T$8*9.81*$U$8)</f>
        <v>211.01310000000001</v>
      </c>
      <c r="J857" s="45">
        <f>SUM((1/2)*$X$8*$V$8*$W$8*G857^2)</f>
        <v>161.83968571971457</v>
      </c>
      <c r="K857" s="46">
        <f t="shared" si="119"/>
        <v>850.85278571971423</v>
      </c>
      <c r="L857" s="48">
        <f t="shared" si="120"/>
        <v>13873.627367152008</v>
      </c>
      <c r="M857" s="51">
        <f t="shared" si="121"/>
        <v>13873.627367152008</v>
      </c>
      <c r="N857" s="51">
        <f t="shared" si="122"/>
        <v>0</v>
      </c>
      <c r="O857" s="37">
        <f t="shared" si="117"/>
        <v>2951196.0949056526</v>
      </c>
      <c r="P857" s="58">
        <f>SUM((N857*1)+P856)</f>
        <v>1086574.8297161674</v>
      </c>
      <c r="Q857" s="67">
        <f t="shared" si="123"/>
        <v>0</v>
      </c>
      <c r="R857" s="68">
        <f t="shared" si="125"/>
        <v>760602.38080131751</v>
      </c>
    </row>
    <row r="858" spans="2:18" x14ac:dyDescent="0.25">
      <c r="B858" s="4" t="s">
        <v>37</v>
      </c>
      <c r="C858" s="4">
        <v>850</v>
      </c>
      <c r="D858" s="4">
        <v>261</v>
      </c>
      <c r="E858" s="25">
        <v>60.1</v>
      </c>
      <c r="F858" s="54">
        <f t="shared" si="124"/>
        <v>0.33333333333333315</v>
      </c>
      <c r="G858" s="34">
        <f t="shared" si="118"/>
        <v>16.694444444444443</v>
      </c>
      <c r="H858" s="40">
        <f>SUM($T$8*F858)</f>
        <v>477.99999999999972</v>
      </c>
      <c r="I858" s="43">
        <f>SUM($T$8*9.81*$U$8)</f>
        <v>211.01310000000001</v>
      </c>
      <c r="J858" s="45">
        <f>SUM((1/2)*$X$8*$V$8*$W$8*G858^2)</f>
        <v>169.65152501138115</v>
      </c>
      <c r="K858" s="46">
        <f t="shared" si="119"/>
        <v>858.66462501138085</v>
      </c>
      <c r="L858" s="48">
        <f t="shared" si="120"/>
        <v>14334.928878662218</v>
      </c>
      <c r="M858" s="51">
        <f t="shared" si="121"/>
        <v>14334.928878662218</v>
      </c>
      <c r="N858" s="51">
        <f t="shared" si="122"/>
        <v>0</v>
      </c>
      <c r="O858" s="37">
        <f t="shared" si="117"/>
        <v>2965531.0237843147</v>
      </c>
      <c r="P858" s="58">
        <f>SUM((N858*1)+P857)</f>
        <v>1086574.8297161674</v>
      </c>
      <c r="Q858" s="67">
        <f t="shared" si="123"/>
        <v>0</v>
      </c>
      <c r="R858" s="68">
        <f t="shared" si="125"/>
        <v>760602.38080131751</v>
      </c>
    </row>
    <row r="859" spans="2:18" x14ac:dyDescent="0.25">
      <c r="B859" s="4" t="s">
        <v>37</v>
      </c>
      <c r="C859" s="4">
        <v>851</v>
      </c>
      <c r="D859" s="4">
        <v>262</v>
      </c>
      <c r="E859" s="25">
        <v>61.1</v>
      </c>
      <c r="F859" s="54">
        <f t="shared" si="124"/>
        <v>0.2222222222222224</v>
      </c>
      <c r="G859" s="34">
        <f t="shared" si="118"/>
        <v>16.972222222222221</v>
      </c>
      <c r="H859" s="40">
        <f>SUM($T$8*F859)</f>
        <v>318.66666666666691</v>
      </c>
      <c r="I859" s="43">
        <f>SUM($T$8*9.81*$U$8)</f>
        <v>211.01310000000001</v>
      </c>
      <c r="J859" s="45">
        <f>SUM((1/2)*$X$8*$V$8*$W$8*G859^2)</f>
        <v>175.34413517341824</v>
      </c>
      <c r="K859" s="46">
        <f t="shared" si="119"/>
        <v>705.02390184008505</v>
      </c>
      <c r="L859" s="48">
        <f t="shared" si="120"/>
        <v>11965.822334008109</v>
      </c>
      <c r="M859" s="51">
        <f t="shared" si="121"/>
        <v>11965.822334008109</v>
      </c>
      <c r="N859" s="51">
        <f t="shared" si="122"/>
        <v>0</v>
      </c>
      <c r="O859" s="37">
        <f t="shared" ref="O859:O922" si="126">SUM((M859*1)+O858)</f>
        <v>2977496.846118323</v>
      </c>
      <c r="P859" s="58">
        <f>SUM((N859*1)+P858)</f>
        <v>1086574.8297161674</v>
      </c>
      <c r="Q859" s="67">
        <f t="shared" si="123"/>
        <v>0</v>
      </c>
      <c r="R859" s="68">
        <f t="shared" si="125"/>
        <v>760602.38080131751</v>
      </c>
    </row>
    <row r="860" spans="2:18" x14ac:dyDescent="0.25">
      <c r="B860" s="4" t="s">
        <v>37</v>
      </c>
      <c r="C860" s="4">
        <v>852</v>
      </c>
      <c r="D860" s="4">
        <v>263</v>
      </c>
      <c r="E860" s="25">
        <v>61.7</v>
      </c>
      <c r="F860" s="54">
        <f t="shared" si="124"/>
        <v>0.16666666666666607</v>
      </c>
      <c r="G860" s="34">
        <f t="shared" si="118"/>
        <v>17.138888888888889</v>
      </c>
      <c r="H860" s="40">
        <f>SUM($T$8*F860)</f>
        <v>238.99999999999915</v>
      </c>
      <c r="I860" s="43">
        <f>SUM($T$8*9.81*$U$8)</f>
        <v>211.01310000000001</v>
      </c>
      <c r="J860" s="45">
        <f>SUM((1/2)*$X$8*$V$8*$W$8*G860^2)</f>
        <v>178.80479125212196</v>
      </c>
      <c r="K860" s="46">
        <f t="shared" si="119"/>
        <v>628.81789125212117</v>
      </c>
      <c r="L860" s="48">
        <f t="shared" si="120"/>
        <v>10777.239969515522</v>
      </c>
      <c r="M860" s="51">
        <f t="shared" si="121"/>
        <v>10777.239969515522</v>
      </c>
      <c r="N860" s="51">
        <f t="shared" si="122"/>
        <v>0</v>
      </c>
      <c r="O860" s="37">
        <f t="shared" si="126"/>
        <v>2988274.0860878387</v>
      </c>
      <c r="P860" s="58">
        <f>SUM((N860*1)+P859)</f>
        <v>1086574.8297161674</v>
      </c>
      <c r="Q860" s="67">
        <f t="shared" si="123"/>
        <v>0</v>
      </c>
      <c r="R860" s="68">
        <f t="shared" si="125"/>
        <v>760602.38080131751</v>
      </c>
    </row>
    <row r="861" spans="2:18" x14ac:dyDescent="0.25">
      <c r="B861" s="4" t="s">
        <v>37</v>
      </c>
      <c r="C861" s="4">
        <v>853</v>
      </c>
      <c r="D861" s="4">
        <v>264</v>
      </c>
      <c r="E861" s="25">
        <v>62.3</v>
      </c>
      <c r="F861" s="54">
        <f t="shared" si="124"/>
        <v>0.16666666666666607</v>
      </c>
      <c r="G861" s="34">
        <f t="shared" si="118"/>
        <v>17.305555555555554</v>
      </c>
      <c r="H861" s="40">
        <f>SUM($T$8*F861)</f>
        <v>238.99999999999915</v>
      </c>
      <c r="I861" s="43">
        <f>SUM($T$8*9.81*$U$8)</f>
        <v>211.01310000000001</v>
      </c>
      <c r="J861" s="45">
        <f>SUM((1/2)*$X$8*$V$8*$W$8*G861^2)</f>
        <v>182.29926481693673</v>
      </c>
      <c r="K861" s="46">
        <f t="shared" si="119"/>
        <v>632.31236481693588</v>
      </c>
      <c r="L861" s="48">
        <f t="shared" si="120"/>
        <v>10942.516757804195</v>
      </c>
      <c r="M861" s="51">
        <f t="shared" si="121"/>
        <v>10942.516757804195</v>
      </c>
      <c r="N861" s="51">
        <f t="shared" si="122"/>
        <v>0</v>
      </c>
      <c r="O861" s="37">
        <f t="shared" si="126"/>
        <v>2999216.6028456427</v>
      </c>
      <c r="P861" s="58">
        <f>SUM((N861*1)+P860)</f>
        <v>1086574.8297161674</v>
      </c>
      <c r="Q861" s="67">
        <f t="shared" si="123"/>
        <v>0</v>
      </c>
      <c r="R861" s="68">
        <f t="shared" si="125"/>
        <v>760602.38080131751</v>
      </c>
    </row>
    <row r="862" spans="2:18" x14ac:dyDescent="0.25">
      <c r="B862" s="4" t="s">
        <v>37</v>
      </c>
      <c r="C862" s="4">
        <v>854</v>
      </c>
      <c r="D862" s="4">
        <v>265</v>
      </c>
      <c r="E862" s="25">
        <v>62.9</v>
      </c>
      <c r="F862" s="54">
        <f t="shared" si="124"/>
        <v>0.1388888888888889</v>
      </c>
      <c r="G862" s="34">
        <f t="shared" si="118"/>
        <v>17.472222222222221</v>
      </c>
      <c r="H862" s="40">
        <f>SUM($T$8*F862)</f>
        <v>199.16666666666669</v>
      </c>
      <c r="I862" s="43">
        <f>SUM($T$8*9.81*$U$8)</f>
        <v>211.01310000000001</v>
      </c>
      <c r="J862" s="45">
        <f>SUM((1/2)*$X$8*$V$8*$W$8*G862^2)</f>
        <v>185.82755586786266</v>
      </c>
      <c r="K862" s="46">
        <f t="shared" si="119"/>
        <v>596.00732253452929</v>
      </c>
      <c r="L862" s="48">
        <f t="shared" si="120"/>
        <v>10413.572385394969</v>
      </c>
      <c r="M862" s="51">
        <f t="shared" si="121"/>
        <v>10413.572385394969</v>
      </c>
      <c r="N862" s="51">
        <f t="shared" si="122"/>
        <v>0</v>
      </c>
      <c r="O862" s="37">
        <f t="shared" si="126"/>
        <v>3009630.1752310377</v>
      </c>
      <c r="P862" s="58">
        <f>SUM((N862*1)+P861)</f>
        <v>1086574.8297161674</v>
      </c>
      <c r="Q862" s="67">
        <f t="shared" si="123"/>
        <v>0</v>
      </c>
      <c r="R862" s="68">
        <f t="shared" si="125"/>
        <v>760602.38080131751</v>
      </c>
    </row>
    <row r="863" spans="2:18" x14ac:dyDescent="0.25">
      <c r="B863" s="4" t="s">
        <v>37</v>
      </c>
      <c r="C863" s="4">
        <v>855</v>
      </c>
      <c r="D863" s="4">
        <v>266</v>
      </c>
      <c r="E863" s="25">
        <v>63.3</v>
      </c>
      <c r="F863" s="54">
        <f t="shared" si="124"/>
        <v>6.9444444444444448E-2</v>
      </c>
      <c r="G863" s="34">
        <f t="shared" si="118"/>
        <v>17.583333333333332</v>
      </c>
      <c r="H863" s="40">
        <f>SUM($T$8*F863)</f>
        <v>99.583333333333343</v>
      </c>
      <c r="I863" s="43">
        <f>SUM($T$8*9.81*$U$8)</f>
        <v>211.01310000000001</v>
      </c>
      <c r="J863" s="45">
        <f>SUM((1/2)*$X$8*$V$8*$W$8*G863^2)</f>
        <v>188.19853739409723</v>
      </c>
      <c r="K863" s="46">
        <f t="shared" si="119"/>
        <v>498.79497072743061</v>
      </c>
      <c r="L863" s="48">
        <f t="shared" si="120"/>
        <v>8770.478235290655</v>
      </c>
      <c r="M863" s="51">
        <f t="shared" si="121"/>
        <v>8770.478235290655</v>
      </c>
      <c r="N863" s="51">
        <f t="shared" si="122"/>
        <v>0</v>
      </c>
      <c r="O863" s="37">
        <f t="shared" si="126"/>
        <v>3018400.6534663285</v>
      </c>
      <c r="P863" s="58">
        <f>SUM((N863*1)+P862)</f>
        <v>1086574.8297161674</v>
      </c>
      <c r="Q863" s="67">
        <f t="shared" si="123"/>
        <v>0</v>
      </c>
      <c r="R863" s="68">
        <f t="shared" si="125"/>
        <v>760602.38080131751</v>
      </c>
    </row>
    <row r="864" spans="2:18" x14ac:dyDescent="0.25">
      <c r="B864" s="4" t="s">
        <v>37</v>
      </c>
      <c r="C864" s="4">
        <v>856</v>
      </c>
      <c r="D864" s="4">
        <v>267</v>
      </c>
      <c r="E864" s="25">
        <v>63.4</v>
      </c>
      <c r="F864" s="54">
        <f t="shared" si="124"/>
        <v>2.7777777777778172E-2</v>
      </c>
      <c r="G864" s="34">
        <f t="shared" si="118"/>
        <v>17.611111111111111</v>
      </c>
      <c r="H864" s="40">
        <f>SUM($T$8*F864)</f>
        <v>39.833333333333897</v>
      </c>
      <c r="I864" s="43">
        <f>SUM($T$8*9.81*$U$8)</f>
        <v>211.01310000000001</v>
      </c>
      <c r="J864" s="45">
        <f>SUM((1/2)*$X$8*$V$8*$W$8*G864^2)</f>
        <v>188.79363121219137</v>
      </c>
      <c r="K864" s="46">
        <f t="shared" si="119"/>
        <v>439.64006454552526</v>
      </c>
      <c r="L864" s="48">
        <f t="shared" si="120"/>
        <v>7742.5500256073055</v>
      </c>
      <c r="M864" s="51">
        <f t="shared" si="121"/>
        <v>7742.5500256073055</v>
      </c>
      <c r="N864" s="51">
        <f t="shared" si="122"/>
        <v>0</v>
      </c>
      <c r="O864" s="37">
        <f t="shared" si="126"/>
        <v>3026143.203491936</v>
      </c>
      <c r="P864" s="58">
        <f>SUM((N864*1)+P863)</f>
        <v>1086574.8297161674</v>
      </c>
      <c r="Q864" s="67">
        <f t="shared" si="123"/>
        <v>0</v>
      </c>
      <c r="R864" s="68">
        <f t="shared" si="125"/>
        <v>760602.38080131751</v>
      </c>
    </row>
    <row r="865" spans="2:18" x14ac:dyDescent="0.25">
      <c r="B865" s="4" t="s">
        <v>37</v>
      </c>
      <c r="C865" s="4">
        <v>857</v>
      </c>
      <c r="D865" s="4">
        <v>268</v>
      </c>
      <c r="E865" s="25">
        <v>63.5</v>
      </c>
      <c r="F865" s="54">
        <f t="shared" si="124"/>
        <v>0.15277777777777798</v>
      </c>
      <c r="G865" s="34">
        <f t="shared" si="118"/>
        <v>17.638888888888889</v>
      </c>
      <c r="H865" s="40">
        <f>SUM($T$8*F865)</f>
        <v>219.08333333333363</v>
      </c>
      <c r="I865" s="43">
        <f>SUM($T$8*9.81*$U$8)</f>
        <v>211.01310000000001</v>
      </c>
      <c r="J865" s="45">
        <f>SUM((1/2)*$X$8*$V$8*$W$8*G865^2)</f>
        <v>189.38966440489972</v>
      </c>
      <c r="K865" s="46">
        <f t="shared" si="119"/>
        <v>619.4860977382333</v>
      </c>
      <c r="L865" s="48">
        <f t="shared" si="120"/>
        <v>10927.04644621606</v>
      </c>
      <c r="M865" s="51">
        <f t="shared" si="121"/>
        <v>10927.04644621606</v>
      </c>
      <c r="N865" s="51">
        <f t="shared" si="122"/>
        <v>0</v>
      </c>
      <c r="O865" s="37">
        <f t="shared" si="126"/>
        <v>3037070.2499381518</v>
      </c>
      <c r="P865" s="58">
        <f>SUM((N865*1)+P864)</f>
        <v>1086574.8297161674</v>
      </c>
      <c r="Q865" s="67">
        <f t="shared" si="123"/>
        <v>0</v>
      </c>
      <c r="R865" s="68">
        <f t="shared" si="125"/>
        <v>760602.38080131751</v>
      </c>
    </row>
    <row r="866" spans="2:18" x14ac:dyDescent="0.25">
      <c r="B866" s="4" t="s">
        <v>37</v>
      </c>
      <c r="C866" s="4">
        <v>858</v>
      </c>
      <c r="D866" s="4">
        <v>269</v>
      </c>
      <c r="E866" s="25">
        <v>64.5</v>
      </c>
      <c r="F866" s="54">
        <f t="shared" si="124"/>
        <v>0.31944444444444403</v>
      </c>
      <c r="G866" s="34">
        <f t="shared" si="118"/>
        <v>17.916666666666668</v>
      </c>
      <c r="H866" s="40">
        <f>SUM($T$8*F866)</f>
        <v>458.08333333333275</v>
      </c>
      <c r="I866" s="43">
        <f>SUM($T$8*9.81*$U$8)</f>
        <v>211.01310000000001</v>
      </c>
      <c r="J866" s="45">
        <f>SUM((1/2)*$X$8*$V$8*$W$8*G866^2)</f>
        <v>195.40166193576397</v>
      </c>
      <c r="K866" s="46">
        <f t="shared" si="119"/>
        <v>864.49809526909667</v>
      </c>
      <c r="L866" s="48">
        <f t="shared" si="120"/>
        <v>15488.92420690465</v>
      </c>
      <c r="M866" s="51">
        <f t="shared" si="121"/>
        <v>15488.92420690465</v>
      </c>
      <c r="N866" s="51">
        <f t="shared" si="122"/>
        <v>0</v>
      </c>
      <c r="O866" s="37">
        <f t="shared" si="126"/>
        <v>3052559.1741450564</v>
      </c>
      <c r="P866" s="58">
        <f>SUM((N866*1)+P865)</f>
        <v>1086574.8297161674</v>
      </c>
      <c r="Q866" s="67">
        <f t="shared" si="123"/>
        <v>0</v>
      </c>
      <c r="R866" s="68">
        <f t="shared" si="125"/>
        <v>760602.38080131751</v>
      </c>
    </row>
    <row r="867" spans="2:18" x14ac:dyDescent="0.25">
      <c r="B867" s="4" t="s">
        <v>37</v>
      </c>
      <c r="C867" s="4">
        <v>859</v>
      </c>
      <c r="D867" s="4">
        <v>270</v>
      </c>
      <c r="E867" s="25">
        <v>65.8</v>
      </c>
      <c r="F867" s="54">
        <f t="shared" si="124"/>
        <v>0.31944444444444403</v>
      </c>
      <c r="G867" s="34">
        <f t="shared" si="118"/>
        <v>18.277777777777775</v>
      </c>
      <c r="H867" s="40">
        <f>SUM($T$8*F867)</f>
        <v>458.08333333333275</v>
      </c>
      <c r="I867" s="43">
        <f>SUM($T$8*9.81*$U$8)</f>
        <v>211.01310000000001</v>
      </c>
      <c r="J867" s="45">
        <f>SUM((1/2)*$X$8*$V$8*$W$8*G867^2)</f>
        <v>203.35769523070985</v>
      </c>
      <c r="K867" s="46">
        <f t="shared" si="119"/>
        <v>872.45412856404255</v>
      </c>
      <c r="L867" s="48">
        <f t="shared" si="120"/>
        <v>15946.522683198331</v>
      </c>
      <c r="M867" s="51">
        <f t="shared" si="121"/>
        <v>15946.522683198331</v>
      </c>
      <c r="N867" s="51">
        <f t="shared" si="122"/>
        <v>0</v>
      </c>
      <c r="O867" s="37">
        <f t="shared" si="126"/>
        <v>3068505.6968282545</v>
      </c>
      <c r="P867" s="58">
        <f>SUM((N867*1)+P866)</f>
        <v>1086574.8297161674</v>
      </c>
      <c r="Q867" s="67">
        <f t="shared" si="123"/>
        <v>0</v>
      </c>
      <c r="R867" s="68">
        <f t="shared" si="125"/>
        <v>760602.38080131751</v>
      </c>
    </row>
    <row r="868" spans="2:18" x14ac:dyDescent="0.25">
      <c r="B868" s="4" t="s">
        <v>37</v>
      </c>
      <c r="C868" s="4">
        <v>860</v>
      </c>
      <c r="D868" s="4">
        <v>271</v>
      </c>
      <c r="E868" s="25">
        <v>66.8</v>
      </c>
      <c r="F868" s="54">
        <f t="shared" si="124"/>
        <v>0.2222222222222234</v>
      </c>
      <c r="G868" s="34">
        <f t="shared" si="118"/>
        <v>18.555555555555554</v>
      </c>
      <c r="H868" s="40">
        <f>SUM($T$8*F868)</f>
        <v>318.66666666666833</v>
      </c>
      <c r="I868" s="43">
        <f>SUM($T$8*9.81*$U$8)</f>
        <v>211.01310000000001</v>
      </c>
      <c r="J868" s="45">
        <f>SUM((1/2)*$X$8*$V$8*$W$8*G868^2)</f>
        <v>209.58574892283949</v>
      </c>
      <c r="K868" s="46">
        <f t="shared" si="119"/>
        <v>739.2655155895078</v>
      </c>
      <c r="L868" s="48">
        <f t="shared" si="120"/>
        <v>13717.482344827533</v>
      </c>
      <c r="M868" s="51">
        <f t="shared" si="121"/>
        <v>13717.482344827533</v>
      </c>
      <c r="N868" s="51">
        <f t="shared" si="122"/>
        <v>0</v>
      </c>
      <c r="O868" s="37">
        <f t="shared" si="126"/>
        <v>3082223.1791730821</v>
      </c>
      <c r="P868" s="58">
        <f>SUM((N868*1)+P867)</f>
        <v>1086574.8297161674</v>
      </c>
      <c r="Q868" s="67">
        <f t="shared" si="123"/>
        <v>0</v>
      </c>
      <c r="R868" s="68">
        <f t="shared" si="125"/>
        <v>760602.38080131751</v>
      </c>
    </row>
    <row r="869" spans="2:18" x14ac:dyDescent="0.25">
      <c r="B869" s="4" t="s">
        <v>37</v>
      </c>
      <c r="C869" s="4">
        <v>861</v>
      </c>
      <c r="D869" s="4">
        <v>272</v>
      </c>
      <c r="E869" s="25">
        <v>67.400000000000006</v>
      </c>
      <c r="F869" s="54">
        <f t="shared" si="124"/>
        <v>0.27777777777777779</v>
      </c>
      <c r="G869" s="34">
        <f t="shared" si="118"/>
        <v>18.722222222222225</v>
      </c>
      <c r="H869" s="40">
        <f>SUM($T$8*F869)</f>
        <v>398.33333333333337</v>
      </c>
      <c r="I869" s="43">
        <f>SUM($T$8*9.81*$U$8)</f>
        <v>211.01310000000001</v>
      </c>
      <c r="J869" s="45">
        <f>SUM((1/2)*$X$8*$V$8*$W$8*G869^2)</f>
        <v>213.36767111959887</v>
      </c>
      <c r="K869" s="46">
        <f t="shared" si="119"/>
        <v>822.71410445293225</v>
      </c>
      <c r="L869" s="48">
        <f t="shared" si="120"/>
        <v>15403.036288924344</v>
      </c>
      <c r="M869" s="51">
        <f t="shared" si="121"/>
        <v>15403.036288924344</v>
      </c>
      <c r="N869" s="51">
        <f t="shared" si="122"/>
        <v>0</v>
      </c>
      <c r="O869" s="37">
        <f t="shared" si="126"/>
        <v>3097626.2154620066</v>
      </c>
      <c r="P869" s="58">
        <f>SUM((N869*1)+P868)</f>
        <v>1086574.8297161674</v>
      </c>
      <c r="Q869" s="67">
        <f t="shared" si="123"/>
        <v>0</v>
      </c>
      <c r="R869" s="68">
        <f t="shared" si="125"/>
        <v>760602.38080131751</v>
      </c>
    </row>
    <row r="870" spans="2:18" x14ac:dyDescent="0.25">
      <c r="B870" s="4" t="s">
        <v>37</v>
      </c>
      <c r="C870" s="4">
        <v>862</v>
      </c>
      <c r="D870" s="4">
        <v>273</v>
      </c>
      <c r="E870" s="25">
        <v>68.8</v>
      </c>
      <c r="F870" s="54">
        <f t="shared" si="124"/>
        <v>0.51388888888888729</v>
      </c>
      <c r="G870" s="34">
        <f t="shared" si="118"/>
        <v>19.111111111111111</v>
      </c>
      <c r="H870" s="40">
        <f>SUM($T$8*F870)</f>
        <v>736.91666666666436</v>
      </c>
      <c r="I870" s="43">
        <f>SUM($T$8*9.81*$U$8)</f>
        <v>211.01310000000001</v>
      </c>
      <c r="J870" s="45">
        <f>SUM((1/2)*$X$8*$V$8*$W$8*G870^2)</f>
        <v>222.32366869135802</v>
      </c>
      <c r="K870" s="46">
        <f t="shared" si="119"/>
        <v>1170.2534353580224</v>
      </c>
      <c r="L870" s="48">
        <f t="shared" si="120"/>
        <v>22364.843431286652</v>
      </c>
      <c r="M870" s="51">
        <f t="shared" si="121"/>
        <v>22364.843431286652</v>
      </c>
      <c r="N870" s="51">
        <f t="shared" si="122"/>
        <v>0</v>
      </c>
      <c r="O870" s="37">
        <f t="shared" si="126"/>
        <v>3119991.0588932931</v>
      </c>
      <c r="P870" s="58">
        <f>SUM((N870*1)+P869)</f>
        <v>1086574.8297161674</v>
      </c>
      <c r="Q870" s="67">
        <f t="shared" si="123"/>
        <v>0</v>
      </c>
      <c r="R870" s="68">
        <f t="shared" si="125"/>
        <v>760602.38080131751</v>
      </c>
    </row>
    <row r="871" spans="2:18" x14ac:dyDescent="0.25">
      <c r="B871" s="4" t="s">
        <v>37</v>
      </c>
      <c r="C871" s="4">
        <v>863</v>
      </c>
      <c r="D871" s="4">
        <v>274</v>
      </c>
      <c r="E871" s="25">
        <v>71.099999999999994</v>
      </c>
      <c r="F871" s="54">
        <f t="shared" si="124"/>
        <v>0.4861111111111111</v>
      </c>
      <c r="G871" s="34">
        <f t="shared" si="118"/>
        <v>19.749999999999996</v>
      </c>
      <c r="H871" s="40">
        <f>SUM($T$8*F871)</f>
        <v>697.08333333333337</v>
      </c>
      <c r="I871" s="43">
        <f>SUM($T$8*9.81*$U$8)</f>
        <v>211.01310000000001</v>
      </c>
      <c r="J871" s="45">
        <f>SUM((1/2)*$X$8*$V$8*$W$8*G871^2)</f>
        <v>237.43679717187496</v>
      </c>
      <c r="K871" s="46">
        <f t="shared" si="119"/>
        <v>1145.5332305052084</v>
      </c>
      <c r="L871" s="48">
        <f t="shared" si="120"/>
        <v>22624.281302477862</v>
      </c>
      <c r="M871" s="51">
        <f t="shared" si="121"/>
        <v>22624.281302477862</v>
      </c>
      <c r="N871" s="51">
        <f t="shared" si="122"/>
        <v>0</v>
      </c>
      <c r="O871" s="37">
        <f t="shared" si="126"/>
        <v>3142615.3401957708</v>
      </c>
      <c r="P871" s="58">
        <f>SUM((N871*1)+P870)</f>
        <v>1086574.8297161674</v>
      </c>
      <c r="Q871" s="67">
        <f t="shared" si="123"/>
        <v>0</v>
      </c>
      <c r="R871" s="68">
        <f t="shared" si="125"/>
        <v>760602.38080131751</v>
      </c>
    </row>
    <row r="872" spans="2:18" x14ac:dyDescent="0.25">
      <c r="B872" s="4" t="s">
        <v>37</v>
      </c>
      <c r="C872" s="4">
        <v>864</v>
      </c>
      <c r="D872" s="4">
        <v>275</v>
      </c>
      <c r="E872" s="25">
        <v>72.3</v>
      </c>
      <c r="F872" s="54">
        <f t="shared" si="124"/>
        <v>0.23611111111111149</v>
      </c>
      <c r="G872" s="34">
        <f t="shared" si="118"/>
        <v>20.083333333333332</v>
      </c>
      <c r="H872" s="40">
        <f>SUM($T$8*F872)</f>
        <v>338.58333333333388</v>
      </c>
      <c r="I872" s="43">
        <f>SUM($T$8*9.81*$U$8)</f>
        <v>211.01310000000001</v>
      </c>
      <c r="J872" s="45">
        <f>SUM((1/2)*$X$8*$V$8*$W$8*G872^2)</f>
        <v>245.51917635243055</v>
      </c>
      <c r="K872" s="46">
        <f t="shared" si="119"/>
        <v>795.11560968576441</v>
      </c>
      <c r="L872" s="48">
        <f t="shared" si="120"/>
        <v>15968.571827855767</v>
      </c>
      <c r="M872" s="51">
        <f t="shared" si="121"/>
        <v>15968.571827855767</v>
      </c>
      <c r="N872" s="51">
        <f t="shared" si="122"/>
        <v>0</v>
      </c>
      <c r="O872" s="37">
        <f t="shared" si="126"/>
        <v>3158583.9120236267</v>
      </c>
      <c r="P872" s="58">
        <f>SUM((N872*1)+P871)</f>
        <v>1086574.8297161674</v>
      </c>
      <c r="Q872" s="67">
        <f t="shared" si="123"/>
        <v>0</v>
      </c>
      <c r="R872" s="68">
        <f t="shared" si="125"/>
        <v>760602.38080131751</v>
      </c>
    </row>
    <row r="873" spans="2:18" x14ac:dyDescent="0.25">
      <c r="B873" s="4" t="s">
        <v>37</v>
      </c>
      <c r="C873" s="4">
        <v>865</v>
      </c>
      <c r="D873" s="4">
        <v>276</v>
      </c>
      <c r="E873" s="25">
        <v>72.8</v>
      </c>
      <c r="F873" s="54">
        <f t="shared" si="124"/>
        <v>0.15277777777777896</v>
      </c>
      <c r="G873" s="34">
        <f t="shared" si="118"/>
        <v>20.222222222222221</v>
      </c>
      <c r="H873" s="40">
        <f>SUM($T$8*F873)</f>
        <v>219.08333333333502</v>
      </c>
      <c r="I873" s="43">
        <f>SUM($T$8*9.81*$U$8)</f>
        <v>211.01310000000001</v>
      </c>
      <c r="J873" s="45">
        <f>SUM((1/2)*$X$8*$V$8*$W$8*G873^2)</f>
        <v>248.92675776543211</v>
      </c>
      <c r="K873" s="46">
        <f t="shared" si="119"/>
        <v>679.02319109876714</v>
      </c>
      <c r="L873" s="48">
        <f t="shared" si="120"/>
        <v>13731.357864441736</v>
      </c>
      <c r="M873" s="51">
        <f t="shared" si="121"/>
        <v>13731.357864441736</v>
      </c>
      <c r="N873" s="51">
        <f t="shared" si="122"/>
        <v>0</v>
      </c>
      <c r="O873" s="37">
        <f t="shared" si="126"/>
        <v>3172315.2698880685</v>
      </c>
      <c r="P873" s="58">
        <f>SUM((N873*1)+P872)</f>
        <v>1086574.8297161674</v>
      </c>
      <c r="Q873" s="67">
        <f t="shared" si="123"/>
        <v>0</v>
      </c>
      <c r="R873" s="68">
        <f t="shared" si="125"/>
        <v>760602.38080131751</v>
      </c>
    </row>
    <row r="874" spans="2:18" x14ac:dyDescent="0.25">
      <c r="B874" s="4" t="s">
        <v>37</v>
      </c>
      <c r="C874" s="4">
        <v>866</v>
      </c>
      <c r="D874" s="4">
        <v>277</v>
      </c>
      <c r="E874" s="25">
        <v>73.400000000000006</v>
      </c>
      <c r="F874" s="54">
        <f t="shared" si="124"/>
        <v>0.24999999999999961</v>
      </c>
      <c r="G874" s="34">
        <f t="shared" si="118"/>
        <v>20.388888888888889</v>
      </c>
      <c r="H874" s="40">
        <f>SUM($T$8*F874)</f>
        <v>358.49999999999943</v>
      </c>
      <c r="I874" s="43">
        <f>SUM($T$8*9.81*$U$8)</f>
        <v>211.01310000000001</v>
      </c>
      <c r="J874" s="45">
        <f>SUM((1/2)*$X$8*$V$8*$W$8*G874^2)</f>
        <v>253.04685482330251</v>
      </c>
      <c r="K874" s="46">
        <f t="shared" si="119"/>
        <v>822.55995482330195</v>
      </c>
      <c r="L874" s="48">
        <f t="shared" si="120"/>
        <v>16771.083523341767</v>
      </c>
      <c r="M874" s="51">
        <f t="shared" si="121"/>
        <v>16771.083523341767</v>
      </c>
      <c r="N874" s="51">
        <f t="shared" si="122"/>
        <v>0</v>
      </c>
      <c r="O874" s="37">
        <f t="shared" si="126"/>
        <v>3189086.3534114105</v>
      </c>
      <c r="P874" s="58">
        <f>SUM((N874*1)+P873)</f>
        <v>1086574.8297161674</v>
      </c>
      <c r="Q874" s="67">
        <f t="shared" si="123"/>
        <v>0</v>
      </c>
      <c r="R874" s="68">
        <f t="shared" si="125"/>
        <v>760602.38080131751</v>
      </c>
    </row>
    <row r="875" spans="2:18" x14ac:dyDescent="0.25">
      <c r="B875" s="4" t="s">
        <v>37</v>
      </c>
      <c r="C875" s="4">
        <v>867</v>
      </c>
      <c r="D875" s="4">
        <v>278</v>
      </c>
      <c r="E875" s="25">
        <v>74.599999999999994</v>
      </c>
      <c r="F875" s="54">
        <f t="shared" si="124"/>
        <v>0.36111111111111033</v>
      </c>
      <c r="G875" s="34">
        <f t="shared" si="118"/>
        <v>20.722222222222221</v>
      </c>
      <c r="H875" s="40">
        <f>SUM($T$8*F875)</f>
        <v>517.83333333333223</v>
      </c>
      <c r="I875" s="43">
        <f>SUM($T$8*9.81*$U$8)</f>
        <v>211.01310000000001</v>
      </c>
      <c r="J875" s="45">
        <f>SUM((1/2)*$X$8*$V$8*$W$8*G875^2)</f>
        <v>261.38850139737656</v>
      </c>
      <c r="K875" s="46">
        <f t="shared" si="119"/>
        <v>990.2349347307088</v>
      </c>
      <c r="L875" s="48">
        <f t="shared" si="120"/>
        <v>20519.868369697466</v>
      </c>
      <c r="M875" s="51">
        <f t="shared" si="121"/>
        <v>20519.868369697466</v>
      </c>
      <c r="N875" s="51">
        <f t="shared" si="122"/>
        <v>0</v>
      </c>
      <c r="O875" s="37">
        <f t="shared" si="126"/>
        <v>3209606.2217811081</v>
      </c>
      <c r="P875" s="58">
        <f>SUM((N875*1)+P874)</f>
        <v>1086574.8297161674</v>
      </c>
      <c r="Q875" s="67">
        <f t="shared" si="123"/>
        <v>0</v>
      </c>
      <c r="R875" s="68">
        <f t="shared" si="125"/>
        <v>760602.38080131751</v>
      </c>
    </row>
    <row r="876" spans="2:18" x14ac:dyDescent="0.25">
      <c r="B876" s="4" t="s">
        <v>37</v>
      </c>
      <c r="C876" s="4">
        <v>868</v>
      </c>
      <c r="D876" s="4">
        <v>279</v>
      </c>
      <c r="E876" s="25">
        <v>76</v>
      </c>
      <c r="F876" s="54">
        <f t="shared" si="124"/>
        <v>0.27777777777777779</v>
      </c>
      <c r="G876" s="34">
        <f t="shared" si="118"/>
        <v>21.111111111111111</v>
      </c>
      <c r="H876" s="40">
        <f>SUM($T$8*F876)</f>
        <v>398.33333333333337</v>
      </c>
      <c r="I876" s="43">
        <f>SUM($T$8*9.81*$U$8)</f>
        <v>211.01310000000001</v>
      </c>
      <c r="J876" s="45">
        <f>SUM((1/2)*$X$8*$V$8*$W$8*G876^2)</f>
        <v>271.29138858024692</v>
      </c>
      <c r="K876" s="46">
        <f t="shared" si="119"/>
        <v>880.6378219135803</v>
      </c>
      <c r="L876" s="48">
        <f t="shared" si="120"/>
        <v>18591.242907064472</v>
      </c>
      <c r="M876" s="51">
        <f t="shared" si="121"/>
        <v>18591.242907064472</v>
      </c>
      <c r="N876" s="51">
        <f t="shared" si="122"/>
        <v>0</v>
      </c>
      <c r="O876" s="37">
        <f t="shared" si="126"/>
        <v>3228197.4646881726</v>
      </c>
      <c r="P876" s="58">
        <f>SUM((N876*1)+P875)</f>
        <v>1086574.8297161674</v>
      </c>
      <c r="Q876" s="67">
        <f t="shared" si="123"/>
        <v>0</v>
      </c>
      <c r="R876" s="68">
        <f t="shared" si="125"/>
        <v>760602.38080131751</v>
      </c>
    </row>
    <row r="877" spans="2:18" x14ac:dyDescent="0.25">
      <c r="B877" s="4" t="s">
        <v>37</v>
      </c>
      <c r="C877" s="4">
        <v>869</v>
      </c>
      <c r="D877" s="4">
        <v>280</v>
      </c>
      <c r="E877" s="25">
        <v>76.599999999999994</v>
      </c>
      <c r="F877" s="54">
        <f t="shared" si="124"/>
        <v>6.9444444444444448E-2</v>
      </c>
      <c r="G877" s="34">
        <f t="shared" si="118"/>
        <v>21.277777777777775</v>
      </c>
      <c r="H877" s="40">
        <f>SUM($T$8*F877)</f>
        <v>99.583333333333343</v>
      </c>
      <c r="I877" s="43">
        <f>SUM($T$8*9.81*$U$8)</f>
        <v>211.01310000000001</v>
      </c>
      <c r="J877" s="45">
        <f>SUM((1/2)*$X$8*$V$8*$W$8*G877^2)</f>
        <v>275.59184556404318</v>
      </c>
      <c r="K877" s="46">
        <f t="shared" si="119"/>
        <v>586.18827889737656</v>
      </c>
      <c r="L877" s="48">
        <f t="shared" si="120"/>
        <v>12472.7839343164</v>
      </c>
      <c r="M877" s="51">
        <f t="shared" si="121"/>
        <v>12472.7839343164</v>
      </c>
      <c r="N877" s="51">
        <f t="shared" si="122"/>
        <v>0</v>
      </c>
      <c r="O877" s="37">
        <f t="shared" si="126"/>
        <v>3240670.2486224892</v>
      </c>
      <c r="P877" s="58">
        <f>SUM((N877*1)+P876)</f>
        <v>1086574.8297161674</v>
      </c>
      <c r="Q877" s="67">
        <f t="shared" si="123"/>
        <v>0</v>
      </c>
      <c r="R877" s="68">
        <f t="shared" si="125"/>
        <v>760602.38080131751</v>
      </c>
    </row>
    <row r="878" spans="2:18" x14ac:dyDescent="0.25">
      <c r="B878" s="4" t="s">
        <v>37</v>
      </c>
      <c r="C878" s="4">
        <v>870</v>
      </c>
      <c r="D878" s="4">
        <v>281</v>
      </c>
      <c r="E878" s="25">
        <v>76.5</v>
      </c>
      <c r="F878" s="54">
        <f t="shared" si="124"/>
        <v>-5.5555555555554373E-2</v>
      </c>
      <c r="G878" s="34">
        <f t="shared" si="118"/>
        <v>21.25</v>
      </c>
      <c r="H878" s="40">
        <f>SUM($T$8*F878)</f>
        <v>-79.666666666664966</v>
      </c>
      <c r="I878" s="43">
        <f>SUM($T$8*9.81*$U$8)</f>
        <v>211.01310000000001</v>
      </c>
      <c r="J878" s="45">
        <f>SUM((1/2)*$X$8*$V$8*$W$8*G878^2)</f>
        <v>274.87275429687503</v>
      </c>
      <c r="K878" s="46">
        <f t="shared" si="119"/>
        <v>406.21918763021006</v>
      </c>
      <c r="L878" s="48">
        <f t="shared" si="120"/>
        <v>8632.1577371419644</v>
      </c>
      <c r="M878" s="51">
        <f t="shared" si="121"/>
        <v>8632.1577371419644</v>
      </c>
      <c r="N878" s="51">
        <f t="shared" si="122"/>
        <v>0</v>
      </c>
      <c r="O878" s="37">
        <f t="shared" si="126"/>
        <v>3249302.4063596311</v>
      </c>
      <c r="P878" s="58">
        <f>SUM((N878*1)+P877)</f>
        <v>1086574.8297161674</v>
      </c>
      <c r="Q878" s="67">
        <f t="shared" si="123"/>
        <v>0</v>
      </c>
      <c r="R878" s="68">
        <f t="shared" si="125"/>
        <v>760602.38080131751</v>
      </c>
    </row>
    <row r="879" spans="2:18" x14ac:dyDescent="0.25">
      <c r="B879" s="4" t="s">
        <v>37</v>
      </c>
      <c r="C879" s="4">
        <v>871</v>
      </c>
      <c r="D879" s="4">
        <v>282</v>
      </c>
      <c r="E879" s="25">
        <v>76.2</v>
      </c>
      <c r="F879" s="54">
        <f t="shared" si="124"/>
        <v>-9.7222222222222612E-2</v>
      </c>
      <c r="G879" s="34">
        <f t="shared" si="118"/>
        <v>21.166666666666668</v>
      </c>
      <c r="H879" s="40">
        <f>SUM($T$8*F879)</f>
        <v>-139.41666666666723</v>
      </c>
      <c r="I879" s="43">
        <f>SUM($T$8*9.81*$U$8)</f>
        <v>211.01310000000001</v>
      </c>
      <c r="J879" s="45">
        <f>SUM((1/2)*$X$8*$V$8*$W$8*G879^2)</f>
        <v>272.72111674305563</v>
      </c>
      <c r="K879" s="46">
        <f t="shared" si="119"/>
        <v>344.31755007638844</v>
      </c>
      <c r="L879" s="48">
        <f t="shared" si="120"/>
        <v>7288.0548099502221</v>
      </c>
      <c r="M879" s="51">
        <f t="shared" si="121"/>
        <v>7288.0548099502221</v>
      </c>
      <c r="N879" s="51">
        <f t="shared" si="122"/>
        <v>0</v>
      </c>
      <c r="O879" s="37">
        <f t="shared" si="126"/>
        <v>3256590.4611695814</v>
      </c>
      <c r="P879" s="58">
        <f>SUM((N879*1)+P878)</f>
        <v>1086574.8297161674</v>
      </c>
      <c r="Q879" s="67">
        <f t="shared" si="123"/>
        <v>0</v>
      </c>
      <c r="R879" s="68">
        <f t="shared" si="125"/>
        <v>760602.38080131751</v>
      </c>
    </row>
    <row r="880" spans="2:18" x14ac:dyDescent="0.25">
      <c r="B880" s="4" t="s">
        <v>37</v>
      </c>
      <c r="C880" s="4">
        <v>872</v>
      </c>
      <c r="D880" s="4">
        <v>283</v>
      </c>
      <c r="E880" s="25">
        <v>75.8</v>
      </c>
      <c r="F880" s="54">
        <f t="shared" si="124"/>
        <v>-0.11111111111111072</v>
      </c>
      <c r="G880" s="34">
        <f t="shared" si="118"/>
        <v>21.055555555555554</v>
      </c>
      <c r="H880" s="40">
        <f>SUM($T$8*F880)</f>
        <v>-159.33333333333277</v>
      </c>
      <c r="I880" s="43">
        <f>SUM($T$8*9.81*$U$8)</f>
        <v>211.01310000000001</v>
      </c>
      <c r="J880" s="45">
        <f>SUM((1/2)*$X$8*$V$8*$W$8*G880^2)</f>
        <v>269.86541791589502</v>
      </c>
      <c r="K880" s="46">
        <f t="shared" si="119"/>
        <v>321.54518458256223</v>
      </c>
      <c r="L880" s="48">
        <f t="shared" si="120"/>
        <v>6770.3124975995042</v>
      </c>
      <c r="M880" s="51">
        <f t="shared" si="121"/>
        <v>6770.3124975995042</v>
      </c>
      <c r="N880" s="51">
        <f t="shared" si="122"/>
        <v>0</v>
      </c>
      <c r="O880" s="37">
        <f t="shared" si="126"/>
        <v>3263360.7736671809</v>
      </c>
      <c r="P880" s="58">
        <f>SUM((N880*1)+P879)</f>
        <v>1086574.8297161674</v>
      </c>
      <c r="Q880" s="67">
        <f t="shared" si="123"/>
        <v>0</v>
      </c>
      <c r="R880" s="68">
        <f t="shared" si="125"/>
        <v>760602.38080131751</v>
      </c>
    </row>
    <row r="881" spans="2:18" x14ac:dyDescent="0.25">
      <c r="B881" s="4" t="s">
        <v>37</v>
      </c>
      <c r="C881" s="4">
        <v>873</v>
      </c>
      <c r="D881" s="4">
        <v>284</v>
      </c>
      <c r="E881" s="25">
        <v>75.400000000000006</v>
      </c>
      <c r="F881" s="54">
        <f t="shared" si="124"/>
        <v>-0.1388888888888889</v>
      </c>
      <c r="G881" s="34">
        <f t="shared" si="118"/>
        <v>20.944444444444446</v>
      </c>
      <c r="H881" s="40">
        <f>SUM($T$8*F881)</f>
        <v>-199.16666666666669</v>
      </c>
      <c r="I881" s="43">
        <f>SUM($T$8*9.81*$U$8)</f>
        <v>211.01310000000001</v>
      </c>
      <c r="J881" s="45">
        <f>SUM((1/2)*$X$8*$V$8*$W$8*G881^2)</f>
        <v>267.02474908256181</v>
      </c>
      <c r="K881" s="46">
        <f t="shared" si="119"/>
        <v>278.87118241589513</v>
      </c>
      <c r="L881" s="48">
        <f t="shared" si="120"/>
        <v>5840.8019872662489</v>
      </c>
      <c r="M881" s="51">
        <f t="shared" si="121"/>
        <v>5840.8019872662489</v>
      </c>
      <c r="N881" s="51">
        <f t="shared" si="122"/>
        <v>0</v>
      </c>
      <c r="O881" s="37">
        <f t="shared" si="126"/>
        <v>3269201.5756544471</v>
      </c>
      <c r="P881" s="58">
        <f>SUM((N881*1)+P880)</f>
        <v>1086574.8297161674</v>
      </c>
      <c r="Q881" s="67">
        <f t="shared" si="123"/>
        <v>0</v>
      </c>
      <c r="R881" s="68">
        <f t="shared" si="125"/>
        <v>760602.38080131751</v>
      </c>
    </row>
    <row r="882" spans="2:18" x14ac:dyDescent="0.25">
      <c r="B882" s="4" t="s">
        <v>37</v>
      </c>
      <c r="C882" s="4">
        <v>874</v>
      </c>
      <c r="D882" s="4">
        <v>285</v>
      </c>
      <c r="E882" s="25">
        <v>74.8</v>
      </c>
      <c r="F882" s="54">
        <f t="shared" si="124"/>
        <v>-0.20833333333333331</v>
      </c>
      <c r="G882" s="34">
        <f t="shared" si="118"/>
        <v>20.777777777777775</v>
      </c>
      <c r="H882" s="40">
        <f>SUM($T$8*F882)</f>
        <v>-298.75</v>
      </c>
      <c r="I882" s="43">
        <f>SUM($T$8*9.81*$U$8)</f>
        <v>211.01310000000001</v>
      </c>
      <c r="J882" s="45">
        <f>SUM((1/2)*$X$8*$V$8*$W$8*G882^2)</f>
        <v>262.79192707098764</v>
      </c>
      <c r="K882" s="46">
        <f t="shared" si="119"/>
        <v>175.05502707098765</v>
      </c>
      <c r="L882" s="48">
        <f t="shared" si="120"/>
        <v>3637.2544513638541</v>
      </c>
      <c r="M882" s="51">
        <f t="shared" si="121"/>
        <v>3637.2544513638541</v>
      </c>
      <c r="N882" s="51">
        <f t="shared" si="122"/>
        <v>0</v>
      </c>
      <c r="O882" s="37">
        <f t="shared" si="126"/>
        <v>3272838.8301058109</v>
      </c>
      <c r="P882" s="58">
        <f>SUM((N882*1)+P881)</f>
        <v>1086574.8297161674</v>
      </c>
      <c r="Q882" s="67">
        <f t="shared" si="123"/>
        <v>0</v>
      </c>
      <c r="R882" s="68">
        <f t="shared" si="125"/>
        <v>760602.38080131751</v>
      </c>
    </row>
    <row r="883" spans="2:18" x14ac:dyDescent="0.25">
      <c r="B883" s="4" t="s">
        <v>37</v>
      </c>
      <c r="C883" s="4">
        <v>875</v>
      </c>
      <c r="D883" s="4">
        <v>286</v>
      </c>
      <c r="E883" s="25">
        <v>73.900000000000006</v>
      </c>
      <c r="F883" s="54">
        <f t="shared" si="124"/>
        <v>-0.29166666666666585</v>
      </c>
      <c r="G883" s="34">
        <f t="shared" si="118"/>
        <v>20.527777777777779</v>
      </c>
      <c r="H883" s="40">
        <f>SUM($T$8*F883)</f>
        <v>-418.24999999999881</v>
      </c>
      <c r="I883" s="43">
        <f>SUM($T$8*9.81*$U$8)</f>
        <v>211.01310000000001</v>
      </c>
      <c r="J883" s="45">
        <f>SUM((1/2)*$X$8*$V$8*$W$8*G883^2)</f>
        <v>256.50610184008491</v>
      </c>
      <c r="K883" s="46">
        <f t="shared" si="119"/>
        <v>49.269201840086112</v>
      </c>
      <c r="L883" s="48">
        <f t="shared" si="120"/>
        <v>1011.3872266617677</v>
      </c>
      <c r="M883" s="51">
        <f t="shared" si="121"/>
        <v>1011.3872266617677</v>
      </c>
      <c r="N883" s="51">
        <f t="shared" si="122"/>
        <v>0</v>
      </c>
      <c r="O883" s="37">
        <f t="shared" si="126"/>
        <v>3273850.2173324726</v>
      </c>
      <c r="P883" s="58">
        <f>SUM((N883*1)+P882)</f>
        <v>1086574.8297161674</v>
      </c>
      <c r="Q883" s="67">
        <f t="shared" si="123"/>
        <v>0</v>
      </c>
      <c r="R883" s="68">
        <f t="shared" si="125"/>
        <v>760602.38080131751</v>
      </c>
    </row>
    <row r="884" spans="2:18" x14ac:dyDescent="0.25">
      <c r="B884" s="4" t="s">
        <v>37</v>
      </c>
      <c r="C884" s="4">
        <v>876</v>
      </c>
      <c r="D884" s="4">
        <v>287</v>
      </c>
      <c r="E884" s="25">
        <v>72.7</v>
      </c>
      <c r="F884" s="54">
        <f t="shared" si="124"/>
        <v>-0.36111111111111227</v>
      </c>
      <c r="G884" s="34">
        <f t="shared" si="118"/>
        <v>20.194444444444446</v>
      </c>
      <c r="H884" s="40">
        <f>SUM($T$8*F884)</f>
        <v>-517.83333333333496</v>
      </c>
      <c r="I884" s="43">
        <f>SUM($T$8*9.81*$U$8)</f>
        <v>211.01310000000001</v>
      </c>
      <c r="J884" s="45">
        <f>SUM((1/2)*$X$8*$V$8*$W$8*G884^2)</f>
        <v>248.24336273360348</v>
      </c>
      <c r="K884" s="46">
        <f t="shared" si="119"/>
        <v>-58.576870599731478</v>
      </c>
      <c r="L884" s="48">
        <f t="shared" si="120"/>
        <v>-1182.9273590556886</v>
      </c>
      <c r="M884" s="51">
        <f t="shared" si="121"/>
        <v>0</v>
      </c>
      <c r="N884" s="51">
        <f t="shared" si="122"/>
        <v>1182.9273590556886</v>
      </c>
      <c r="O884" s="37">
        <f t="shared" si="126"/>
        <v>3273850.2173324726</v>
      </c>
      <c r="P884" s="58">
        <f>SUM((N884*1)+P883)</f>
        <v>1087757.7570752231</v>
      </c>
      <c r="Q884" s="67">
        <f t="shared" si="123"/>
        <v>828.04915133898203</v>
      </c>
      <c r="R884" s="68">
        <f t="shared" si="125"/>
        <v>761430.4299526565</v>
      </c>
    </row>
    <row r="885" spans="2:18" x14ac:dyDescent="0.25">
      <c r="B885" s="4" t="s">
        <v>37</v>
      </c>
      <c r="C885" s="4">
        <v>877</v>
      </c>
      <c r="D885" s="4">
        <v>288</v>
      </c>
      <c r="E885" s="25">
        <v>71.3</v>
      </c>
      <c r="F885" s="54">
        <f t="shared" si="124"/>
        <v>-0.31944444444444403</v>
      </c>
      <c r="G885" s="34">
        <f t="shared" si="118"/>
        <v>19.805555555555554</v>
      </c>
      <c r="H885" s="40">
        <f>SUM($T$8*F885)</f>
        <v>-458.08333333333275</v>
      </c>
      <c r="I885" s="43">
        <f>SUM($T$8*9.81*$U$8)</f>
        <v>211.01310000000001</v>
      </c>
      <c r="J885" s="45">
        <f>SUM((1/2)*$X$8*$V$8*$W$8*G885^2)</f>
        <v>238.77446662249227</v>
      </c>
      <c r="K885" s="46">
        <f t="shared" si="119"/>
        <v>-8.2957667108404678</v>
      </c>
      <c r="L885" s="48">
        <f t="shared" si="120"/>
        <v>-164.30226846747925</v>
      </c>
      <c r="M885" s="51">
        <f t="shared" si="121"/>
        <v>0</v>
      </c>
      <c r="N885" s="51">
        <f t="shared" si="122"/>
        <v>164.30226846747925</v>
      </c>
      <c r="O885" s="37">
        <f t="shared" si="126"/>
        <v>3273850.2173324726</v>
      </c>
      <c r="P885" s="58">
        <f>SUM((N885*1)+P884)</f>
        <v>1087922.0593436905</v>
      </c>
      <c r="Q885" s="67">
        <f t="shared" si="123"/>
        <v>115.01158792723547</v>
      </c>
      <c r="R885" s="68">
        <f t="shared" si="125"/>
        <v>761545.44154058374</v>
      </c>
    </row>
    <row r="886" spans="2:18" x14ac:dyDescent="0.25">
      <c r="B886" s="4" t="s">
        <v>37</v>
      </c>
      <c r="C886" s="4">
        <v>878</v>
      </c>
      <c r="D886" s="4">
        <v>289</v>
      </c>
      <c r="E886" s="25">
        <v>70.400000000000006</v>
      </c>
      <c r="F886" s="54">
        <f t="shared" si="124"/>
        <v>-0.18055555555555516</v>
      </c>
      <c r="G886" s="34">
        <f t="shared" si="118"/>
        <v>19.555555555555557</v>
      </c>
      <c r="H886" s="40">
        <f>SUM($T$8*F886)</f>
        <v>-258.91666666666612</v>
      </c>
      <c r="I886" s="43">
        <f>SUM($T$8*9.81*$U$8)</f>
        <v>211.01310000000001</v>
      </c>
      <c r="J886" s="45">
        <f>SUM((1/2)*$X$8*$V$8*$W$8*G886^2)</f>
        <v>232.7845443950618</v>
      </c>
      <c r="K886" s="46">
        <f t="shared" si="119"/>
        <v>184.88097772839569</v>
      </c>
      <c r="L886" s="48">
        <f t="shared" si="120"/>
        <v>3615.4502311330716</v>
      </c>
      <c r="M886" s="51">
        <f t="shared" si="121"/>
        <v>3615.4502311330716</v>
      </c>
      <c r="N886" s="51">
        <f t="shared" si="122"/>
        <v>0</v>
      </c>
      <c r="O886" s="37">
        <f t="shared" si="126"/>
        <v>3277465.6675636056</v>
      </c>
      <c r="P886" s="58">
        <f>SUM((N886*1)+P885)</f>
        <v>1087922.0593436905</v>
      </c>
      <c r="Q886" s="67">
        <f t="shared" si="123"/>
        <v>0</v>
      </c>
      <c r="R886" s="68">
        <f t="shared" si="125"/>
        <v>761545.44154058374</v>
      </c>
    </row>
    <row r="887" spans="2:18" x14ac:dyDescent="0.25">
      <c r="B887" s="4" t="s">
        <v>37</v>
      </c>
      <c r="C887" s="4">
        <v>879</v>
      </c>
      <c r="D887" s="4">
        <v>290</v>
      </c>
      <c r="E887" s="25">
        <v>70</v>
      </c>
      <c r="F887" s="54">
        <f t="shared" si="124"/>
        <v>-5.5555555555556344E-2</v>
      </c>
      <c r="G887" s="34">
        <f t="shared" si="118"/>
        <v>19.444444444444443</v>
      </c>
      <c r="H887" s="40">
        <f>SUM($T$8*F887)</f>
        <v>-79.666666666667794</v>
      </c>
      <c r="I887" s="43">
        <f>SUM($T$8*9.81*$U$8)</f>
        <v>211.01310000000001</v>
      </c>
      <c r="J887" s="45">
        <f>SUM((1/2)*$X$8*$V$8*$W$8*G887^2)</f>
        <v>230.14678047839507</v>
      </c>
      <c r="K887" s="46">
        <f t="shared" si="119"/>
        <v>361.49321381172729</v>
      </c>
      <c r="L887" s="48">
        <f t="shared" si="120"/>
        <v>7029.034713005808</v>
      </c>
      <c r="M887" s="51">
        <f t="shared" si="121"/>
        <v>7029.034713005808</v>
      </c>
      <c r="N887" s="51">
        <f t="shared" si="122"/>
        <v>0</v>
      </c>
      <c r="O887" s="37">
        <f t="shared" si="126"/>
        <v>3284494.7022766112</v>
      </c>
      <c r="P887" s="58">
        <f>SUM((N887*1)+P886)</f>
        <v>1087922.0593436905</v>
      </c>
      <c r="Q887" s="67">
        <f t="shared" si="123"/>
        <v>0</v>
      </c>
      <c r="R887" s="68">
        <f t="shared" si="125"/>
        <v>761545.44154058374</v>
      </c>
    </row>
    <row r="888" spans="2:18" x14ac:dyDescent="0.25">
      <c r="B888" s="4" t="s">
        <v>37</v>
      </c>
      <c r="C888" s="4">
        <v>880</v>
      </c>
      <c r="D888" s="4">
        <v>291</v>
      </c>
      <c r="E888" s="25">
        <v>70</v>
      </c>
      <c r="F888" s="54">
        <f t="shared" si="124"/>
        <v>-0.1388888888888889</v>
      </c>
      <c r="G888" s="34">
        <f t="shared" si="118"/>
        <v>19.444444444444443</v>
      </c>
      <c r="H888" s="40">
        <f>SUM($T$8*F888)</f>
        <v>-199.16666666666669</v>
      </c>
      <c r="I888" s="43">
        <f>SUM($T$8*9.81*$U$8)</f>
        <v>211.01310000000001</v>
      </c>
      <c r="J888" s="45">
        <f>SUM((1/2)*$X$8*$V$8*$W$8*G888^2)</f>
        <v>230.14678047839507</v>
      </c>
      <c r="K888" s="46">
        <f t="shared" si="119"/>
        <v>241.9932138117284</v>
      </c>
      <c r="L888" s="48">
        <f t="shared" si="120"/>
        <v>4705.4236018947186</v>
      </c>
      <c r="M888" s="51">
        <f t="shared" si="121"/>
        <v>4705.4236018947186</v>
      </c>
      <c r="N888" s="51">
        <f t="shared" si="122"/>
        <v>0</v>
      </c>
      <c r="O888" s="37">
        <f t="shared" si="126"/>
        <v>3289200.1258785059</v>
      </c>
      <c r="P888" s="58">
        <f>SUM((N888*1)+P887)</f>
        <v>1087922.0593436905</v>
      </c>
      <c r="Q888" s="67">
        <f t="shared" si="123"/>
        <v>0</v>
      </c>
      <c r="R888" s="68">
        <f t="shared" si="125"/>
        <v>761545.44154058374</v>
      </c>
    </row>
    <row r="889" spans="2:18" x14ac:dyDescent="0.25">
      <c r="B889" s="4" t="s">
        <v>37</v>
      </c>
      <c r="C889" s="4">
        <v>881</v>
      </c>
      <c r="D889" s="4">
        <v>292</v>
      </c>
      <c r="E889" s="25">
        <v>69</v>
      </c>
      <c r="F889" s="54">
        <f t="shared" si="124"/>
        <v>-0.27777777777777779</v>
      </c>
      <c r="G889" s="34">
        <f t="shared" si="118"/>
        <v>19.166666666666668</v>
      </c>
      <c r="H889" s="40">
        <f>SUM($T$8*F889)</f>
        <v>-398.33333333333337</v>
      </c>
      <c r="I889" s="43">
        <f>SUM($T$8*9.81*$U$8)</f>
        <v>211.01310000000001</v>
      </c>
      <c r="J889" s="45">
        <f>SUM((1/2)*$X$8*$V$8*$W$8*G889^2)</f>
        <v>223.61812690972226</v>
      </c>
      <c r="K889" s="46">
        <f t="shared" si="119"/>
        <v>36.297893576388901</v>
      </c>
      <c r="L889" s="48">
        <f t="shared" si="120"/>
        <v>695.70962688078737</v>
      </c>
      <c r="M889" s="51">
        <f t="shared" si="121"/>
        <v>695.70962688078737</v>
      </c>
      <c r="N889" s="51">
        <f t="shared" si="122"/>
        <v>0</v>
      </c>
      <c r="O889" s="37">
        <f t="shared" si="126"/>
        <v>3289895.8355053868</v>
      </c>
      <c r="P889" s="58">
        <f>SUM((N889*1)+P888)</f>
        <v>1087922.0593436905</v>
      </c>
      <c r="Q889" s="67">
        <f t="shared" si="123"/>
        <v>0</v>
      </c>
      <c r="R889" s="68">
        <f t="shared" si="125"/>
        <v>761545.44154058374</v>
      </c>
    </row>
    <row r="890" spans="2:18" x14ac:dyDescent="0.25">
      <c r="B890" s="4" t="s">
        <v>37</v>
      </c>
      <c r="C890" s="4">
        <v>882</v>
      </c>
      <c r="D890" s="4">
        <v>293</v>
      </c>
      <c r="E890" s="25">
        <v>68</v>
      </c>
      <c r="F890" s="54">
        <f t="shared" si="124"/>
        <v>-0.1388888888888889</v>
      </c>
      <c r="G890" s="34">
        <f t="shared" si="118"/>
        <v>18.888888888888889</v>
      </c>
      <c r="H890" s="40">
        <f>SUM($T$8*F890)</f>
        <v>-199.16666666666669</v>
      </c>
      <c r="I890" s="43">
        <f>SUM($T$8*9.81*$U$8)</f>
        <v>211.01310000000001</v>
      </c>
      <c r="J890" s="45">
        <f>SUM((1/2)*$X$8*$V$8*$W$8*G890^2)</f>
        <v>217.18341080246915</v>
      </c>
      <c r="K890" s="46">
        <f t="shared" si="119"/>
        <v>229.02984413580248</v>
      </c>
      <c r="L890" s="48">
        <f t="shared" si="120"/>
        <v>4326.1192781207137</v>
      </c>
      <c r="M890" s="51">
        <f t="shared" si="121"/>
        <v>4326.1192781207137</v>
      </c>
      <c r="N890" s="51">
        <f t="shared" si="122"/>
        <v>0</v>
      </c>
      <c r="O890" s="37">
        <f t="shared" si="126"/>
        <v>3294221.9547835076</v>
      </c>
      <c r="P890" s="58">
        <f>SUM((N890*1)+P889)</f>
        <v>1087922.0593436905</v>
      </c>
      <c r="Q890" s="67">
        <f t="shared" si="123"/>
        <v>0</v>
      </c>
      <c r="R890" s="68">
        <f t="shared" si="125"/>
        <v>761545.44154058374</v>
      </c>
    </row>
    <row r="891" spans="2:18" x14ac:dyDescent="0.25">
      <c r="B891" s="4" t="s">
        <v>37</v>
      </c>
      <c r="C891" s="4">
        <v>883</v>
      </c>
      <c r="D891" s="4">
        <v>294</v>
      </c>
      <c r="E891" s="25">
        <v>68</v>
      </c>
      <c r="F891" s="54">
        <f t="shared" si="124"/>
        <v>0</v>
      </c>
      <c r="G891" s="34">
        <f t="shared" si="118"/>
        <v>18.888888888888889</v>
      </c>
      <c r="H891" s="40">
        <f>SUM($T$8*F891)</f>
        <v>0</v>
      </c>
      <c r="I891" s="43">
        <f>SUM($T$8*9.81*$U$8)</f>
        <v>211.01310000000001</v>
      </c>
      <c r="J891" s="45">
        <f>SUM((1/2)*$X$8*$V$8*$W$8*G891^2)</f>
        <v>217.18341080246915</v>
      </c>
      <c r="K891" s="46">
        <f t="shared" si="119"/>
        <v>428.19651080246916</v>
      </c>
      <c r="L891" s="48">
        <f t="shared" si="120"/>
        <v>8088.1563151577511</v>
      </c>
      <c r="M891" s="51">
        <f t="shared" si="121"/>
        <v>8088.1563151577511</v>
      </c>
      <c r="N891" s="51">
        <f t="shared" si="122"/>
        <v>0</v>
      </c>
      <c r="O891" s="37">
        <f t="shared" si="126"/>
        <v>3302310.1110986653</v>
      </c>
      <c r="P891" s="58">
        <f>SUM((N891*1)+P890)</f>
        <v>1087922.0593436905</v>
      </c>
      <c r="Q891" s="67">
        <f t="shared" si="123"/>
        <v>0</v>
      </c>
      <c r="R891" s="68">
        <f t="shared" si="125"/>
        <v>761545.44154058374</v>
      </c>
    </row>
    <row r="892" spans="2:18" x14ac:dyDescent="0.25">
      <c r="B892" s="4" t="s">
        <v>37</v>
      </c>
      <c r="C892" s="4">
        <v>884</v>
      </c>
      <c r="D892" s="4">
        <v>295</v>
      </c>
      <c r="E892" s="25">
        <v>68</v>
      </c>
      <c r="F892" s="54">
        <f t="shared" si="124"/>
        <v>1.3888888888888099E-2</v>
      </c>
      <c r="G892" s="34">
        <f t="shared" si="118"/>
        <v>18.888888888888889</v>
      </c>
      <c r="H892" s="40">
        <f>SUM($T$8*F892)</f>
        <v>19.916666666665535</v>
      </c>
      <c r="I892" s="43">
        <f>SUM($T$8*9.81*$U$8)</f>
        <v>211.01310000000001</v>
      </c>
      <c r="J892" s="45">
        <f>SUM((1/2)*$X$8*$V$8*$W$8*G892^2)</f>
        <v>217.18341080246915</v>
      </c>
      <c r="K892" s="46">
        <f t="shared" si="119"/>
        <v>448.11317746913471</v>
      </c>
      <c r="L892" s="48">
        <f t="shared" si="120"/>
        <v>8464.3600188614328</v>
      </c>
      <c r="M892" s="51">
        <f t="shared" si="121"/>
        <v>8464.3600188614328</v>
      </c>
      <c r="N892" s="51">
        <f t="shared" si="122"/>
        <v>0</v>
      </c>
      <c r="O892" s="37">
        <f t="shared" si="126"/>
        <v>3310774.4711175268</v>
      </c>
      <c r="P892" s="58">
        <f>SUM((N892*1)+P891)</f>
        <v>1087922.0593436905</v>
      </c>
      <c r="Q892" s="67">
        <f t="shared" si="123"/>
        <v>0</v>
      </c>
      <c r="R892" s="68">
        <f t="shared" si="125"/>
        <v>761545.44154058374</v>
      </c>
    </row>
    <row r="893" spans="2:18" x14ac:dyDescent="0.25">
      <c r="B893" s="4" t="s">
        <v>37</v>
      </c>
      <c r="C893" s="4">
        <v>885</v>
      </c>
      <c r="D893" s="4">
        <v>296</v>
      </c>
      <c r="E893" s="25">
        <v>68.099999999999994</v>
      </c>
      <c r="F893" s="54">
        <f t="shared" si="124"/>
        <v>5.5555555555556344E-2</v>
      </c>
      <c r="G893" s="34">
        <f t="shared" si="118"/>
        <v>18.916666666666664</v>
      </c>
      <c r="H893" s="40">
        <f>SUM($T$8*F893)</f>
        <v>79.666666666667794</v>
      </c>
      <c r="I893" s="43">
        <f>SUM($T$8*9.81*$U$8)</f>
        <v>211.01310000000001</v>
      </c>
      <c r="J893" s="45">
        <f>SUM((1/2)*$X$8*$V$8*$W$8*G893^2)</f>
        <v>217.82265522743054</v>
      </c>
      <c r="K893" s="46">
        <f t="shared" si="119"/>
        <v>508.50242189409835</v>
      </c>
      <c r="L893" s="48">
        <f t="shared" si="120"/>
        <v>9619.170814163359</v>
      </c>
      <c r="M893" s="51">
        <f t="shared" si="121"/>
        <v>9619.170814163359</v>
      </c>
      <c r="N893" s="51">
        <f t="shared" si="122"/>
        <v>0</v>
      </c>
      <c r="O893" s="37">
        <f t="shared" si="126"/>
        <v>3320393.6419316903</v>
      </c>
      <c r="P893" s="58">
        <f>SUM((N893*1)+P892)</f>
        <v>1087922.0593436905</v>
      </c>
      <c r="Q893" s="67">
        <f t="shared" si="123"/>
        <v>0</v>
      </c>
      <c r="R893" s="68">
        <f t="shared" si="125"/>
        <v>761545.44154058374</v>
      </c>
    </row>
    <row r="894" spans="2:18" x14ac:dyDescent="0.25">
      <c r="B894" s="4" t="s">
        <v>37</v>
      </c>
      <c r="C894" s="4">
        <v>886</v>
      </c>
      <c r="D894" s="4">
        <v>297</v>
      </c>
      <c r="E894" s="25">
        <v>68.400000000000006</v>
      </c>
      <c r="F894" s="54">
        <f t="shared" si="124"/>
        <v>6.9444444444444448E-2</v>
      </c>
      <c r="G894" s="34">
        <f t="shared" si="118"/>
        <v>19</v>
      </c>
      <c r="H894" s="40">
        <f>SUM($T$8*F894)</f>
        <v>99.583333333333343</v>
      </c>
      <c r="I894" s="43">
        <f>SUM($T$8*9.81*$U$8)</f>
        <v>211.01310000000001</v>
      </c>
      <c r="J894" s="45">
        <f>SUM((1/2)*$X$8*$V$8*$W$8*G894^2)</f>
        <v>219.74602475000003</v>
      </c>
      <c r="K894" s="46">
        <f t="shared" si="119"/>
        <v>530.34245808333344</v>
      </c>
      <c r="L894" s="48">
        <f t="shared" si="120"/>
        <v>10076.506703583334</v>
      </c>
      <c r="M894" s="51">
        <f t="shared" si="121"/>
        <v>10076.506703583334</v>
      </c>
      <c r="N894" s="51">
        <f t="shared" si="122"/>
        <v>0</v>
      </c>
      <c r="O894" s="37">
        <f t="shared" si="126"/>
        <v>3330470.1486352738</v>
      </c>
      <c r="P894" s="58">
        <f>SUM((N894*1)+P893)</f>
        <v>1087922.0593436905</v>
      </c>
      <c r="Q894" s="67">
        <f t="shared" si="123"/>
        <v>0</v>
      </c>
      <c r="R894" s="68">
        <f t="shared" si="125"/>
        <v>761545.44154058374</v>
      </c>
    </row>
    <row r="895" spans="2:18" x14ac:dyDescent="0.25">
      <c r="B895" s="4" t="s">
        <v>37</v>
      </c>
      <c r="C895" s="4">
        <v>887</v>
      </c>
      <c r="D895" s="4">
        <v>298</v>
      </c>
      <c r="E895" s="25">
        <v>68.599999999999994</v>
      </c>
      <c r="F895" s="54">
        <f t="shared" si="124"/>
        <v>4.1666666666666269E-2</v>
      </c>
      <c r="G895" s="34">
        <f t="shared" si="118"/>
        <v>19.055555555555554</v>
      </c>
      <c r="H895" s="40">
        <f>SUM($T$8*F895)</f>
        <v>59.749999999999432</v>
      </c>
      <c r="I895" s="43">
        <f>SUM($T$8*9.81*$U$8)</f>
        <v>211.01310000000001</v>
      </c>
      <c r="J895" s="45">
        <f>SUM((1/2)*$X$8*$V$8*$W$8*G895^2)</f>
        <v>221.0329679714506</v>
      </c>
      <c r="K895" s="46">
        <f t="shared" si="119"/>
        <v>491.79606797145004</v>
      </c>
      <c r="L895" s="48">
        <f t="shared" si="120"/>
        <v>9371.4472952337419</v>
      </c>
      <c r="M895" s="51">
        <f t="shared" si="121"/>
        <v>9371.4472952337419</v>
      </c>
      <c r="N895" s="51">
        <f t="shared" si="122"/>
        <v>0</v>
      </c>
      <c r="O895" s="37">
        <f t="shared" si="126"/>
        <v>3339841.5959305074</v>
      </c>
      <c r="P895" s="58">
        <f>SUM((N895*1)+P894)</f>
        <v>1087922.0593436905</v>
      </c>
      <c r="Q895" s="67">
        <f t="shared" si="123"/>
        <v>0</v>
      </c>
      <c r="R895" s="68">
        <f t="shared" si="125"/>
        <v>761545.44154058374</v>
      </c>
    </row>
    <row r="896" spans="2:18" x14ac:dyDescent="0.25">
      <c r="B896" s="4" t="s">
        <v>37</v>
      </c>
      <c r="C896" s="4">
        <v>888</v>
      </c>
      <c r="D896" s="4">
        <v>299</v>
      </c>
      <c r="E896" s="25">
        <v>68.7</v>
      </c>
      <c r="F896" s="54">
        <f t="shared" si="124"/>
        <v>-1.3888888888888099E-2</v>
      </c>
      <c r="G896" s="34">
        <f t="shared" si="118"/>
        <v>19.083333333333332</v>
      </c>
      <c r="H896" s="40">
        <f>SUM($T$8*F896)</f>
        <v>-19.916666666665535</v>
      </c>
      <c r="I896" s="43">
        <f>SUM($T$8*9.81*$U$8)</f>
        <v>211.01310000000001</v>
      </c>
      <c r="J896" s="45">
        <f>SUM((1/2)*$X$8*$V$8*$W$8*G896^2)</f>
        <v>221.67784864409722</v>
      </c>
      <c r="K896" s="46">
        <f t="shared" si="119"/>
        <v>412.77428197743166</v>
      </c>
      <c r="L896" s="48">
        <f t="shared" si="120"/>
        <v>7877.1092144026534</v>
      </c>
      <c r="M896" s="51">
        <f t="shared" si="121"/>
        <v>7877.1092144026534</v>
      </c>
      <c r="N896" s="51">
        <f t="shared" si="122"/>
        <v>0</v>
      </c>
      <c r="O896" s="37">
        <f t="shared" si="126"/>
        <v>3347718.7051449101</v>
      </c>
      <c r="P896" s="58">
        <f>SUM((N896*1)+P895)</f>
        <v>1087922.0593436905</v>
      </c>
      <c r="Q896" s="67">
        <f t="shared" si="123"/>
        <v>0</v>
      </c>
      <c r="R896" s="68">
        <f t="shared" si="125"/>
        <v>761545.44154058374</v>
      </c>
    </row>
    <row r="897" spans="2:18" x14ac:dyDescent="0.25">
      <c r="B897" s="4" t="s">
        <v>37</v>
      </c>
      <c r="C897" s="4">
        <v>889</v>
      </c>
      <c r="D897" s="4">
        <v>300</v>
      </c>
      <c r="E897" s="25">
        <v>68.5</v>
      </c>
      <c r="F897" s="54">
        <f t="shared" si="124"/>
        <v>-8.3333333333334522E-2</v>
      </c>
      <c r="G897" s="34">
        <f t="shared" si="118"/>
        <v>19.027777777777779</v>
      </c>
      <c r="H897" s="40">
        <f>SUM($T$8*F897)</f>
        <v>-119.50000000000171</v>
      </c>
      <c r="I897" s="43">
        <f>SUM($T$8*9.81*$U$8)</f>
        <v>211.01310000000001</v>
      </c>
      <c r="J897" s="45">
        <f>SUM((1/2)*$X$8*$V$8*$W$8*G897^2)</f>
        <v>220.38902667341827</v>
      </c>
      <c r="K897" s="46">
        <f t="shared" si="119"/>
        <v>311.90212667341655</v>
      </c>
      <c r="L897" s="48">
        <f t="shared" si="120"/>
        <v>5934.8043547580655</v>
      </c>
      <c r="M897" s="51">
        <f t="shared" si="121"/>
        <v>5934.8043547580655</v>
      </c>
      <c r="N897" s="51">
        <f t="shared" si="122"/>
        <v>0</v>
      </c>
      <c r="O897" s="37">
        <f t="shared" si="126"/>
        <v>3353653.5094996681</v>
      </c>
      <c r="P897" s="58">
        <f>SUM((N897*1)+P896)</f>
        <v>1087922.0593436905</v>
      </c>
      <c r="Q897" s="67">
        <f t="shared" si="123"/>
        <v>0</v>
      </c>
      <c r="R897" s="68">
        <f t="shared" si="125"/>
        <v>761545.44154058374</v>
      </c>
    </row>
    <row r="898" spans="2:18" x14ac:dyDescent="0.25">
      <c r="B898" s="4" t="s">
        <v>37</v>
      </c>
      <c r="C898" s="4">
        <v>890</v>
      </c>
      <c r="D898" s="4">
        <v>301</v>
      </c>
      <c r="E898" s="25">
        <v>68.099999999999994</v>
      </c>
      <c r="F898" s="54">
        <f t="shared" si="124"/>
        <v>-0.16666666666666705</v>
      </c>
      <c r="G898" s="34">
        <f t="shared" si="118"/>
        <v>18.916666666666664</v>
      </c>
      <c r="H898" s="40">
        <f>SUM($T$8*F898)</f>
        <v>-239.00000000000054</v>
      </c>
      <c r="I898" s="43">
        <f>SUM($T$8*9.81*$U$8)</f>
        <v>211.01310000000001</v>
      </c>
      <c r="J898" s="45">
        <f>SUM((1/2)*$X$8*$V$8*$W$8*G898^2)</f>
        <v>217.82265522743054</v>
      </c>
      <c r="K898" s="46">
        <f t="shared" si="119"/>
        <v>189.83575522743001</v>
      </c>
      <c r="L898" s="48">
        <f t="shared" si="120"/>
        <v>3591.0597030522172</v>
      </c>
      <c r="M898" s="51">
        <f t="shared" si="121"/>
        <v>3591.0597030522172</v>
      </c>
      <c r="N898" s="51">
        <f t="shared" si="122"/>
        <v>0</v>
      </c>
      <c r="O898" s="37">
        <f t="shared" si="126"/>
        <v>3357244.5692027202</v>
      </c>
      <c r="P898" s="58">
        <f>SUM((N898*1)+P897)</f>
        <v>1087922.0593436905</v>
      </c>
      <c r="Q898" s="67">
        <f t="shared" si="123"/>
        <v>0</v>
      </c>
      <c r="R898" s="68">
        <f t="shared" si="125"/>
        <v>761545.44154058374</v>
      </c>
    </row>
    <row r="899" spans="2:18" x14ac:dyDescent="0.25">
      <c r="B899" s="4" t="s">
        <v>37</v>
      </c>
      <c r="C899" s="4">
        <v>891</v>
      </c>
      <c r="D899" s="4">
        <v>302</v>
      </c>
      <c r="E899" s="25">
        <v>67.3</v>
      </c>
      <c r="F899" s="54">
        <f t="shared" si="124"/>
        <v>-0.26388888888888767</v>
      </c>
      <c r="G899" s="34">
        <f t="shared" si="118"/>
        <v>18.694444444444443</v>
      </c>
      <c r="H899" s="40">
        <f>SUM($T$8*F899)</f>
        <v>-378.41666666666492</v>
      </c>
      <c r="I899" s="43">
        <f>SUM($T$8*9.81*$U$8)</f>
        <v>211.01310000000001</v>
      </c>
      <c r="J899" s="45">
        <f>SUM((1/2)*$X$8*$V$8*$W$8*G899^2)</f>
        <v>212.73500231693671</v>
      </c>
      <c r="K899" s="46">
        <f t="shared" si="119"/>
        <v>45.3314356502718</v>
      </c>
      <c r="L899" s="48">
        <f t="shared" si="120"/>
        <v>847.44600535091445</v>
      </c>
      <c r="M899" s="51">
        <f t="shared" si="121"/>
        <v>847.44600535091445</v>
      </c>
      <c r="N899" s="51">
        <f t="shared" si="122"/>
        <v>0</v>
      </c>
      <c r="O899" s="37">
        <f t="shared" si="126"/>
        <v>3358092.0152080711</v>
      </c>
      <c r="P899" s="58">
        <f>SUM((N899*1)+P898)</f>
        <v>1087922.0593436905</v>
      </c>
      <c r="Q899" s="67">
        <f t="shared" si="123"/>
        <v>0</v>
      </c>
      <c r="R899" s="68">
        <f t="shared" si="125"/>
        <v>761545.44154058374</v>
      </c>
    </row>
    <row r="900" spans="2:18" x14ac:dyDescent="0.25">
      <c r="B900" s="4" t="s">
        <v>37</v>
      </c>
      <c r="C900" s="4">
        <v>892</v>
      </c>
      <c r="D900" s="4">
        <v>303</v>
      </c>
      <c r="E900" s="25">
        <v>66.2</v>
      </c>
      <c r="F900" s="54">
        <f t="shared" si="124"/>
        <v>-0.34722222222222221</v>
      </c>
      <c r="G900" s="34">
        <f t="shared" si="118"/>
        <v>18.388888888888889</v>
      </c>
      <c r="H900" s="40">
        <f>SUM($T$8*F900)</f>
        <v>-497.91666666666663</v>
      </c>
      <c r="I900" s="43">
        <f>SUM($T$8*9.81*$U$8)</f>
        <v>211.01310000000001</v>
      </c>
      <c r="J900" s="45">
        <f>SUM((1/2)*$X$8*$V$8*$W$8*G900^2)</f>
        <v>205.83764421219141</v>
      </c>
      <c r="K900" s="46">
        <f t="shared" si="119"/>
        <v>-81.065922454475213</v>
      </c>
      <c r="L900" s="48">
        <f t="shared" si="120"/>
        <v>-1490.7122406906276</v>
      </c>
      <c r="M900" s="51">
        <f t="shared" si="121"/>
        <v>0</v>
      </c>
      <c r="N900" s="51">
        <f t="shared" si="122"/>
        <v>1490.7122406906276</v>
      </c>
      <c r="O900" s="37">
        <f t="shared" si="126"/>
        <v>3358092.0152080711</v>
      </c>
      <c r="P900" s="58">
        <f>SUM((N900*1)+P899)</f>
        <v>1089412.7715843811</v>
      </c>
      <c r="Q900" s="67">
        <f t="shared" si="123"/>
        <v>1043.4985684834392</v>
      </c>
      <c r="R900" s="68">
        <f t="shared" si="125"/>
        <v>762588.94010906713</v>
      </c>
    </row>
    <row r="901" spans="2:18" x14ac:dyDescent="0.25">
      <c r="B901" s="4" t="s">
        <v>37</v>
      </c>
      <c r="C901" s="4">
        <v>893</v>
      </c>
      <c r="D901" s="4">
        <v>304</v>
      </c>
      <c r="E901" s="25">
        <v>64.8</v>
      </c>
      <c r="F901" s="54">
        <f t="shared" si="124"/>
        <v>-0.36111111111111133</v>
      </c>
      <c r="G901" s="34">
        <f t="shared" si="118"/>
        <v>18</v>
      </c>
      <c r="H901" s="40">
        <f>SUM($T$8*F901)</f>
        <v>-517.8333333333336</v>
      </c>
      <c r="I901" s="43">
        <f>SUM($T$8*9.81*$U$8)</f>
        <v>211.01310000000001</v>
      </c>
      <c r="J901" s="45">
        <f>SUM((1/2)*$X$8*$V$8*$W$8*G901^2)</f>
        <v>197.22357900000003</v>
      </c>
      <c r="K901" s="46">
        <f t="shared" si="119"/>
        <v>-109.59665433333356</v>
      </c>
      <c r="L901" s="48">
        <f t="shared" si="120"/>
        <v>-1972.7397780000042</v>
      </c>
      <c r="M901" s="51">
        <f t="shared" si="121"/>
        <v>0</v>
      </c>
      <c r="N901" s="51">
        <f t="shared" si="122"/>
        <v>1972.7397780000042</v>
      </c>
      <c r="O901" s="37">
        <f t="shared" si="126"/>
        <v>3358092.0152080711</v>
      </c>
      <c r="P901" s="58">
        <f>SUM((N901*1)+P900)</f>
        <v>1091385.511362381</v>
      </c>
      <c r="Q901" s="67">
        <f t="shared" si="123"/>
        <v>1380.9178446000028</v>
      </c>
      <c r="R901" s="68">
        <f t="shared" si="125"/>
        <v>763969.85795366718</v>
      </c>
    </row>
    <row r="902" spans="2:18" x14ac:dyDescent="0.25">
      <c r="B902" s="4" t="s">
        <v>37</v>
      </c>
      <c r="C902" s="4">
        <v>894</v>
      </c>
      <c r="D902" s="4">
        <v>305</v>
      </c>
      <c r="E902" s="25">
        <v>63.6</v>
      </c>
      <c r="F902" s="54">
        <f t="shared" si="124"/>
        <v>-0.30555555555555497</v>
      </c>
      <c r="G902" s="34">
        <f t="shared" si="118"/>
        <v>17.666666666666668</v>
      </c>
      <c r="H902" s="40">
        <f>SUM($T$8*F902)</f>
        <v>-438.16666666666583</v>
      </c>
      <c r="I902" s="43">
        <f>SUM($T$8*9.81*$U$8)</f>
        <v>211.01310000000001</v>
      </c>
      <c r="J902" s="45">
        <f>SUM((1/2)*$X$8*$V$8*$W$8*G902^2)</f>
        <v>189.98663697222227</v>
      </c>
      <c r="K902" s="46">
        <f t="shared" si="119"/>
        <v>-37.166929694443553</v>
      </c>
      <c r="L902" s="48">
        <f t="shared" si="120"/>
        <v>-656.61575793516943</v>
      </c>
      <c r="M902" s="51">
        <f t="shared" si="121"/>
        <v>0</v>
      </c>
      <c r="N902" s="51">
        <f t="shared" si="122"/>
        <v>656.61575793516943</v>
      </c>
      <c r="O902" s="37">
        <f t="shared" si="126"/>
        <v>3358092.0152080711</v>
      </c>
      <c r="P902" s="58">
        <f>SUM((N902*1)+P901)</f>
        <v>1092042.1271203163</v>
      </c>
      <c r="Q902" s="67">
        <f t="shared" si="123"/>
        <v>459.63103055461858</v>
      </c>
      <c r="R902" s="68">
        <f t="shared" si="125"/>
        <v>764429.48898422183</v>
      </c>
    </row>
    <row r="903" spans="2:18" x14ac:dyDescent="0.25">
      <c r="B903" s="4" t="s">
        <v>37</v>
      </c>
      <c r="C903" s="4">
        <v>895</v>
      </c>
      <c r="D903" s="4">
        <v>306</v>
      </c>
      <c r="E903" s="25">
        <v>62.6</v>
      </c>
      <c r="F903" s="54">
        <f t="shared" si="124"/>
        <v>-0.20833333333333331</v>
      </c>
      <c r="G903" s="34">
        <f t="shared" si="118"/>
        <v>17.388888888888889</v>
      </c>
      <c r="H903" s="40">
        <f>SUM($T$8*F903)</f>
        <v>-298.75</v>
      </c>
      <c r="I903" s="43">
        <f>SUM($T$8*9.81*$U$8)</f>
        <v>211.01310000000001</v>
      </c>
      <c r="J903" s="45">
        <f>SUM((1/2)*$X$8*$V$8*$W$8*G903^2)</f>
        <v>184.05918315663584</v>
      </c>
      <c r="K903" s="46">
        <f t="shared" si="119"/>
        <v>96.322283156635848</v>
      </c>
      <c r="L903" s="48">
        <f t="shared" si="120"/>
        <v>1674.9374793348345</v>
      </c>
      <c r="M903" s="51">
        <f t="shared" si="121"/>
        <v>1674.9374793348345</v>
      </c>
      <c r="N903" s="51">
        <f t="shared" si="122"/>
        <v>0</v>
      </c>
      <c r="O903" s="37">
        <f t="shared" si="126"/>
        <v>3359766.952687406</v>
      </c>
      <c r="P903" s="58">
        <f>SUM((N903*1)+P902)</f>
        <v>1092042.1271203163</v>
      </c>
      <c r="Q903" s="67">
        <f t="shared" si="123"/>
        <v>0</v>
      </c>
      <c r="R903" s="68">
        <f t="shared" si="125"/>
        <v>764429.48898422183</v>
      </c>
    </row>
    <row r="904" spans="2:18" x14ac:dyDescent="0.25">
      <c r="B904" s="4" t="s">
        <v>37</v>
      </c>
      <c r="C904" s="4">
        <v>896</v>
      </c>
      <c r="D904" s="4">
        <v>307</v>
      </c>
      <c r="E904" s="25">
        <v>62.1</v>
      </c>
      <c r="F904" s="54">
        <f t="shared" si="124"/>
        <v>-9.7222222222222612E-2</v>
      </c>
      <c r="G904" s="34">
        <f t="shared" si="118"/>
        <v>17.25</v>
      </c>
      <c r="H904" s="40">
        <f>SUM($T$8*F904)</f>
        <v>-139.41666666666723</v>
      </c>
      <c r="I904" s="43">
        <f>SUM($T$8*9.81*$U$8)</f>
        <v>211.01310000000001</v>
      </c>
      <c r="J904" s="45">
        <f>SUM((1/2)*$X$8*$V$8*$W$8*G904^2)</f>
        <v>181.13068279687502</v>
      </c>
      <c r="K904" s="46">
        <f t="shared" si="119"/>
        <v>252.7271161302078</v>
      </c>
      <c r="L904" s="48">
        <f t="shared" si="120"/>
        <v>4359.5427532460844</v>
      </c>
      <c r="M904" s="51">
        <f t="shared" si="121"/>
        <v>4359.5427532460844</v>
      </c>
      <c r="N904" s="51">
        <f t="shared" si="122"/>
        <v>0</v>
      </c>
      <c r="O904" s="37">
        <f t="shared" si="126"/>
        <v>3364126.4954406521</v>
      </c>
      <c r="P904" s="58">
        <f>SUM((N904*1)+P903)</f>
        <v>1092042.1271203163</v>
      </c>
      <c r="Q904" s="67">
        <f t="shared" si="123"/>
        <v>0</v>
      </c>
      <c r="R904" s="68">
        <f t="shared" si="125"/>
        <v>764429.48898422183</v>
      </c>
    </row>
    <row r="905" spans="2:18" x14ac:dyDescent="0.25">
      <c r="B905" s="4" t="s">
        <v>37</v>
      </c>
      <c r="C905" s="4">
        <v>897</v>
      </c>
      <c r="D905" s="4">
        <v>308</v>
      </c>
      <c r="E905" s="25">
        <v>61.9</v>
      </c>
      <c r="F905" s="54">
        <f t="shared" si="124"/>
        <v>-2.7777777777778172E-2</v>
      </c>
      <c r="G905" s="34">
        <f t="shared" ref="G905:G968" si="127">SUM(E905/3.6)</f>
        <v>17.194444444444443</v>
      </c>
      <c r="H905" s="40">
        <f>SUM($T$8*F905)</f>
        <v>-39.833333333333897</v>
      </c>
      <c r="I905" s="43">
        <f>SUM($T$8*9.81*$U$8)</f>
        <v>211.01310000000001</v>
      </c>
      <c r="J905" s="45">
        <f>SUM((1/2)*$X$8*$V$8*$W$8*G905^2)</f>
        <v>179.96585827527005</v>
      </c>
      <c r="K905" s="46">
        <f t="shared" ref="K905:K968" si="128">SUM(H905+I905+J905)</f>
        <v>351.14562494193615</v>
      </c>
      <c r="L905" s="48">
        <f t="shared" ref="L905:L968" si="129">SUM(K905*G905)</f>
        <v>6037.7539399738462</v>
      </c>
      <c r="M905" s="51">
        <f t="shared" ref="M905:M968" si="130">IF(L905&gt;0, L905, 0)</f>
        <v>6037.7539399738462</v>
      </c>
      <c r="N905" s="51">
        <f t="shared" ref="N905:N968" si="131">IF(L905&lt;0, -L905, 0)</f>
        <v>0</v>
      </c>
      <c r="O905" s="37">
        <f t="shared" si="126"/>
        <v>3370164.2493806258</v>
      </c>
      <c r="P905" s="58">
        <f>SUM((N905*1)+P904)</f>
        <v>1092042.1271203163</v>
      </c>
      <c r="Q905" s="67">
        <f t="shared" ref="Q905:Q968" si="132">SUM($T$16*MIN(N905,$U$16))</f>
        <v>0</v>
      </c>
      <c r="R905" s="68">
        <f t="shared" si="125"/>
        <v>764429.48898422183</v>
      </c>
    </row>
    <row r="906" spans="2:18" x14ac:dyDescent="0.25">
      <c r="B906" s="4" t="s">
        <v>37</v>
      </c>
      <c r="C906" s="4">
        <v>898</v>
      </c>
      <c r="D906" s="4">
        <v>309</v>
      </c>
      <c r="E906" s="25">
        <v>61.9</v>
      </c>
      <c r="F906" s="54">
        <f t="shared" ref="F906:F969" si="133">($E907-$E905)/2/3.6</f>
        <v>-1.3888888888889086E-2</v>
      </c>
      <c r="G906" s="34">
        <f t="shared" si="127"/>
        <v>17.194444444444443</v>
      </c>
      <c r="H906" s="40">
        <f>SUM($T$8*F906)</f>
        <v>-19.916666666666949</v>
      </c>
      <c r="I906" s="43">
        <f>SUM($T$8*9.81*$U$8)</f>
        <v>211.01310000000001</v>
      </c>
      <c r="J906" s="45">
        <f>SUM((1/2)*$X$8*$V$8*$W$8*G906^2)</f>
        <v>179.96585827527005</v>
      </c>
      <c r="K906" s="46">
        <f t="shared" si="128"/>
        <v>371.06229160860312</v>
      </c>
      <c r="L906" s="48">
        <f t="shared" si="129"/>
        <v>6380.2099584923699</v>
      </c>
      <c r="M906" s="51">
        <f t="shared" si="130"/>
        <v>6380.2099584923699</v>
      </c>
      <c r="N906" s="51">
        <f t="shared" si="131"/>
        <v>0</v>
      </c>
      <c r="O906" s="37">
        <f t="shared" si="126"/>
        <v>3376544.4593391181</v>
      </c>
      <c r="P906" s="58">
        <f>SUM((N906*1)+P905)</f>
        <v>1092042.1271203163</v>
      </c>
      <c r="Q906" s="67">
        <f t="shared" si="132"/>
        <v>0</v>
      </c>
      <c r="R906" s="68">
        <f t="shared" ref="R906:R969" si="134">SUM((Q906*1)+R905)</f>
        <v>764429.48898422183</v>
      </c>
    </row>
    <row r="907" spans="2:18" x14ac:dyDescent="0.25">
      <c r="B907" s="4" t="s">
        <v>37</v>
      </c>
      <c r="C907" s="4">
        <v>899</v>
      </c>
      <c r="D907" s="4">
        <v>310</v>
      </c>
      <c r="E907" s="25">
        <v>61.8</v>
      </c>
      <c r="F907" s="54">
        <f t="shared" si="133"/>
        <v>-5.5555555555555358E-2</v>
      </c>
      <c r="G907" s="34">
        <f t="shared" si="127"/>
        <v>17.166666666666664</v>
      </c>
      <c r="H907" s="40">
        <f>SUM($T$8*F907)</f>
        <v>-79.666666666666387</v>
      </c>
      <c r="I907" s="43">
        <f>SUM($T$8*9.81*$U$8)</f>
        <v>211.01310000000001</v>
      </c>
      <c r="J907" s="45">
        <f>SUM((1/2)*$X$8*$V$8*$W$8*G907^2)</f>
        <v>179.38485507638885</v>
      </c>
      <c r="K907" s="46">
        <f t="shared" si="128"/>
        <v>310.73128840972242</v>
      </c>
      <c r="L907" s="48">
        <f t="shared" si="129"/>
        <v>5334.2204510335678</v>
      </c>
      <c r="M907" s="51">
        <f t="shared" si="130"/>
        <v>5334.2204510335678</v>
      </c>
      <c r="N907" s="51">
        <f t="shared" si="131"/>
        <v>0</v>
      </c>
      <c r="O907" s="37">
        <f t="shared" si="126"/>
        <v>3381878.6797901518</v>
      </c>
      <c r="P907" s="58">
        <f>SUM((N907*1)+P906)</f>
        <v>1092042.1271203163</v>
      </c>
      <c r="Q907" s="67">
        <f t="shared" si="132"/>
        <v>0</v>
      </c>
      <c r="R907" s="68">
        <f t="shared" si="134"/>
        <v>764429.48898422183</v>
      </c>
    </row>
    <row r="908" spans="2:18" x14ac:dyDescent="0.25">
      <c r="B908" s="4" t="s">
        <v>37</v>
      </c>
      <c r="C908" s="4">
        <v>900</v>
      </c>
      <c r="D908" s="4">
        <v>311</v>
      </c>
      <c r="E908" s="25">
        <v>61.5</v>
      </c>
      <c r="F908" s="54">
        <f t="shared" si="133"/>
        <v>-0.12499999999999981</v>
      </c>
      <c r="G908" s="34">
        <f t="shared" si="127"/>
        <v>17.083333333333332</v>
      </c>
      <c r="H908" s="40">
        <f>SUM($T$8*F908)</f>
        <v>-179.24999999999972</v>
      </c>
      <c r="I908" s="43">
        <f>SUM($T$8*9.81*$U$8)</f>
        <v>211.01310000000001</v>
      </c>
      <c r="J908" s="45">
        <f>SUM((1/2)*$X$8*$V$8*$W$8*G908^2)</f>
        <v>177.64748172743055</v>
      </c>
      <c r="K908" s="46">
        <f t="shared" si="128"/>
        <v>209.41058172743084</v>
      </c>
      <c r="L908" s="48">
        <f t="shared" si="129"/>
        <v>3577.4307711769434</v>
      </c>
      <c r="M908" s="51">
        <f t="shared" si="130"/>
        <v>3577.4307711769434</v>
      </c>
      <c r="N908" s="51">
        <f t="shared" si="131"/>
        <v>0</v>
      </c>
      <c r="O908" s="37">
        <f t="shared" si="126"/>
        <v>3385456.1105613289</v>
      </c>
      <c r="P908" s="58">
        <f>SUM((N908*1)+P907)</f>
        <v>1092042.1271203163</v>
      </c>
      <c r="Q908" s="67">
        <f t="shared" si="132"/>
        <v>0</v>
      </c>
      <c r="R908" s="68">
        <f t="shared" si="134"/>
        <v>764429.48898422183</v>
      </c>
    </row>
    <row r="909" spans="2:18" x14ac:dyDescent="0.25">
      <c r="B909" s="4" t="s">
        <v>37</v>
      </c>
      <c r="C909" s="4">
        <v>901</v>
      </c>
      <c r="D909" s="4">
        <v>312</v>
      </c>
      <c r="E909" s="25">
        <v>60.9</v>
      </c>
      <c r="F909" s="54">
        <f t="shared" si="133"/>
        <v>-0.24999999999999961</v>
      </c>
      <c r="G909" s="34">
        <f t="shared" si="127"/>
        <v>16.916666666666664</v>
      </c>
      <c r="H909" s="40">
        <f>SUM($T$8*F909)</f>
        <v>-358.49999999999943</v>
      </c>
      <c r="I909" s="43">
        <f>SUM($T$8*9.81*$U$8)</f>
        <v>211.01310000000001</v>
      </c>
      <c r="J909" s="45">
        <f>SUM((1/2)*$X$8*$V$8*$W$8*G909^2)</f>
        <v>174.1980981440972</v>
      </c>
      <c r="K909" s="46">
        <f t="shared" si="128"/>
        <v>26.711198144097779</v>
      </c>
      <c r="L909" s="48">
        <f t="shared" si="129"/>
        <v>451.86443527098737</v>
      </c>
      <c r="M909" s="51">
        <f t="shared" si="130"/>
        <v>451.86443527098737</v>
      </c>
      <c r="N909" s="51">
        <f t="shared" si="131"/>
        <v>0</v>
      </c>
      <c r="O909" s="37">
        <f t="shared" si="126"/>
        <v>3385907.9749965998</v>
      </c>
      <c r="P909" s="58">
        <f>SUM((N909*1)+P908)</f>
        <v>1092042.1271203163</v>
      </c>
      <c r="Q909" s="67">
        <f t="shared" si="132"/>
        <v>0</v>
      </c>
      <c r="R909" s="68">
        <f t="shared" si="134"/>
        <v>764429.48898422183</v>
      </c>
    </row>
    <row r="910" spans="2:18" x14ac:dyDescent="0.25">
      <c r="B910" s="4" t="s">
        <v>37</v>
      </c>
      <c r="C910" s="4">
        <v>902</v>
      </c>
      <c r="D910" s="4">
        <v>313</v>
      </c>
      <c r="E910" s="25">
        <v>59.7</v>
      </c>
      <c r="F910" s="54">
        <f t="shared" si="133"/>
        <v>-0.87499999999999956</v>
      </c>
      <c r="G910" s="34">
        <f t="shared" si="127"/>
        <v>16.583333333333332</v>
      </c>
      <c r="H910" s="40">
        <f>SUM($T$8*F910)</f>
        <v>-1254.7499999999993</v>
      </c>
      <c r="I910" s="43">
        <f>SUM($T$8*9.81*$U$8)</f>
        <v>211.01310000000001</v>
      </c>
      <c r="J910" s="45">
        <f>SUM((1/2)*$X$8*$V$8*$W$8*G910^2)</f>
        <v>167.40078343576388</v>
      </c>
      <c r="K910" s="46">
        <f t="shared" si="128"/>
        <v>-876.33611656423557</v>
      </c>
      <c r="L910" s="48">
        <f t="shared" si="129"/>
        <v>-14532.573933023572</v>
      </c>
      <c r="M910" s="51">
        <f t="shared" si="130"/>
        <v>0</v>
      </c>
      <c r="N910" s="51">
        <f t="shared" si="131"/>
        <v>14532.573933023572</v>
      </c>
      <c r="O910" s="37">
        <f t="shared" si="126"/>
        <v>3385907.9749965998</v>
      </c>
      <c r="P910" s="58">
        <f>SUM((N910*1)+P909)</f>
        <v>1106574.7010533398</v>
      </c>
      <c r="Q910" s="67">
        <f t="shared" si="132"/>
        <v>10172.801753116501</v>
      </c>
      <c r="R910" s="68">
        <f t="shared" si="134"/>
        <v>774602.29073733836</v>
      </c>
    </row>
    <row r="911" spans="2:18" x14ac:dyDescent="0.25">
      <c r="B911" s="4" t="s">
        <v>37</v>
      </c>
      <c r="C911" s="4">
        <v>903</v>
      </c>
      <c r="D911" s="4">
        <v>314</v>
      </c>
      <c r="E911" s="25">
        <v>54.6</v>
      </c>
      <c r="F911" s="54">
        <f t="shared" si="133"/>
        <v>-1.4444444444444453</v>
      </c>
      <c r="G911" s="34">
        <f t="shared" si="127"/>
        <v>15.166666666666666</v>
      </c>
      <c r="H911" s="40">
        <f>SUM($T$8*F911)</f>
        <v>-2071.3333333333344</v>
      </c>
      <c r="I911" s="43">
        <f>SUM($T$8*9.81*$U$8)</f>
        <v>211.01310000000001</v>
      </c>
      <c r="J911" s="45">
        <f>SUM((1/2)*$X$8*$V$8*$W$8*G911^2)</f>
        <v>140.02130124305558</v>
      </c>
      <c r="K911" s="46">
        <f t="shared" si="128"/>
        <v>-1720.2989320902786</v>
      </c>
      <c r="L911" s="48">
        <f t="shared" si="129"/>
        <v>-26091.200470035892</v>
      </c>
      <c r="M911" s="51">
        <f t="shared" si="130"/>
        <v>0</v>
      </c>
      <c r="N911" s="51">
        <f t="shared" si="131"/>
        <v>26091.200470035892</v>
      </c>
      <c r="O911" s="37">
        <f t="shared" si="126"/>
        <v>3385907.9749965998</v>
      </c>
      <c r="P911" s="58">
        <f>SUM((N911*1)+P910)</f>
        <v>1132665.9015233757</v>
      </c>
      <c r="Q911" s="67">
        <f t="shared" si="132"/>
        <v>18263.840329025123</v>
      </c>
      <c r="R911" s="68">
        <f t="shared" si="134"/>
        <v>792866.13106636354</v>
      </c>
    </row>
    <row r="912" spans="2:18" x14ac:dyDescent="0.25">
      <c r="B912" s="4" t="s">
        <v>37</v>
      </c>
      <c r="C912" s="4">
        <v>904</v>
      </c>
      <c r="D912" s="4">
        <v>315</v>
      </c>
      <c r="E912" s="25">
        <v>49.3</v>
      </c>
      <c r="F912" s="54">
        <f t="shared" si="133"/>
        <v>-1.3472222222222225</v>
      </c>
      <c r="G912" s="34">
        <f t="shared" si="127"/>
        <v>13.694444444444443</v>
      </c>
      <c r="H912" s="40">
        <f>SUM($T$8*F912)</f>
        <v>-1931.9166666666672</v>
      </c>
      <c r="I912" s="43">
        <f>SUM($T$8*9.81*$U$8)</f>
        <v>211.01310000000001</v>
      </c>
      <c r="J912" s="45">
        <f>SUM((1/2)*$X$8*$V$8*$W$8*G912^2)</f>
        <v>114.15703030304782</v>
      </c>
      <c r="K912" s="46">
        <f t="shared" si="128"/>
        <v>-1606.7465363636195</v>
      </c>
      <c r="L912" s="48">
        <f t="shared" si="129"/>
        <v>-22003.50117853512</v>
      </c>
      <c r="M912" s="51">
        <f t="shared" si="130"/>
        <v>0</v>
      </c>
      <c r="N912" s="51">
        <f t="shared" si="131"/>
        <v>22003.50117853512</v>
      </c>
      <c r="O912" s="37">
        <f t="shared" si="126"/>
        <v>3385907.9749965998</v>
      </c>
      <c r="P912" s="58">
        <f>SUM((N912*1)+P911)</f>
        <v>1154669.4027019108</v>
      </c>
      <c r="Q912" s="67">
        <f t="shared" si="132"/>
        <v>15402.450824974583</v>
      </c>
      <c r="R912" s="68">
        <f t="shared" si="134"/>
        <v>808268.58189133811</v>
      </c>
    </row>
    <row r="913" spans="2:18" x14ac:dyDescent="0.25">
      <c r="B913" s="4" t="s">
        <v>37</v>
      </c>
      <c r="C913" s="4">
        <v>905</v>
      </c>
      <c r="D913" s="4">
        <v>316</v>
      </c>
      <c r="E913" s="25">
        <v>44.9</v>
      </c>
      <c r="F913" s="54">
        <f t="shared" si="133"/>
        <v>-0.97222222222222221</v>
      </c>
      <c r="G913" s="34">
        <f t="shared" si="127"/>
        <v>12.472222222222221</v>
      </c>
      <c r="H913" s="40">
        <f>SUM($T$8*F913)</f>
        <v>-1394.1666666666667</v>
      </c>
      <c r="I913" s="43">
        <f>SUM($T$8*9.81*$U$8)</f>
        <v>211.01310000000001</v>
      </c>
      <c r="J913" s="45">
        <f>SUM((1/2)*$X$8*$V$8*$W$8*G913^2)</f>
        <v>94.689430798418201</v>
      </c>
      <c r="K913" s="46">
        <f t="shared" si="128"/>
        <v>-1088.4641358682486</v>
      </c>
      <c r="L913" s="48">
        <f t="shared" si="129"/>
        <v>-13575.566583467878</v>
      </c>
      <c r="M913" s="51">
        <f t="shared" si="130"/>
        <v>0</v>
      </c>
      <c r="N913" s="51">
        <f t="shared" si="131"/>
        <v>13575.566583467878</v>
      </c>
      <c r="O913" s="37">
        <f t="shared" si="126"/>
        <v>3385907.9749965998</v>
      </c>
      <c r="P913" s="58">
        <f>SUM((N913*1)+P912)</f>
        <v>1168244.9692853787</v>
      </c>
      <c r="Q913" s="67">
        <f t="shared" si="132"/>
        <v>9502.8966084275144</v>
      </c>
      <c r="R913" s="68">
        <f t="shared" si="134"/>
        <v>817771.47849976562</v>
      </c>
    </row>
    <row r="914" spans="2:18" x14ac:dyDescent="0.25">
      <c r="B914" s="4" t="s">
        <v>37</v>
      </c>
      <c r="C914" s="4">
        <v>906</v>
      </c>
      <c r="D914" s="4">
        <v>317</v>
      </c>
      <c r="E914" s="25">
        <v>42.3</v>
      </c>
      <c r="F914" s="54">
        <f t="shared" si="133"/>
        <v>-0.4861111111111111</v>
      </c>
      <c r="G914" s="34">
        <f t="shared" si="127"/>
        <v>11.749999999999998</v>
      </c>
      <c r="H914" s="40">
        <f>SUM($T$8*F914)</f>
        <v>-697.08333333333337</v>
      </c>
      <c r="I914" s="43">
        <f>SUM($T$8*9.81*$U$8)</f>
        <v>211.01310000000001</v>
      </c>
      <c r="J914" s="45">
        <f>SUM((1/2)*$X$8*$V$8*$W$8*G914^2)</f>
        <v>84.040680171874996</v>
      </c>
      <c r="K914" s="46">
        <f t="shared" si="128"/>
        <v>-402.02955316145835</v>
      </c>
      <c r="L914" s="48">
        <f t="shared" si="129"/>
        <v>-4723.847249647135</v>
      </c>
      <c r="M914" s="51">
        <f t="shared" si="130"/>
        <v>0</v>
      </c>
      <c r="N914" s="51">
        <f t="shared" si="131"/>
        <v>4723.847249647135</v>
      </c>
      <c r="O914" s="37">
        <f t="shared" si="126"/>
        <v>3385907.9749965998</v>
      </c>
      <c r="P914" s="58">
        <f>SUM((N914*1)+P913)</f>
        <v>1172968.8165350258</v>
      </c>
      <c r="Q914" s="67">
        <f t="shared" si="132"/>
        <v>3306.6930747529941</v>
      </c>
      <c r="R914" s="68">
        <f t="shared" si="134"/>
        <v>821078.17157451867</v>
      </c>
    </row>
    <row r="915" spans="2:18" x14ac:dyDescent="0.25">
      <c r="B915" s="4" t="s">
        <v>37</v>
      </c>
      <c r="C915" s="4">
        <v>907</v>
      </c>
      <c r="D915" s="4">
        <v>318</v>
      </c>
      <c r="E915" s="25">
        <v>41.4</v>
      </c>
      <c r="F915" s="54">
        <f t="shared" si="133"/>
        <v>-0.1388888888888889</v>
      </c>
      <c r="G915" s="34">
        <f t="shared" si="127"/>
        <v>11.5</v>
      </c>
      <c r="H915" s="40">
        <f>SUM($T$8*F915)</f>
        <v>-199.16666666666669</v>
      </c>
      <c r="I915" s="43">
        <f>SUM($T$8*9.81*$U$8)</f>
        <v>211.01310000000001</v>
      </c>
      <c r="J915" s="45">
        <f>SUM((1/2)*$X$8*$V$8*$W$8*G915^2)</f>
        <v>80.502525687500011</v>
      </c>
      <c r="K915" s="46">
        <f t="shared" si="128"/>
        <v>92.348959020833334</v>
      </c>
      <c r="L915" s="48">
        <f t="shared" si="129"/>
        <v>1062.0130287395834</v>
      </c>
      <c r="M915" s="51">
        <f t="shared" si="130"/>
        <v>1062.0130287395834</v>
      </c>
      <c r="N915" s="51">
        <f t="shared" si="131"/>
        <v>0</v>
      </c>
      <c r="O915" s="37">
        <f t="shared" si="126"/>
        <v>3386969.9880253393</v>
      </c>
      <c r="P915" s="58">
        <f>SUM((N915*1)+P914)</f>
        <v>1172968.8165350258</v>
      </c>
      <c r="Q915" s="67">
        <f t="shared" si="132"/>
        <v>0</v>
      </c>
      <c r="R915" s="68">
        <f t="shared" si="134"/>
        <v>821078.17157451867</v>
      </c>
    </row>
    <row r="916" spans="2:18" x14ac:dyDescent="0.25">
      <c r="B916" s="4" t="s">
        <v>37</v>
      </c>
      <c r="C916" s="4">
        <v>908</v>
      </c>
      <c r="D916" s="4">
        <v>319</v>
      </c>
      <c r="E916" s="25">
        <v>41.3</v>
      </c>
      <c r="F916" s="54">
        <f t="shared" si="133"/>
        <v>9.7222222222222612E-2</v>
      </c>
      <c r="G916" s="34">
        <f t="shared" si="127"/>
        <v>11.472222222222221</v>
      </c>
      <c r="H916" s="40">
        <f>SUM($T$8*F916)</f>
        <v>139.41666666666723</v>
      </c>
      <c r="I916" s="43">
        <f>SUM($T$8*9.81*$U$8)</f>
        <v>211.01310000000001</v>
      </c>
      <c r="J916" s="45">
        <f>SUM((1/2)*$X$8*$V$8*$W$8*G916^2)</f>
        <v>80.114094284529315</v>
      </c>
      <c r="K916" s="46">
        <f t="shared" si="128"/>
        <v>430.54386095119651</v>
      </c>
      <c r="L916" s="48">
        <f t="shared" si="129"/>
        <v>4939.2948492456708</v>
      </c>
      <c r="M916" s="51">
        <f t="shared" si="130"/>
        <v>4939.2948492456708</v>
      </c>
      <c r="N916" s="51">
        <f t="shared" si="131"/>
        <v>0</v>
      </c>
      <c r="O916" s="37">
        <f t="shared" si="126"/>
        <v>3391909.2828745851</v>
      </c>
      <c r="P916" s="58">
        <f>SUM((N916*1)+P915)</f>
        <v>1172968.8165350258</v>
      </c>
      <c r="Q916" s="67">
        <f t="shared" si="132"/>
        <v>0</v>
      </c>
      <c r="R916" s="68">
        <f t="shared" si="134"/>
        <v>821078.17157451867</v>
      </c>
    </row>
    <row r="917" spans="2:18" x14ac:dyDescent="0.25">
      <c r="B917" s="4" t="s">
        <v>37</v>
      </c>
      <c r="C917" s="4">
        <v>909</v>
      </c>
      <c r="D917" s="4">
        <v>320</v>
      </c>
      <c r="E917" s="25">
        <v>42.1</v>
      </c>
      <c r="F917" s="54">
        <f t="shared" si="133"/>
        <v>0.47222222222222299</v>
      </c>
      <c r="G917" s="34">
        <f t="shared" si="127"/>
        <v>11.694444444444445</v>
      </c>
      <c r="H917" s="40">
        <f>SUM($T$8*F917)</f>
        <v>677.16666666666777</v>
      </c>
      <c r="I917" s="43">
        <f>SUM($T$8*9.81*$U$8)</f>
        <v>211.01310000000001</v>
      </c>
      <c r="J917" s="45">
        <f>SUM((1/2)*$X$8*$V$8*$W$8*G917^2)</f>
        <v>83.2478479974923</v>
      </c>
      <c r="K917" s="46">
        <f t="shared" si="128"/>
        <v>971.42761466416005</v>
      </c>
      <c r="L917" s="48">
        <f t="shared" si="129"/>
        <v>11360.306271489206</v>
      </c>
      <c r="M917" s="51">
        <f t="shared" si="130"/>
        <v>11360.306271489206</v>
      </c>
      <c r="N917" s="51">
        <f t="shared" si="131"/>
        <v>0</v>
      </c>
      <c r="O917" s="37">
        <f t="shared" si="126"/>
        <v>3403269.5891460744</v>
      </c>
      <c r="P917" s="58">
        <f>SUM((N917*1)+P916)</f>
        <v>1172968.8165350258</v>
      </c>
      <c r="Q917" s="67">
        <f t="shared" si="132"/>
        <v>0</v>
      </c>
      <c r="R917" s="68">
        <f t="shared" si="134"/>
        <v>821078.17157451867</v>
      </c>
    </row>
    <row r="918" spans="2:18" x14ac:dyDescent="0.25">
      <c r="B918" s="4" t="s">
        <v>37</v>
      </c>
      <c r="C918" s="4">
        <v>910</v>
      </c>
      <c r="D918" s="4">
        <v>321</v>
      </c>
      <c r="E918" s="25">
        <v>44.7</v>
      </c>
      <c r="F918" s="54">
        <f t="shared" si="133"/>
        <v>0.87499999999999956</v>
      </c>
      <c r="G918" s="34">
        <f t="shared" si="127"/>
        <v>12.416666666666668</v>
      </c>
      <c r="H918" s="40">
        <f>SUM($T$8*F918)</f>
        <v>1254.7499999999993</v>
      </c>
      <c r="I918" s="43">
        <f>SUM($T$8*9.81*$U$8)</f>
        <v>211.01310000000001</v>
      </c>
      <c r="J918" s="45">
        <f>SUM((1/2)*$X$8*$V$8*$W$8*G918^2)</f>
        <v>93.847751144097259</v>
      </c>
      <c r="K918" s="46">
        <f t="shared" si="128"/>
        <v>1559.6108511440964</v>
      </c>
      <c r="L918" s="48">
        <f t="shared" si="129"/>
        <v>19365.168068372532</v>
      </c>
      <c r="M918" s="51">
        <f t="shared" si="130"/>
        <v>19365.168068372532</v>
      </c>
      <c r="N918" s="51">
        <f t="shared" si="131"/>
        <v>0</v>
      </c>
      <c r="O918" s="37">
        <f t="shared" si="126"/>
        <v>3422634.757214447</v>
      </c>
      <c r="P918" s="58">
        <f>SUM((N918*1)+P917)</f>
        <v>1172968.8165350258</v>
      </c>
      <c r="Q918" s="67">
        <f t="shared" si="132"/>
        <v>0</v>
      </c>
      <c r="R918" s="68">
        <f t="shared" si="134"/>
        <v>821078.17157451867</v>
      </c>
    </row>
    <row r="919" spans="2:18" x14ac:dyDescent="0.25">
      <c r="B919" s="4" t="s">
        <v>37</v>
      </c>
      <c r="C919" s="4">
        <v>911</v>
      </c>
      <c r="D919" s="4">
        <v>322</v>
      </c>
      <c r="E919" s="25">
        <v>48.4</v>
      </c>
      <c r="F919" s="54">
        <f t="shared" si="133"/>
        <v>0.93055555555555491</v>
      </c>
      <c r="G919" s="34">
        <f t="shared" si="127"/>
        <v>13.444444444444443</v>
      </c>
      <c r="H919" s="40">
        <f>SUM($T$8*F919)</f>
        <v>1334.4166666666658</v>
      </c>
      <c r="I919" s="43">
        <f>SUM($T$8*9.81*$U$8)</f>
        <v>211.01310000000001</v>
      </c>
      <c r="J919" s="45">
        <f>SUM((1/2)*$X$8*$V$8*$W$8*G919^2)</f>
        <v>110.02706981172838</v>
      </c>
      <c r="K919" s="46">
        <f t="shared" si="128"/>
        <v>1655.4568364783941</v>
      </c>
      <c r="L919" s="48">
        <f t="shared" si="129"/>
        <v>22256.697468209517</v>
      </c>
      <c r="M919" s="51">
        <f t="shared" si="130"/>
        <v>22256.697468209517</v>
      </c>
      <c r="N919" s="51">
        <f t="shared" si="131"/>
        <v>0</v>
      </c>
      <c r="O919" s="37">
        <f t="shared" si="126"/>
        <v>3444891.4546826566</v>
      </c>
      <c r="P919" s="58">
        <f>SUM((N919*1)+P918)</f>
        <v>1172968.8165350258</v>
      </c>
      <c r="Q919" s="67">
        <f t="shared" si="132"/>
        <v>0</v>
      </c>
      <c r="R919" s="68">
        <f t="shared" si="134"/>
        <v>821078.17157451867</v>
      </c>
    </row>
    <row r="920" spans="2:18" x14ac:dyDescent="0.25">
      <c r="B920" s="4" t="s">
        <v>37</v>
      </c>
      <c r="C920" s="4">
        <v>912</v>
      </c>
      <c r="D920" s="4">
        <v>323</v>
      </c>
      <c r="E920" s="25">
        <v>51.4</v>
      </c>
      <c r="F920" s="54">
        <f t="shared" si="133"/>
        <v>0.59722222222222276</v>
      </c>
      <c r="G920" s="34">
        <f t="shared" si="127"/>
        <v>14.277777777777777</v>
      </c>
      <c r="H920" s="40">
        <f>SUM($T$8*F920)</f>
        <v>856.41666666666742</v>
      </c>
      <c r="I920" s="43">
        <f>SUM($T$8*9.81*$U$8)</f>
        <v>211.01310000000001</v>
      </c>
      <c r="J920" s="45">
        <f>SUM((1/2)*$X$8*$V$8*$W$8*G920^2)</f>
        <v>124.08950778626543</v>
      </c>
      <c r="K920" s="46">
        <f t="shared" si="128"/>
        <v>1191.5192744529329</v>
      </c>
      <c r="L920" s="48">
        <f t="shared" si="129"/>
        <v>17012.247418577987</v>
      </c>
      <c r="M920" s="51">
        <f t="shared" si="130"/>
        <v>17012.247418577987</v>
      </c>
      <c r="N920" s="51">
        <f t="shared" si="131"/>
        <v>0</v>
      </c>
      <c r="O920" s="37">
        <f t="shared" si="126"/>
        <v>3461903.7021012343</v>
      </c>
      <c r="P920" s="58">
        <f>SUM((N920*1)+P919)</f>
        <v>1172968.8165350258</v>
      </c>
      <c r="Q920" s="67">
        <f t="shared" si="132"/>
        <v>0</v>
      </c>
      <c r="R920" s="68">
        <f t="shared" si="134"/>
        <v>821078.17157451867</v>
      </c>
    </row>
    <row r="921" spans="2:18" x14ac:dyDescent="0.25">
      <c r="B921" s="4" t="s">
        <v>37</v>
      </c>
      <c r="C921" s="4">
        <v>913</v>
      </c>
      <c r="D921" s="4">
        <v>324</v>
      </c>
      <c r="E921" s="25">
        <v>52.7</v>
      </c>
      <c r="F921" s="54">
        <f t="shared" si="133"/>
        <v>0.36111111111111133</v>
      </c>
      <c r="G921" s="34">
        <f t="shared" si="127"/>
        <v>14.638888888888889</v>
      </c>
      <c r="H921" s="40">
        <f>SUM($T$8*F921)</f>
        <v>517.8333333333336</v>
      </c>
      <c r="I921" s="43">
        <f>SUM($T$8*9.81*$U$8)</f>
        <v>211.01310000000001</v>
      </c>
      <c r="J921" s="45">
        <f>SUM((1/2)*$X$8*$V$8*$W$8*G921^2)</f>
        <v>130.44578611323305</v>
      </c>
      <c r="K921" s="46">
        <f t="shared" si="128"/>
        <v>859.29221944656661</v>
      </c>
      <c r="L921" s="48">
        <f t="shared" si="129"/>
        <v>12579.083323565017</v>
      </c>
      <c r="M921" s="51">
        <f t="shared" si="130"/>
        <v>12579.083323565017</v>
      </c>
      <c r="N921" s="51">
        <f t="shared" si="131"/>
        <v>0</v>
      </c>
      <c r="O921" s="37">
        <f t="shared" si="126"/>
        <v>3474482.7854247992</v>
      </c>
      <c r="P921" s="58">
        <f>SUM((N921*1)+P920)</f>
        <v>1172968.8165350258</v>
      </c>
      <c r="Q921" s="67">
        <f t="shared" si="132"/>
        <v>0</v>
      </c>
      <c r="R921" s="68">
        <f t="shared" si="134"/>
        <v>821078.17157451867</v>
      </c>
    </row>
    <row r="922" spans="2:18" x14ac:dyDescent="0.25">
      <c r="B922" s="4" t="s">
        <v>37</v>
      </c>
      <c r="C922" s="4">
        <v>914</v>
      </c>
      <c r="D922" s="4">
        <v>325</v>
      </c>
      <c r="E922" s="25">
        <v>54</v>
      </c>
      <c r="F922" s="54">
        <f t="shared" si="133"/>
        <v>0.59722222222222177</v>
      </c>
      <c r="G922" s="34">
        <f t="shared" si="127"/>
        <v>15</v>
      </c>
      <c r="H922" s="40">
        <f>SUM($T$8*F922)</f>
        <v>856.41666666666606</v>
      </c>
      <c r="I922" s="43">
        <f>SUM($T$8*9.81*$U$8)</f>
        <v>211.01310000000001</v>
      </c>
      <c r="J922" s="45">
        <f>SUM((1/2)*$X$8*$V$8*$W$8*G922^2)</f>
        <v>136.96081875000002</v>
      </c>
      <c r="K922" s="46">
        <f t="shared" si="128"/>
        <v>1204.3905854166662</v>
      </c>
      <c r="L922" s="48">
        <f t="shared" si="129"/>
        <v>18065.858781249994</v>
      </c>
      <c r="M922" s="51">
        <f t="shared" si="130"/>
        <v>18065.858781249994</v>
      </c>
      <c r="N922" s="51">
        <f t="shared" si="131"/>
        <v>0</v>
      </c>
      <c r="O922" s="37">
        <f t="shared" si="126"/>
        <v>3492548.6442060494</v>
      </c>
      <c r="P922" s="58">
        <f>SUM((N922*1)+P921)</f>
        <v>1172968.8165350258</v>
      </c>
      <c r="Q922" s="67">
        <f t="shared" si="132"/>
        <v>0</v>
      </c>
      <c r="R922" s="68">
        <f t="shared" si="134"/>
        <v>821078.17157451867</v>
      </c>
    </row>
    <row r="923" spans="2:18" x14ac:dyDescent="0.25">
      <c r="B923" s="4" t="s">
        <v>37</v>
      </c>
      <c r="C923" s="4">
        <v>915</v>
      </c>
      <c r="D923" s="4">
        <v>326</v>
      </c>
      <c r="E923" s="25">
        <v>57</v>
      </c>
      <c r="F923" s="54">
        <f t="shared" si="133"/>
        <v>0.56944444444444464</v>
      </c>
      <c r="G923" s="34">
        <f t="shared" si="127"/>
        <v>15.833333333333332</v>
      </c>
      <c r="H923" s="40">
        <f>SUM($T$8*F923)</f>
        <v>816.5833333333336</v>
      </c>
      <c r="I923" s="43">
        <f>SUM($T$8*9.81*$U$8)</f>
        <v>211.01310000000001</v>
      </c>
      <c r="J923" s="45">
        <f>SUM((1/2)*$X$8*$V$8*$W$8*G923^2)</f>
        <v>152.60140607638888</v>
      </c>
      <c r="K923" s="46">
        <f t="shared" si="128"/>
        <v>1180.1978394097225</v>
      </c>
      <c r="L923" s="48">
        <f t="shared" si="129"/>
        <v>18686.46579065394</v>
      </c>
      <c r="M923" s="51">
        <f t="shared" si="130"/>
        <v>18686.46579065394</v>
      </c>
      <c r="N923" s="51">
        <f t="shared" si="131"/>
        <v>0</v>
      </c>
      <c r="O923" s="37">
        <f t="shared" ref="O923:O986" si="135">SUM((M923*1)+O922)</f>
        <v>3511235.1099967035</v>
      </c>
      <c r="P923" s="58">
        <f>SUM((N923*1)+P922)</f>
        <v>1172968.8165350258</v>
      </c>
      <c r="Q923" s="67">
        <f t="shared" si="132"/>
        <v>0</v>
      </c>
      <c r="R923" s="68">
        <f t="shared" si="134"/>
        <v>821078.17157451867</v>
      </c>
    </row>
    <row r="924" spans="2:18" x14ac:dyDescent="0.25">
      <c r="B924" s="4" t="s">
        <v>37</v>
      </c>
      <c r="C924" s="4">
        <v>916</v>
      </c>
      <c r="D924" s="4">
        <v>327</v>
      </c>
      <c r="E924" s="25">
        <v>58.1</v>
      </c>
      <c r="F924" s="54">
        <f t="shared" si="133"/>
        <v>0.30555555555555597</v>
      </c>
      <c r="G924" s="34">
        <f t="shared" si="127"/>
        <v>16.138888888888889</v>
      </c>
      <c r="H924" s="40">
        <f>SUM($T$8*F924)</f>
        <v>438.16666666666725</v>
      </c>
      <c r="I924" s="43">
        <f>SUM($T$8*9.81*$U$8)</f>
        <v>211.01310000000001</v>
      </c>
      <c r="J924" s="45">
        <f>SUM((1/2)*$X$8*$V$8*$W$8*G924^2)</f>
        <v>158.54811707156639</v>
      </c>
      <c r="K924" s="46">
        <f t="shared" si="128"/>
        <v>807.72788373823369</v>
      </c>
      <c r="L924" s="48">
        <f t="shared" si="129"/>
        <v>13035.830568108717</v>
      </c>
      <c r="M924" s="51">
        <f t="shared" si="130"/>
        <v>13035.830568108717</v>
      </c>
      <c r="N924" s="51">
        <f t="shared" si="131"/>
        <v>0</v>
      </c>
      <c r="O924" s="37">
        <f t="shared" si="135"/>
        <v>3524270.9405648122</v>
      </c>
      <c r="P924" s="58">
        <f>SUM((N924*1)+P923)</f>
        <v>1172968.8165350258</v>
      </c>
      <c r="Q924" s="67">
        <f t="shared" si="132"/>
        <v>0</v>
      </c>
      <c r="R924" s="68">
        <f t="shared" si="134"/>
        <v>821078.17157451867</v>
      </c>
    </row>
    <row r="925" spans="2:18" x14ac:dyDescent="0.25">
      <c r="B925" s="4" t="s">
        <v>37</v>
      </c>
      <c r="C925" s="4">
        <v>917</v>
      </c>
      <c r="D925" s="4">
        <v>328</v>
      </c>
      <c r="E925" s="25">
        <v>59.2</v>
      </c>
      <c r="F925" s="54">
        <f t="shared" si="133"/>
        <v>0.12499999999999981</v>
      </c>
      <c r="G925" s="34">
        <f t="shared" si="127"/>
        <v>16.444444444444446</v>
      </c>
      <c r="H925" s="40">
        <f>SUM($T$8*F925)</f>
        <v>179.24999999999972</v>
      </c>
      <c r="I925" s="43">
        <f>SUM($T$8*9.81*$U$8)</f>
        <v>211.01310000000001</v>
      </c>
      <c r="J925" s="45">
        <f>SUM((1/2)*$X$8*$V$8*$W$8*G925^2)</f>
        <v>164.60849239506177</v>
      </c>
      <c r="K925" s="46">
        <f t="shared" si="128"/>
        <v>554.8715923950615</v>
      </c>
      <c r="L925" s="48">
        <f t="shared" si="129"/>
        <v>9124.5550749410122</v>
      </c>
      <c r="M925" s="51">
        <f t="shared" si="130"/>
        <v>9124.5550749410122</v>
      </c>
      <c r="N925" s="51">
        <f t="shared" si="131"/>
        <v>0</v>
      </c>
      <c r="O925" s="37">
        <f t="shared" si="135"/>
        <v>3533395.4956397531</v>
      </c>
      <c r="P925" s="58">
        <f>SUM((N925*1)+P924)</f>
        <v>1172968.8165350258</v>
      </c>
      <c r="Q925" s="67">
        <f t="shared" si="132"/>
        <v>0</v>
      </c>
      <c r="R925" s="68">
        <f t="shared" si="134"/>
        <v>821078.17157451867</v>
      </c>
    </row>
    <row r="926" spans="2:18" x14ac:dyDescent="0.25">
      <c r="B926" s="4" t="s">
        <v>37</v>
      </c>
      <c r="C926" s="4">
        <v>918</v>
      </c>
      <c r="D926" s="4">
        <v>329</v>
      </c>
      <c r="E926" s="25">
        <v>59</v>
      </c>
      <c r="F926" s="54">
        <f t="shared" si="133"/>
        <v>-1.3888888888889086E-2</v>
      </c>
      <c r="G926" s="34">
        <f t="shared" si="127"/>
        <v>16.388888888888889</v>
      </c>
      <c r="H926" s="40">
        <f>SUM($T$8*F926)</f>
        <v>-19.916666666666949</v>
      </c>
      <c r="I926" s="43">
        <f>SUM($T$8*9.81*$U$8)</f>
        <v>211.01310000000001</v>
      </c>
      <c r="J926" s="45">
        <f>SUM((1/2)*$X$8*$V$8*$W$8*G926^2)</f>
        <v>163.49815160108025</v>
      </c>
      <c r="K926" s="46">
        <f t="shared" si="128"/>
        <v>354.59458493441332</v>
      </c>
      <c r="L926" s="48">
        <f t="shared" si="129"/>
        <v>5811.4112530917737</v>
      </c>
      <c r="M926" s="51">
        <f t="shared" si="130"/>
        <v>5811.4112530917737</v>
      </c>
      <c r="N926" s="51">
        <f t="shared" si="131"/>
        <v>0</v>
      </c>
      <c r="O926" s="37">
        <f t="shared" si="135"/>
        <v>3539206.9068928449</v>
      </c>
      <c r="P926" s="58">
        <f>SUM((N926*1)+P925)</f>
        <v>1172968.8165350258</v>
      </c>
      <c r="Q926" s="67">
        <f t="shared" si="132"/>
        <v>0</v>
      </c>
      <c r="R926" s="68">
        <f t="shared" si="134"/>
        <v>821078.17157451867</v>
      </c>
    </row>
    <row r="927" spans="2:18" x14ac:dyDescent="0.25">
      <c r="B927" s="4" t="s">
        <v>37</v>
      </c>
      <c r="C927" s="4">
        <v>919</v>
      </c>
      <c r="D927" s="4">
        <v>330</v>
      </c>
      <c r="E927" s="25">
        <v>59.1</v>
      </c>
      <c r="F927" s="54">
        <f t="shared" si="133"/>
        <v>6.9444444444444448E-2</v>
      </c>
      <c r="G927" s="34">
        <f t="shared" si="127"/>
        <v>16.416666666666668</v>
      </c>
      <c r="H927" s="40">
        <f>SUM($T$8*F927)</f>
        <v>99.583333333333343</v>
      </c>
      <c r="I927" s="43">
        <f>SUM($T$8*9.81*$U$8)</f>
        <v>211.01310000000001</v>
      </c>
      <c r="J927" s="45">
        <f>SUM((1/2)*$X$8*$V$8*$W$8*G927^2)</f>
        <v>164.05285231076391</v>
      </c>
      <c r="K927" s="46">
        <f t="shared" si="128"/>
        <v>474.64928564409729</v>
      </c>
      <c r="L927" s="48">
        <f t="shared" si="129"/>
        <v>7792.1591059905977</v>
      </c>
      <c r="M927" s="51">
        <f t="shared" si="130"/>
        <v>7792.1591059905977</v>
      </c>
      <c r="N927" s="51">
        <f t="shared" si="131"/>
        <v>0</v>
      </c>
      <c r="O927" s="37">
        <f t="shared" si="135"/>
        <v>3546999.0659988355</v>
      </c>
      <c r="P927" s="58">
        <f>SUM((N927*1)+P926)</f>
        <v>1172968.8165350258</v>
      </c>
      <c r="Q927" s="67">
        <f t="shared" si="132"/>
        <v>0</v>
      </c>
      <c r="R927" s="68">
        <f t="shared" si="134"/>
        <v>821078.17157451867</v>
      </c>
    </row>
    <row r="928" spans="2:18" x14ac:dyDescent="0.25">
      <c r="B928" s="4" t="s">
        <v>37</v>
      </c>
      <c r="C928" s="4">
        <v>920</v>
      </c>
      <c r="D928" s="4">
        <v>331</v>
      </c>
      <c r="E928" s="25">
        <v>59.5</v>
      </c>
      <c r="F928" s="54">
        <f t="shared" si="133"/>
        <v>0.19444444444444425</v>
      </c>
      <c r="G928" s="34">
        <f t="shared" si="127"/>
        <v>16.527777777777779</v>
      </c>
      <c r="H928" s="40">
        <f>SUM($T$8*F928)</f>
        <v>278.83333333333309</v>
      </c>
      <c r="I928" s="43">
        <f>SUM($T$8*9.81*$U$8)</f>
        <v>211.01310000000001</v>
      </c>
      <c r="J928" s="45">
        <f>SUM((1/2)*$X$8*$V$8*$W$8*G928^2)</f>
        <v>166.28104889564048</v>
      </c>
      <c r="K928" s="46">
        <f t="shared" si="128"/>
        <v>656.12748222897358</v>
      </c>
      <c r="L928" s="48">
        <f t="shared" si="129"/>
        <v>10844.329220173313</v>
      </c>
      <c r="M928" s="51">
        <f t="shared" si="130"/>
        <v>10844.329220173313</v>
      </c>
      <c r="N928" s="51">
        <f t="shared" si="131"/>
        <v>0</v>
      </c>
      <c r="O928" s="37">
        <f t="shared" si="135"/>
        <v>3557843.3952190089</v>
      </c>
      <c r="P928" s="58">
        <f>SUM((N928*1)+P927)</f>
        <v>1172968.8165350258</v>
      </c>
      <c r="Q928" s="67">
        <f t="shared" si="132"/>
        <v>0</v>
      </c>
      <c r="R928" s="68">
        <f t="shared" si="134"/>
        <v>821078.17157451867</v>
      </c>
    </row>
    <row r="929" spans="2:18" x14ac:dyDescent="0.25">
      <c r="B929" s="4" t="s">
        <v>37</v>
      </c>
      <c r="C929" s="4">
        <v>921</v>
      </c>
      <c r="D929" s="4">
        <v>332</v>
      </c>
      <c r="E929" s="25">
        <v>60.5</v>
      </c>
      <c r="F929" s="54">
        <f t="shared" si="133"/>
        <v>0.38888888888888851</v>
      </c>
      <c r="G929" s="34">
        <f t="shared" si="127"/>
        <v>16.805555555555554</v>
      </c>
      <c r="H929" s="40">
        <f>SUM($T$8*F929)</f>
        <v>557.66666666666617</v>
      </c>
      <c r="I929" s="43">
        <f>SUM($T$8*9.81*$U$8)</f>
        <v>211.01310000000001</v>
      </c>
      <c r="J929" s="45">
        <f>SUM((1/2)*$X$8*$V$8*$W$8*G929^2)</f>
        <v>171.91729658082562</v>
      </c>
      <c r="K929" s="46">
        <f t="shared" si="128"/>
        <v>940.59706324749186</v>
      </c>
      <c r="L929" s="48">
        <f t="shared" si="129"/>
        <v>15807.256201798125</v>
      </c>
      <c r="M929" s="51">
        <f t="shared" si="130"/>
        <v>15807.256201798125</v>
      </c>
      <c r="N929" s="51">
        <f t="shared" si="131"/>
        <v>0</v>
      </c>
      <c r="O929" s="37">
        <f t="shared" si="135"/>
        <v>3573650.651420807</v>
      </c>
      <c r="P929" s="58">
        <f>SUM((N929*1)+P928)</f>
        <v>1172968.8165350258</v>
      </c>
      <c r="Q929" s="67">
        <f t="shared" si="132"/>
        <v>0</v>
      </c>
      <c r="R929" s="68">
        <f t="shared" si="134"/>
        <v>821078.17157451867</v>
      </c>
    </row>
    <row r="930" spans="2:18" x14ac:dyDescent="0.25">
      <c r="B930" s="4" t="s">
        <v>37</v>
      </c>
      <c r="C930" s="4">
        <v>922</v>
      </c>
      <c r="D930" s="4">
        <v>333</v>
      </c>
      <c r="E930" s="25">
        <v>62.3</v>
      </c>
      <c r="F930" s="54">
        <f t="shared" si="133"/>
        <v>0.47222222222222199</v>
      </c>
      <c r="G930" s="34">
        <f t="shared" si="127"/>
        <v>17.305555555555554</v>
      </c>
      <c r="H930" s="40">
        <f>SUM($T$8*F930)</f>
        <v>677.16666666666629</v>
      </c>
      <c r="I930" s="43">
        <f>SUM($T$8*9.81*$U$8)</f>
        <v>211.01310000000001</v>
      </c>
      <c r="J930" s="45">
        <f>SUM((1/2)*$X$8*$V$8*$W$8*G930^2)</f>
        <v>182.29926481693673</v>
      </c>
      <c r="K930" s="46">
        <f t="shared" si="128"/>
        <v>1070.479031483603</v>
      </c>
      <c r="L930" s="48">
        <f t="shared" si="129"/>
        <v>18525.234350396793</v>
      </c>
      <c r="M930" s="51">
        <f t="shared" si="130"/>
        <v>18525.234350396793</v>
      </c>
      <c r="N930" s="51">
        <f t="shared" si="131"/>
        <v>0</v>
      </c>
      <c r="O930" s="37">
        <f t="shared" si="135"/>
        <v>3592175.8857712038</v>
      </c>
      <c r="P930" s="58">
        <f>SUM((N930*1)+P929)</f>
        <v>1172968.8165350258</v>
      </c>
      <c r="Q930" s="67">
        <f t="shared" si="132"/>
        <v>0</v>
      </c>
      <c r="R930" s="68">
        <f t="shared" si="134"/>
        <v>821078.17157451867</v>
      </c>
    </row>
    <row r="931" spans="2:18" x14ac:dyDescent="0.25">
      <c r="B931" s="4" t="s">
        <v>37</v>
      </c>
      <c r="C931" s="4">
        <v>923</v>
      </c>
      <c r="D931" s="4">
        <v>334</v>
      </c>
      <c r="E931" s="25">
        <v>63.9</v>
      </c>
      <c r="F931" s="54">
        <f t="shared" si="133"/>
        <v>0.38888888888888851</v>
      </c>
      <c r="G931" s="34">
        <f t="shared" si="127"/>
        <v>17.75</v>
      </c>
      <c r="H931" s="40">
        <f>SUM($T$8*F931)</f>
        <v>557.66666666666617</v>
      </c>
      <c r="I931" s="43">
        <f>SUM($T$8*9.81*$U$8)</f>
        <v>211.01310000000001</v>
      </c>
      <c r="J931" s="45">
        <f>SUM((1/2)*$X$8*$V$8*$W$8*G931^2)</f>
        <v>191.78319092187502</v>
      </c>
      <c r="K931" s="46">
        <f t="shared" si="128"/>
        <v>960.46295758854126</v>
      </c>
      <c r="L931" s="48">
        <f t="shared" si="129"/>
        <v>17048.217497196609</v>
      </c>
      <c r="M931" s="51">
        <f t="shared" si="130"/>
        <v>17048.217497196609</v>
      </c>
      <c r="N931" s="51">
        <f t="shared" si="131"/>
        <v>0</v>
      </c>
      <c r="O931" s="37">
        <f t="shared" si="135"/>
        <v>3609224.1032684003</v>
      </c>
      <c r="P931" s="58">
        <f>SUM((N931*1)+P930)</f>
        <v>1172968.8165350258</v>
      </c>
      <c r="Q931" s="67">
        <f t="shared" si="132"/>
        <v>0</v>
      </c>
      <c r="R931" s="68">
        <f t="shared" si="134"/>
        <v>821078.17157451867</v>
      </c>
    </row>
    <row r="932" spans="2:18" x14ac:dyDescent="0.25">
      <c r="B932" s="4" t="s">
        <v>37</v>
      </c>
      <c r="C932" s="4">
        <v>924</v>
      </c>
      <c r="D932" s="4">
        <v>335</v>
      </c>
      <c r="E932" s="25">
        <v>65.099999999999994</v>
      </c>
      <c r="F932" s="54">
        <f t="shared" si="133"/>
        <v>2.7777777777777186E-2</v>
      </c>
      <c r="G932" s="34">
        <f t="shared" si="127"/>
        <v>18.083333333333332</v>
      </c>
      <c r="H932" s="40">
        <f>SUM($T$8*F932)</f>
        <v>39.833333333332483</v>
      </c>
      <c r="I932" s="43">
        <f>SUM($T$8*9.81*$U$8)</f>
        <v>211.01310000000001</v>
      </c>
      <c r="J932" s="45">
        <f>SUM((1/2)*$X$8*$V$8*$W$8*G932^2)</f>
        <v>199.05395043576388</v>
      </c>
      <c r="K932" s="46">
        <f t="shared" si="128"/>
        <v>449.90038376909638</v>
      </c>
      <c r="L932" s="48">
        <f t="shared" si="129"/>
        <v>8135.6986064911589</v>
      </c>
      <c r="M932" s="51">
        <f t="shared" si="130"/>
        <v>8135.6986064911589</v>
      </c>
      <c r="N932" s="51">
        <f t="shared" si="131"/>
        <v>0</v>
      </c>
      <c r="O932" s="37">
        <f t="shared" si="135"/>
        <v>3617359.8018748914</v>
      </c>
      <c r="P932" s="58">
        <f>SUM((N932*1)+P931)</f>
        <v>1172968.8165350258</v>
      </c>
      <c r="Q932" s="67">
        <f t="shared" si="132"/>
        <v>0</v>
      </c>
      <c r="R932" s="68">
        <f t="shared" si="134"/>
        <v>821078.17157451867</v>
      </c>
    </row>
    <row r="933" spans="2:18" x14ac:dyDescent="0.25">
      <c r="B933" s="4" t="s">
        <v>37</v>
      </c>
      <c r="C933" s="4">
        <v>925</v>
      </c>
      <c r="D933" s="4">
        <v>336</v>
      </c>
      <c r="E933" s="25">
        <v>64.099999999999994</v>
      </c>
      <c r="F933" s="54">
        <f t="shared" si="133"/>
        <v>-0.33333333333333215</v>
      </c>
      <c r="G933" s="34">
        <f t="shared" si="127"/>
        <v>17.805555555555554</v>
      </c>
      <c r="H933" s="40">
        <f>SUM($T$8*F933)</f>
        <v>-477.99999999999829</v>
      </c>
      <c r="I933" s="43">
        <f>SUM($T$8*9.81*$U$8)</f>
        <v>211.01310000000001</v>
      </c>
      <c r="J933" s="45">
        <f>SUM((1/2)*$X$8*$V$8*$W$8*G933^2)</f>
        <v>192.98559042804783</v>
      </c>
      <c r="K933" s="46">
        <f t="shared" si="128"/>
        <v>-74.001309571950458</v>
      </c>
      <c r="L933" s="48">
        <f t="shared" si="129"/>
        <v>-1317.6344287672289</v>
      </c>
      <c r="M933" s="51">
        <f t="shared" si="130"/>
        <v>0</v>
      </c>
      <c r="N933" s="51">
        <f t="shared" si="131"/>
        <v>1317.6344287672289</v>
      </c>
      <c r="O933" s="37">
        <f t="shared" si="135"/>
        <v>3617359.8018748914</v>
      </c>
      <c r="P933" s="58">
        <f>SUM((N933*1)+P932)</f>
        <v>1174286.4509637931</v>
      </c>
      <c r="Q933" s="67">
        <f t="shared" si="132"/>
        <v>922.3441001370602</v>
      </c>
      <c r="R933" s="68">
        <f t="shared" si="134"/>
        <v>822000.51567465567</v>
      </c>
    </row>
    <row r="934" spans="2:18" x14ac:dyDescent="0.25">
      <c r="B934" s="4" t="s">
        <v>37</v>
      </c>
      <c r="C934" s="4">
        <v>926</v>
      </c>
      <c r="D934" s="4">
        <v>337</v>
      </c>
      <c r="E934" s="25">
        <v>62.7</v>
      </c>
      <c r="F934" s="54">
        <f t="shared" si="133"/>
        <v>-0.29166666666666585</v>
      </c>
      <c r="G934" s="34">
        <f t="shared" si="127"/>
        <v>17.416666666666668</v>
      </c>
      <c r="H934" s="40">
        <f>SUM($T$8*F934)</f>
        <v>-418.24999999999881</v>
      </c>
      <c r="I934" s="43">
        <f>SUM($T$8*9.81*$U$8)</f>
        <v>211.01310000000001</v>
      </c>
      <c r="J934" s="45">
        <f>SUM((1/2)*$X$8*$V$8*$W$8*G934^2)</f>
        <v>184.6477013524306</v>
      </c>
      <c r="K934" s="46">
        <f t="shared" si="128"/>
        <v>-22.589198647568196</v>
      </c>
      <c r="L934" s="48">
        <f t="shared" si="129"/>
        <v>-393.42854311181276</v>
      </c>
      <c r="M934" s="51">
        <f t="shared" si="130"/>
        <v>0</v>
      </c>
      <c r="N934" s="51">
        <f t="shared" si="131"/>
        <v>393.42854311181276</v>
      </c>
      <c r="O934" s="37">
        <f t="shared" si="135"/>
        <v>3617359.8018748914</v>
      </c>
      <c r="P934" s="58">
        <f>SUM((N934*1)+P933)</f>
        <v>1174679.8795069049</v>
      </c>
      <c r="Q934" s="67">
        <f t="shared" si="132"/>
        <v>275.39998017826889</v>
      </c>
      <c r="R934" s="68">
        <f t="shared" si="134"/>
        <v>822275.91565483389</v>
      </c>
    </row>
    <row r="935" spans="2:18" x14ac:dyDescent="0.25">
      <c r="B935" s="4" t="s">
        <v>37</v>
      </c>
      <c r="C935" s="4">
        <v>927</v>
      </c>
      <c r="D935" s="4">
        <v>338</v>
      </c>
      <c r="E935" s="25">
        <v>62</v>
      </c>
      <c r="F935" s="54">
        <f t="shared" si="133"/>
        <v>-0.19444444444444522</v>
      </c>
      <c r="G935" s="34">
        <f t="shared" si="127"/>
        <v>17.222222222222221</v>
      </c>
      <c r="H935" s="40">
        <f>SUM($T$8*F935)</f>
        <v>-278.83333333333445</v>
      </c>
      <c r="I935" s="43">
        <f>SUM($T$8*9.81*$U$8)</f>
        <v>211.01310000000001</v>
      </c>
      <c r="J935" s="45">
        <f>SUM((1/2)*$X$8*$V$8*$W$8*G935^2)</f>
        <v>180.54780084876543</v>
      </c>
      <c r="K935" s="46">
        <f t="shared" si="128"/>
        <v>112.72756751543099</v>
      </c>
      <c r="L935" s="48">
        <f t="shared" si="129"/>
        <v>1941.4192183213115</v>
      </c>
      <c r="M935" s="51">
        <f t="shared" si="130"/>
        <v>1941.4192183213115</v>
      </c>
      <c r="N935" s="51">
        <f t="shared" si="131"/>
        <v>0</v>
      </c>
      <c r="O935" s="37">
        <f t="shared" si="135"/>
        <v>3619301.2210932127</v>
      </c>
      <c r="P935" s="58">
        <f>SUM((N935*1)+P934)</f>
        <v>1174679.8795069049</v>
      </c>
      <c r="Q935" s="67">
        <f t="shared" si="132"/>
        <v>0</v>
      </c>
      <c r="R935" s="68">
        <f t="shared" si="134"/>
        <v>822275.91565483389</v>
      </c>
    </row>
    <row r="936" spans="2:18" x14ac:dyDescent="0.25">
      <c r="B936" s="4" t="s">
        <v>37</v>
      </c>
      <c r="C936" s="4">
        <v>928</v>
      </c>
      <c r="D936" s="4">
        <v>339</v>
      </c>
      <c r="E936" s="25">
        <v>61.3</v>
      </c>
      <c r="F936" s="54">
        <f t="shared" si="133"/>
        <v>-0.15277777777777798</v>
      </c>
      <c r="G936" s="34">
        <f t="shared" si="127"/>
        <v>17.027777777777775</v>
      </c>
      <c r="H936" s="40">
        <f>SUM($T$8*F936)</f>
        <v>-219.08333333333363</v>
      </c>
      <c r="I936" s="43">
        <f>SUM($T$8*9.81*$U$8)</f>
        <v>211.01310000000001</v>
      </c>
      <c r="J936" s="45">
        <f>SUM((1/2)*$X$8*$V$8*$W$8*G936^2)</f>
        <v>176.49392970119595</v>
      </c>
      <c r="K936" s="46">
        <f t="shared" si="128"/>
        <v>168.42369636786233</v>
      </c>
      <c r="L936" s="48">
        <f t="shared" si="129"/>
        <v>2867.8812742638775</v>
      </c>
      <c r="M936" s="51">
        <f t="shared" si="130"/>
        <v>2867.8812742638775</v>
      </c>
      <c r="N936" s="51">
        <f t="shared" si="131"/>
        <v>0</v>
      </c>
      <c r="O936" s="37">
        <f t="shared" si="135"/>
        <v>3622169.1023674766</v>
      </c>
      <c r="P936" s="58">
        <f>SUM((N936*1)+P935)</f>
        <v>1174679.8795069049</v>
      </c>
      <c r="Q936" s="67">
        <f t="shared" si="132"/>
        <v>0</v>
      </c>
      <c r="R936" s="68">
        <f t="shared" si="134"/>
        <v>822275.91565483389</v>
      </c>
    </row>
    <row r="937" spans="2:18" x14ac:dyDescent="0.25">
      <c r="B937" s="4" t="s">
        <v>37</v>
      </c>
      <c r="C937" s="4">
        <v>929</v>
      </c>
      <c r="D937" s="4">
        <v>340</v>
      </c>
      <c r="E937" s="25">
        <v>60.9</v>
      </c>
      <c r="F937" s="54">
        <f t="shared" si="133"/>
        <v>-0.11111111111111072</v>
      </c>
      <c r="G937" s="34">
        <f t="shared" si="127"/>
        <v>16.916666666666664</v>
      </c>
      <c r="H937" s="40">
        <f>SUM($T$8*F937)</f>
        <v>-159.33333333333277</v>
      </c>
      <c r="I937" s="43">
        <f>SUM($T$8*9.81*$U$8)</f>
        <v>211.01310000000001</v>
      </c>
      <c r="J937" s="45">
        <f>SUM((1/2)*$X$8*$V$8*$W$8*G937^2)</f>
        <v>174.1980981440972</v>
      </c>
      <c r="K937" s="46">
        <f t="shared" si="128"/>
        <v>225.87786481076444</v>
      </c>
      <c r="L937" s="48">
        <f t="shared" si="129"/>
        <v>3821.1005463820979</v>
      </c>
      <c r="M937" s="51">
        <f t="shared" si="130"/>
        <v>3821.1005463820979</v>
      </c>
      <c r="N937" s="51">
        <f t="shared" si="131"/>
        <v>0</v>
      </c>
      <c r="O937" s="37">
        <f t="shared" si="135"/>
        <v>3625990.2029138585</v>
      </c>
      <c r="P937" s="58">
        <f>SUM((N937*1)+P936)</f>
        <v>1174679.8795069049</v>
      </c>
      <c r="Q937" s="67">
        <f t="shared" si="132"/>
        <v>0</v>
      </c>
      <c r="R937" s="68">
        <f t="shared" si="134"/>
        <v>822275.91565483389</v>
      </c>
    </row>
    <row r="938" spans="2:18" x14ac:dyDescent="0.25">
      <c r="B938" s="4" t="s">
        <v>37</v>
      </c>
      <c r="C938" s="4">
        <v>930</v>
      </c>
      <c r="D938" s="4">
        <v>341</v>
      </c>
      <c r="E938" s="25">
        <v>60.5</v>
      </c>
      <c r="F938" s="54">
        <f t="shared" si="133"/>
        <v>-9.7222222222221627E-2</v>
      </c>
      <c r="G938" s="34">
        <f t="shared" si="127"/>
        <v>16.805555555555554</v>
      </c>
      <c r="H938" s="40">
        <f>SUM($T$8*F938)</f>
        <v>-139.4166666666658</v>
      </c>
      <c r="I938" s="43">
        <f>SUM($T$8*9.81*$U$8)</f>
        <v>211.01310000000001</v>
      </c>
      <c r="J938" s="45">
        <f>SUM((1/2)*$X$8*$V$8*$W$8*G938^2)</f>
        <v>171.91729658082562</v>
      </c>
      <c r="K938" s="46">
        <f t="shared" si="128"/>
        <v>243.51372991415982</v>
      </c>
      <c r="L938" s="48">
        <f t="shared" si="129"/>
        <v>4092.3835166129634</v>
      </c>
      <c r="M938" s="51">
        <f t="shared" si="130"/>
        <v>4092.3835166129634</v>
      </c>
      <c r="N938" s="51">
        <f t="shared" si="131"/>
        <v>0</v>
      </c>
      <c r="O938" s="37">
        <f t="shared" si="135"/>
        <v>3630082.5864304714</v>
      </c>
      <c r="P938" s="58">
        <f>SUM((N938*1)+P937)</f>
        <v>1174679.8795069049</v>
      </c>
      <c r="Q938" s="67">
        <f t="shared" si="132"/>
        <v>0</v>
      </c>
      <c r="R938" s="68">
        <f t="shared" si="134"/>
        <v>822275.91565483389</v>
      </c>
    </row>
    <row r="939" spans="2:18" x14ac:dyDescent="0.25">
      <c r="B939" s="4" t="s">
        <v>37</v>
      </c>
      <c r="C939" s="4">
        <v>931</v>
      </c>
      <c r="D939" s="4">
        <v>342</v>
      </c>
      <c r="E939" s="25">
        <v>60.2</v>
      </c>
      <c r="F939" s="54">
        <f t="shared" si="133"/>
        <v>-9.7222222222222612E-2</v>
      </c>
      <c r="G939" s="34">
        <f t="shared" si="127"/>
        <v>16.722222222222221</v>
      </c>
      <c r="H939" s="40">
        <f>SUM($T$8*F939)</f>
        <v>-139.41666666666723</v>
      </c>
      <c r="I939" s="43">
        <f>SUM($T$8*9.81*$U$8)</f>
        <v>211.01310000000001</v>
      </c>
      <c r="J939" s="45">
        <f>SUM((1/2)*$X$8*$V$8*$W$8*G939^2)</f>
        <v>170.21655884182098</v>
      </c>
      <c r="K939" s="46">
        <f t="shared" si="128"/>
        <v>241.81299217515377</v>
      </c>
      <c r="L939" s="48">
        <f t="shared" si="129"/>
        <v>4043.6505913734045</v>
      </c>
      <c r="M939" s="51">
        <f t="shared" si="130"/>
        <v>4043.6505913734045</v>
      </c>
      <c r="N939" s="51">
        <f t="shared" si="131"/>
        <v>0</v>
      </c>
      <c r="O939" s="37">
        <f t="shared" si="135"/>
        <v>3634126.2370218448</v>
      </c>
      <c r="P939" s="58">
        <f>SUM((N939*1)+P938)</f>
        <v>1174679.8795069049</v>
      </c>
      <c r="Q939" s="67">
        <f t="shared" si="132"/>
        <v>0</v>
      </c>
      <c r="R939" s="68">
        <f t="shared" si="134"/>
        <v>822275.91565483389</v>
      </c>
    </row>
    <row r="940" spans="2:18" x14ac:dyDescent="0.25">
      <c r="B940" s="4" t="s">
        <v>37</v>
      </c>
      <c r="C940" s="4">
        <v>932</v>
      </c>
      <c r="D940" s="4">
        <v>343</v>
      </c>
      <c r="E940" s="25">
        <v>59.8</v>
      </c>
      <c r="F940" s="54">
        <f t="shared" si="133"/>
        <v>-0.1111111111111117</v>
      </c>
      <c r="G940" s="34">
        <f t="shared" si="127"/>
        <v>16.611111111111111</v>
      </c>
      <c r="H940" s="40">
        <f>SUM($T$8*F940)</f>
        <v>-159.33333333333417</v>
      </c>
      <c r="I940" s="43">
        <f>SUM($T$8*9.81*$U$8)</f>
        <v>211.01310000000001</v>
      </c>
      <c r="J940" s="45">
        <f>SUM((1/2)*$X$8*$V$8*$W$8*G940^2)</f>
        <v>167.96205976774692</v>
      </c>
      <c r="K940" s="46">
        <f t="shared" si="128"/>
        <v>219.64182643441276</v>
      </c>
      <c r="L940" s="48">
        <f t="shared" si="129"/>
        <v>3648.4947835494117</v>
      </c>
      <c r="M940" s="51">
        <f t="shared" si="130"/>
        <v>3648.4947835494117</v>
      </c>
      <c r="N940" s="51">
        <f t="shared" si="131"/>
        <v>0</v>
      </c>
      <c r="O940" s="37">
        <f t="shared" si="135"/>
        <v>3637774.7318053944</v>
      </c>
      <c r="P940" s="58">
        <f>SUM((N940*1)+P939)</f>
        <v>1174679.8795069049</v>
      </c>
      <c r="Q940" s="67">
        <f t="shared" si="132"/>
        <v>0</v>
      </c>
      <c r="R940" s="68">
        <f t="shared" si="134"/>
        <v>822275.91565483389</v>
      </c>
    </row>
    <row r="941" spans="2:18" x14ac:dyDescent="0.25">
      <c r="B941" s="4" t="s">
        <v>37</v>
      </c>
      <c r="C941" s="4">
        <v>933</v>
      </c>
      <c r="D941" s="4">
        <v>344</v>
      </c>
      <c r="E941" s="25">
        <v>59.4</v>
      </c>
      <c r="F941" s="54">
        <f t="shared" si="133"/>
        <v>-0.16666666666666607</v>
      </c>
      <c r="G941" s="34">
        <f t="shared" si="127"/>
        <v>16.5</v>
      </c>
      <c r="H941" s="40">
        <f>SUM($T$8*F941)</f>
        <v>-238.99999999999915</v>
      </c>
      <c r="I941" s="43">
        <f>SUM($T$8*9.81*$U$8)</f>
        <v>211.01310000000001</v>
      </c>
      <c r="J941" s="45">
        <f>SUM((1/2)*$X$8*$V$8*$W$8*G941^2)</f>
        <v>165.72259068750003</v>
      </c>
      <c r="K941" s="46">
        <f t="shared" si="128"/>
        <v>137.73569068750089</v>
      </c>
      <c r="L941" s="48">
        <f t="shared" si="129"/>
        <v>2272.6388963437648</v>
      </c>
      <c r="M941" s="51">
        <f t="shared" si="130"/>
        <v>2272.6388963437648</v>
      </c>
      <c r="N941" s="51">
        <f t="shared" si="131"/>
        <v>0</v>
      </c>
      <c r="O941" s="37">
        <f t="shared" si="135"/>
        <v>3640047.3707017382</v>
      </c>
      <c r="P941" s="58">
        <f>SUM((N941*1)+P940)</f>
        <v>1174679.8795069049</v>
      </c>
      <c r="Q941" s="67">
        <f t="shared" si="132"/>
        <v>0</v>
      </c>
      <c r="R941" s="68">
        <f t="shared" si="134"/>
        <v>822275.91565483389</v>
      </c>
    </row>
    <row r="942" spans="2:18" x14ac:dyDescent="0.25">
      <c r="B942" s="4" t="s">
        <v>37</v>
      </c>
      <c r="C942" s="4">
        <v>934</v>
      </c>
      <c r="D942" s="4">
        <v>345</v>
      </c>
      <c r="E942" s="25">
        <v>58.6</v>
      </c>
      <c r="F942" s="54">
        <f t="shared" si="133"/>
        <v>-0.26388888888888867</v>
      </c>
      <c r="G942" s="34">
        <f t="shared" si="127"/>
        <v>16.277777777777779</v>
      </c>
      <c r="H942" s="40">
        <f>SUM($T$8*F942)</f>
        <v>-378.41666666666634</v>
      </c>
      <c r="I942" s="43">
        <f>SUM($T$8*9.81*$U$8)</f>
        <v>211.01310000000001</v>
      </c>
      <c r="J942" s="45">
        <f>SUM((1/2)*$X$8*$V$8*$W$8*G942^2)</f>
        <v>161.28874250848767</v>
      </c>
      <c r="K942" s="46">
        <f t="shared" si="128"/>
        <v>-6.1148241581786635</v>
      </c>
      <c r="L942" s="48">
        <f t="shared" si="129"/>
        <v>-99.535748797019366</v>
      </c>
      <c r="M942" s="51">
        <f t="shared" si="130"/>
        <v>0</v>
      </c>
      <c r="N942" s="51">
        <f t="shared" si="131"/>
        <v>99.535748797019366</v>
      </c>
      <c r="O942" s="37">
        <f t="shared" si="135"/>
        <v>3640047.3707017382</v>
      </c>
      <c r="P942" s="58">
        <f>SUM((N942*1)+P941)</f>
        <v>1174779.4152557019</v>
      </c>
      <c r="Q942" s="67">
        <f t="shared" si="132"/>
        <v>69.675024157913555</v>
      </c>
      <c r="R942" s="68">
        <f t="shared" si="134"/>
        <v>822345.59067899175</v>
      </c>
    </row>
    <row r="943" spans="2:18" x14ac:dyDescent="0.25">
      <c r="B943" s="4" t="s">
        <v>37</v>
      </c>
      <c r="C943" s="4">
        <v>935</v>
      </c>
      <c r="D943" s="4">
        <v>346</v>
      </c>
      <c r="E943" s="25">
        <v>57.5</v>
      </c>
      <c r="F943" s="54">
        <f t="shared" si="133"/>
        <v>-0.27777777777777779</v>
      </c>
      <c r="G943" s="34">
        <f t="shared" si="127"/>
        <v>15.972222222222221</v>
      </c>
      <c r="H943" s="40">
        <f>SUM($T$8*F943)</f>
        <v>-398.33333333333337</v>
      </c>
      <c r="I943" s="43">
        <f>SUM($T$8*9.81*$U$8)</f>
        <v>211.01310000000001</v>
      </c>
      <c r="J943" s="45">
        <f>SUM((1/2)*$X$8*$V$8*$W$8*G943^2)</f>
        <v>155.29036590952933</v>
      </c>
      <c r="K943" s="46">
        <f t="shared" si="128"/>
        <v>-32.029867423804035</v>
      </c>
      <c r="L943" s="48">
        <f t="shared" si="129"/>
        <v>-511.58816024131443</v>
      </c>
      <c r="M943" s="51">
        <f t="shared" si="130"/>
        <v>0</v>
      </c>
      <c r="N943" s="51">
        <f t="shared" si="131"/>
        <v>511.58816024131443</v>
      </c>
      <c r="O943" s="37">
        <f t="shared" si="135"/>
        <v>3640047.3707017382</v>
      </c>
      <c r="P943" s="58">
        <f>SUM((N943*1)+P942)</f>
        <v>1175291.0034159431</v>
      </c>
      <c r="Q943" s="67">
        <f t="shared" si="132"/>
        <v>358.11171216892006</v>
      </c>
      <c r="R943" s="68">
        <f t="shared" si="134"/>
        <v>822703.70239116065</v>
      </c>
    </row>
    <row r="944" spans="2:18" x14ac:dyDescent="0.25">
      <c r="B944" s="4" t="s">
        <v>37</v>
      </c>
      <c r="C944" s="4">
        <v>936</v>
      </c>
      <c r="D944" s="4">
        <v>347</v>
      </c>
      <c r="E944" s="25">
        <v>56.6</v>
      </c>
      <c r="F944" s="54">
        <f t="shared" si="133"/>
        <v>-0.20833333333333331</v>
      </c>
      <c r="G944" s="34">
        <f t="shared" si="127"/>
        <v>15.722222222222221</v>
      </c>
      <c r="H944" s="40">
        <f>SUM($T$8*F944)</f>
        <v>-298.75</v>
      </c>
      <c r="I944" s="43">
        <f>SUM($T$8*9.81*$U$8)</f>
        <v>211.01310000000001</v>
      </c>
      <c r="J944" s="45">
        <f>SUM((1/2)*$X$8*$V$8*$W$8*G944^2)</f>
        <v>150.4671469529321</v>
      </c>
      <c r="K944" s="46">
        <f t="shared" si="128"/>
        <v>62.730246952932106</v>
      </c>
      <c r="L944" s="48">
        <f t="shared" si="129"/>
        <v>986.25888264887692</v>
      </c>
      <c r="M944" s="51">
        <f t="shared" si="130"/>
        <v>986.25888264887692</v>
      </c>
      <c r="N944" s="51">
        <f t="shared" si="131"/>
        <v>0</v>
      </c>
      <c r="O944" s="37">
        <f t="shared" si="135"/>
        <v>3641033.6295843869</v>
      </c>
      <c r="P944" s="58">
        <f>SUM((N944*1)+P943)</f>
        <v>1175291.0034159431</v>
      </c>
      <c r="Q944" s="67">
        <f t="shared" si="132"/>
        <v>0</v>
      </c>
      <c r="R944" s="68">
        <f t="shared" si="134"/>
        <v>822703.70239116065</v>
      </c>
    </row>
    <row r="945" spans="2:18" x14ac:dyDescent="0.25">
      <c r="B945" s="4" t="s">
        <v>37</v>
      </c>
      <c r="C945" s="4">
        <v>937</v>
      </c>
      <c r="D945" s="4">
        <v>348</v>
      </c>
      <c r="E945" s="25">
        <v>56</v>
      </c>
      <c r="F945" s="54">
        <f t="shared" si="133"/>
        <v>-0.15277777777777798</v>
      </c>
      <c r="G945" s="34">
        <f t="shared" si="127"/>
        <v>15.555555555555555</v>
      </c>
      <c r="H945" s="40">
        <f>SUM($T$8*F945)</f>
        <v>-219.08333333333363</v>
      </c>
      <c r="I945" s="43">
        <f>SUM($T$8*9.81*$U$8)</f>
        <v>211.01310000000001</v>
      </c>
      <c r="J945" s="45">
        <f>SUM((1/2)*$X$8*$V$8*$W$8*G945^2)</f>
        <v>147.29393950617285</v>
      </c>
      <c r="K945" s="46">
        <f t="shared" si="128"/>
        <v>139.22370617283923</v>
      </c>
      <c r="L945" s="48">
        <f t="shared" si="129"/>
        <v>2165.7020960219434</v>
      </c>
      <c r="M945" s="51">
        <f t="shared" si="130"/>
        <v>2165.7020960219434</v>
      </c>
      <c r="N945" s="51">
        <f t="shared" si="131"/>
        <v>0</v>
      </c>
      <c r="O945" s="37">
        <f t="shared" si="135"/>
        <v>3643199.3316804087</v>
      </c>
      <c r="P945" s="58">
        <f>SUM((N945*1)+P944)</f>
        <v>1175291.0034159431</v>
      </c>
      <c r="Q945" s="67">
        <f t="shared" si="132"/>
        <v>0</v>
      </c>
      <c r="R945" s="68">
        <f t="shared" si="134"/>
        <v>822703.70239116065</v>
      </c>
    </row>
    <row r="946" spans="2:18" x14ac:dyDescent="0.25">
      <c r="B946" s="4" t="s">
        <v>37</v>
      </c>
      <c r="C946" s="4">
        <v>938</v>
      </c>
      <c r="D946" s="4">
        <v>349</v>
      </c>
      <c r="E946" s="25">
        <v>55.5</v>
      </c>
      <c r="F946" s="54">
        <f t="shared" si="133"/>
        <v>-0.1388888888888889</v>
      </c>
      <c r="G946" s="34">
        <f t="shared" si="127"/>
        <v>15.416666666666666</v>
      </c>
      <c r="H946" s="40">
        <f>SUM($T$8*F946)</f>
        <v>-199.16666666666669</v>
      </c>
      <c r="I946" s="43">
        <f>SUM($T$8*9.81*$U$8)</f>
        <v>211.01310000000001</v>
      </c>
      <c r="J946" s="45">
        <f>SUM((1/2)*$X$8*$V$8*$W$8*G946^2)</f>
        <v>144.67543276909723</v>
      </c>
      <c r="K946" s="46">
        <f t="shared" si="128"/>
        <v>156.52186610243055</v>
      </c>
      <c r="L946" s="48">
        <f t="shared" si="129"/>
        <v>2413.0454357458043</v>
      </c>
      <c r="M946" s="51">
        <f t="shared" si="130"/>
        <v>2413.0454357458043</v>
      </c>
      <c r="N946" s="51">
        <f t="shared" si="131"/>
        <v>0</v>
      </c>
      <c r="O946" s="37">
        <f t="shared" si="135"/>
        <v>3645612.3771161544</v>
      </c>
      <c r="P946" s="58">
        <f>SUM((N946*1)+P945)</f>
        <v>1175291.0034159431</v>
      </c>
      <c r="Q946" s="67">
        <f t="shared" si="132"/>
        <v>0</v>
      </c>
      <c r="R946" s="68">
        <f t="shared" si="134"/>
        <v>822703.70239116065</v>
      </c>
    </row>
    <row r="947" spans="2:18" x14ac:dyDescent="0.25">
      <c r="B947" s="4" t="s">
        <v>37</v>
      </c>
      <c r="C947" s="4">
        <v>939</v>
      </c>
      <c r="D947" s="4">
        <v>350</v>
      </c>
      <c r="E947" s="25">
        <v>55</v>
      </c>
      <c r="F947" s="54">
        <f t="shared" si="133"/>
        <v>-0.15277777777777798</v>
      </c>
      <c r="G947" s="34">
        <f t="shared" si="127"/>
        <v>15.277777777777777</v>
      </c>
      <c r="H947" s="40">
        <f>SUM($T$8*F947)</f>
        <v>-219.08333333333363</v>
      </c>
      <c r="I947" s="43">
        <f>SUM($T$8*9.81*$U$8)</f>
        <v>211.01310000000001</v>
      </c>
      <c r="J947" s="45">
        <f>SUM((1/2)*$X$8*$V$8*$W$8*G947^2)</f>
        <v>142.08041039737654</v>
      </c>
      <c r="K947" s="46">
        <f t="shared" si="128"/>
        <v>134.01017706404292</v>
      </c>
      <c r="L947" s="48">
        <f t="shared" si="129"/>
        <v>2047.3777051451</v>
      </c>
      <c r="M947" s="51">
        <f t="shared" si="130"/>
        <v>2047.3777051451</v>
      </c>
      <c r="N947" s="51">
        <f t="shared" si="131"/>
        <v>0</v>
      </c>
      <c r="O947" s="37">
        <f t="shared" si="135"/>
        <v>3647659.7548212996</v>
      </c>
      <c r="P947" s="58">
        <f>SUM((N947*1)+P946)</f>
        <v>1175291.0034159431</v>
      </c>
      <c r="Q947" s="67">
        <f t="shared" si="132"/>
        <v>0</v>
      </c>
      <c r="R947" s="68">
        <f t="shared" si="134"/>
        <v>822703.70239116065</v>
      </c>
    </row>
    <row r="948" spans="2:18" x14ac:dyDescent="0.25">
      <c r="B948" s="4" t="s">
        <v>37</v>
      </c>
      <c r="C948" s="4">
        <v>940</v>
      </c>
      <c r="D948" s="4">
        <v>351</v>
      </c>
      <c r="E948" s="25">
        <v>54.4</v>
      </c>
      <c r="F948" s="54">
        <f t="shared" si="133"/>
        <v>-0.12499999999999981</v>
      </c>
      <c r="G948" s="34">
        <f t="shared" si="127"/>
        <v>15.111111111111111</v>
      </c>
      <c r="H948" s="40">
        <f>SUM($T$8*F948)</f>
        <v>-179.24999999999972</v>
      </c>
      <c r="I948" s="43">
        <f>SUM($T$8*9.81*$U$8)</f>
        <v>211.01310000000001</v>
      </c>
      <c r="J948" s="45">
        <f>SUM((1/2)*$X$8*$V$8*$W$8*G948^2)</f>
        <v>138.99738291358025</v>
      </c>
      <c r="K948" s="46">
        <f t="shared" si="128"/>
        <v>170.76048291358055</v>
      </c>
      <c r="L948" s="48">
        <f t="shared" si="129"/>
        <v>2580.380630694106</v>
      </c>
      <c r="M948" s="51">
        <f t="shared" si="130"/>
        <v>2580.380630694106</v>
      </c>
      <c r="N948" s="51">
        <f t="shared" si="131"/>
        <v>0</v>
      </c>
      <c r="O948" s="37">
        <f t="shared" si="135"/>
        <v>3650240.1354519939</v>
      </c>
      <c r="P948" s="58">
        <f>SUM((N948*1)+P947)</f>
        <v>1175291.0034159431</v>
      </c>
      <c r="Q948" s="67">
        <f t="shared" si="132"/>
        <v>0</v>
      </c>
      <c r="R948" s="68">
        <f t="shared" si="134"/>
        <v>822703.70239116065</v>
      </c>
    </row>
    <row r="949" spans="2:18" x14ac:dyDescent="0.25">
      <c r="B949" s="4" t="s">
        <v>37</v>
      </c>
      <c r="C949" s="4">
        <v>941</v>
      </c>
      <c r="D949" s="4">
        <v>352</v>
      </c>
      <c r="E949" s="25">
        <v>54.1</v>
      </c>
      <c r="F949" s="54">
        <f t="shared" si="133"/>
        <v>-5.5555555555555358E-2</v>
      </c>
      <c r="G949" s="34">
        <f t="shared" si="127"/>
        <v>15.027777777777779</v>
      </c>
      <c r="H949" s="40">
        <f>SUM($T$8*F949)</f>
        <v>-79.666666666666387</v>
      </c>
      <c r="I949" s="43">
        <f>SUM($T$8*9.81*$U$8)</f>
        <v>211.01310000000001</v>
      </c>
      <c r="J949" s="45">
        <f>SUM((1/2)*$X$8*$V$8*$W$8*G949^2)</f>
        <v>137.46855072897378</v>
      </c>
      <c r="K949" s="46">
        <f t="shared" si="128"/>
        <v>268.81498406230742</v>
      </c>
      <c r="L949" s="48">
        <f t="shared" si="129"/>
        <v>4039.691843825231</v>
      </c>
      <c r="M949" s="51">
        <f t="shared" si="130"/>
        <v>4039.691843825231</v>
      </c>
      <c r="N949" s="51">
        <f t="shared" si="131"/>
        <v>0</v>
      </c>
      <c r="O949" s="37">
        <f t="shared" si="135"/>
        <v>3654279.8272958193</v>
      </c>
      <c r="P949" s="58">
        <f>SUM((N949*1)+P948)</f>
        <v>1175291.0034159431</v>
      </c>
      <c r="Q949" s="67">
        <f t="shared" si="132"/>
        <v>0</v>
      </c>
      <c r="R949" s="68">
        <f t="shared" si="134"/>
        <v>822703.70239116065</v>
      </c>
    </row>
    <row r="950" spans="2:18" x14ac:dyDescent="0.25">
      <c r="B950" s="4" t="s">
        <v>37</v>
      </c>
      <c r="C950" s="4">
        <v>942</v>
      </c>
      <c r="D950" s="4">
        <v>353</v>
      </c>
      <c r="E950" s="25">
        <v>54</v>
      </c>
      <c r="F950" s="54">
        <f t="shared" si="133"/>
        <v>-2.7777777777778172E-2</v>
      </c>
      <c r="G950" s="34">
        <f t="shared" si="127"/>
        <v>15</v>
      </c>
      <c r="H950" s="40">
        <f>SUM($T$8*F950)</f>
        <v>-39.833333333333897</v>
      </c>
      <c r="I950" s="43">
        <f>SUM($T$8*9.81*$U$8)</f>
        <v>211.01310000000001</v>
      </c>
      <c r="J950" s="45">
        <f>SUM((1/2)*$X$8*$V$8*$W$8*G950^2)</f>
        <v>136.96081875000002</v>
      </c>
      <c r="K950" s="46">
        <f t="shared" si="128"/>
        <v>308.14058541666611</v>
      </c>
      <c r="L950" s="48">
        <f t="shared" si="129"/>
        <v>4622.1087812499918</v>
      </c>
      <c r="M950" s="51">
        <f t="shared" si="130"/>
        <v>4622.1087812499918</v>
      </c>
      <c r="N950" s="51">
        <f t="shared" si="131"/>
        <v>0</v>
      </c>
      <c r="O950" s="37">
        <f t="shared" si="135"/>
        <v>3658901.9360770695</v>
      </c>
      <c r="P950" s="58">
        <f>SUM((N950*1)+P949)</f>
        <v>1175291.0034159431</v>
      </c>
      <c r="Q950" s="67">
        <f t="shared" si="132"/>
        <v>0</v>
      </c>
      <c r="R950" s="68">
        <f t="shared" si="134"/>
        <v>822703.70239116065</v>
      </c>
    </row>
    <row r="951" spans="2:18" x14ac:dyDescent="0.25">
      <c r="B951" s="4" t="s">
        <v>37</v>
      </c>
      <c r="C951" s="4">
        <v>943</v>
      </c>
      <c r="D951" s="4">
        <v>354</v>
      </c>
      <c r="E951" s="25">
        <v>53.9</v>
      </c>
      <c r="F951" s="54">
        <f t="shared" si="133"/>
        <v>-1.3888888888889086E-2</v>
      </c>
      <c r="G951" s="34">
        <f t="shared" si="127"/>
        <v>14.972222222222221</v>
      </c>
      <c r="H951" s="40">
        <f>SUM($T$8*F951)</f>
        <v>-19.916666666666949</v>
      </c>
      <c r="I951" s="43">
        <f>SUM($T$8*9.81*$U$8)</f>
        <v>211.01310000000001</v>
      </c>
      <c r="J951" s="45">
        <f>SUM((1/2)*$X$8*$V$8*$W$8*G951^2)</f>
        <v>136.45402614564043</v>
      </c>
      <c r="K951" s="46">
        <f t="shared" si="128"/>
        <v>327.55045947897349</v>
      </c>
      <c r="L951" s="48">
        <f t="shared" si="129"/>
        <v>4904.158268310186</v>
      </c>
      <c r="M951" s="51">
        <f t="shared" si="130"/>
        <v>4904.158268310186</v>
      </c>
      <c r="N951" s="51">
        <f t="shared" si="131"/>
        <v>0</v>
      </c>
      <c r="O951" s="37">
        <f t="shared" si="135"/>
        <v>3663806.0943453796</v>
      </c>
      <c r="P951" s="58">
        <f>SUM((N951*1)+P950)</f>
        <v>1175291.0034159431</v>
      </c>
      <c r="Q951" s="67">
        <f t="shared" si="132"/>
        <v>0</v>
      </c>
      <c r="R951" s="68">
        <f t="shared" si="134"/>
        <v>822703.70239116065</v>
      </c>
    </row>
    <row r="952" spans="2:18" x14ac:dyDescent="0.25">
      <c r="B952" s="4" t="s">
        <v>37</v>
      </c>
      <c r="C952" s="4">
        <v>944</v>
      </c>
      <c r="D952" s="4">
        <v>355</v>
      </c>
      <c r="E952" s="25">
        <v>53.9</v>
      </c>
      <c r="F952" s="54">
        <f t="shared" si="133"/>
        <v>1.3888888888889086E-2</v>
      </c>
      <c r="G952" s="34">
        <f t="shared" si="127"/>
        <v>14.972222222222221</v>
      </c>
      <c r="H952" s="40">
        <f>SUM($T$8*F952)</f>
        <v>19.916666666666949</v>
      </c>
      <c r="I952" s="43">
        <f>SUM($T$8*9.81*$U$8)</f>
        <v>211.01310000000001</v>
      </c>
      <c r="J952" s="45">
        <f>SUM((1/2)*$X$8*$V$8*$W$8*G952^2)</f>
        <v>136.45402614564043</v>
      </c>
      <c r="K952" s="46">
        <f t="shared" si="128"/>
        <v>367.38379281230738</v>
      </c>
      <c r="L952" s="48">
        <f t="shared" si="129"/>
        <v>5500.5517868287134</v>
      </c>
      <c r="M952" s="51">
        <f t="shared" si="130"/>
        <v>5500.5517868287134</v>
      </c>
      <c r="N952" s="51">
        <f t="shared" si="131"/>
        <v>0</v>
      </c>
      <c r="O952" s="37">
        <f t="shared" si="135"/>
        <v>3669306.6461322084</v>
      </c>
      <c r="P952" s="58">
        <f>SUM((N952*1)+P951)</f>
        <v>1175291.0034159431</v>
      </c>
      <c r="Q952" s="67">
        <f t="shared" si="132"/>
        <v>0</v>
      </c>
      <c r="R952" s="68">
        <f t="shared" si="134"/>
        <v>822703.70239116065</v>
      </c>
    </row>
    <row r="953" spans="2:18" x14ac:dyDescent="0.25">
      <c r="B953" s="4" t="s">
        <v>37</v>
      </c>
      <c r="C953" s="4">
        <v>945</v>
      </c>
      <c r="D953" s="4">
        <v>356</v>
      </c>
      <c r="E953" s="25">
        <v>54</v>
      </c>
      <c r="F953" s="54">
        <f t="shared" si="133"/>
        <v>4.1666666666667261E-2</v>
      </c>
      <c r="G953" s="34">
        <f t="shared" si="127"/>
        <v>15</v>
      </c>
      <c r="H953" s="40">
        <f>SUM($T$8*F953)</f>
        <v>59.750000000000853</v>
      </c>
      <c r="I953" s="43">
        <f>SUM($T$8*9.81*$U$8)</f>
        <v>211.01310000000001</v>
      </c>
      <c r="J953" s="45">
        <f>SUM((1/2)*$X$8*$V$8*$W$8*G953^2)</f>
        <v>136.96081875000002</v>
      </c>
      <c r="K953" s="46">
        <f t="shared" si="128"/>
        <v>407.72391875000085</v>
      </c>
      <c r="L953" s="48">
        <f t="shared" si="129"/>
        <v>6115.8587812500127</v>
      </c>
      <c r="M953" s="51">
        <f t="shared" si="130"/>
        <v>6115.8587812500127</v>
      </c>
      <c r="N953" s="51">
        <f t="shared" si="131"/>
        <v>0</v>
      </c>
      <c r="O953" s="37">
        <f t="shared" si="135"/>
        <v>3675422.5049134586</v>
      </c>
      <c r="P953" s="58">
        <f>SUM((N953*1)+P952)</f>
        <v>1175291.0034159431</v>
      </c>
      <c r="Q953" s="67">
        <f t="shared" si="132"/>
        <v>0</v>
      </c>
      <c r="R953" s="68">
        <f t="shared" si="134"/>
        <v>822703.70239116065</v>
      </c>
    </row>
    <row r="954" spans="2:18" x14ac:dyDescent="0.25">
      <c r="B954" s="4" t="s">
        <v>37</v>
      </c>
      <c r="C954" s="4">
        <v>946</v>
      </c>
      <c r="D954" s="4">
        <v>357</v>
      </c>
      <c r="E954" s="25">
        <v>54.2</v>
      </c>
      <c r="F954" s="54">
        <f t="shared" si="133"/>
        <v>0.1388888888888889</v>
      </c>
      <c r="G954" s="34">
        <f t="shared" si="127"/>
        <v>15.055555555555555</v>
      </c>
      <c r="H954" s="40">
        <f>SUM($T$8*F954)</f>
        <v>199.16666666666669</v>
      </c>
      <c r="I954" s="43">
        <f>SUM($T$8*9.81*$U$8)</f>
        <v>211.01310000000001</v>
      </c>
      <c r="J954" s="45">
        <f>SUM((1/2)*$X$8*$V$8*$W$8*G954^2)</f>
        <v>137.97722208256175</v>
      </c>
      <c r="K954" s="46">
        <f t="shared" si="128"/>
        <v>548.1569887492285</v>
      </c>
      <c r="L954" s="48">
        <f t="shared" si="129"/>
        <v>8252.8079972800515</v>
      </c>
      <c r="M954" s="51">
        <f t="shared" si="130"/>
        <v>8252.8079972800515</v>
      </c>
      <c r="N954" s="51">
        <f t="shared" si="131"/>
        <v>0</v>
      </c>
      <c r="O954" s="37">
        <f t="shared" si="135"/>
        <v>3683675.3129107389</v>
      </c>
      <c r="P954" s="58">
        <f>SUM((N954*1)+P953)</f>
        <v>1175291.0034159431</v>
      </c>
      <c r="Q954" s="67">
        <f t="shared" si="132"/>
        <v>0</v>
      </c>
      <c r="R954" s="68">
        <f t="shared" si="134"/>
        <v>822703.70239116065</v>
      </c>
    </row>
    <row r="955" spans="2:18" x14ac:dyDescent="0.25">
      <c r="B955" s="4" t="s">
        <v>37</v>
      </c>
      <c r="C955" s="4">
        <v>947</v>
      </c>
      <c r="D955" s="4">
        <v>358</v>
      </c>
      <c r="E955" s="25">
        <v>55</v>
      </c>
      <c r="F955" s="54">
        <f t="shared" si="133"/>
        <v>0.22222222222222143</v>
      </c>
      <c r="G955" s="34">
        <f t="shared" si="127"/>
        <v>15.277777777777777</v>
      </c>
      <c r="H955" s="40">
        <f>SUM($T$8*F955)</f>
        <v>318.66666666666555</v>
      </c>
      <c r="I955" s="43">
        <f>SUM($T$8*9.81*$U$8)</f>
        <v>211.01310000000001</v>
      </c>
      <c r="J955" s="45">
        <f>SUM((1/2)*$X$8*$V$8*$W$8*G955^2)</f>
        <v>142.08041039737654</v>
      </c>
      <c r="K955" s="46">
        <f t="shared" si="128"/>
        <v>671.76017706404207</v>
      </c>
      <c r="L955" s="48">
        <f t="shared" si="129"/>
        <v>10263.002705145087</v>
      </c>
      <c r="M955" s="51">
        <f t="shared" si="130"/>
        <v>10263.002705145087</v>
      </c>
      <c r="N955" s="51">
        <f t="shared" si="131"/>
        <v>0</v>
      </c>
      <c r="O955" s="37">
        <f t="shared" si="135"/>
        <v>3693938.315615884</v>
      </c>
      <c r="P955" s="58">
        <f>SUM((N955*1)+P954)</f>
        <v>1175291.0034159431</v>
      </c>
      <c r="Q955" s="67">
        <f t="shared" si="132"/>
        <v>0</v>
      </c>
      <c r="R955" s="68">
        <f t="shared" si="134"/>
        <v>822703.70239116065</v>
      </c>
    </row>
    <row r="956" spans="2:18" x14ac:dyDescent="0.25">
      <c r="B956" s="4" t="s">
        <v>37</v>
      </c>
      <c r="C956" s="4">
        <v>948</v>
      </c>
      <c r="D956" s="4">
        <v>359</v>
      </c>
      <c r="E956" s="25">
        <v>55.8</v>
      </c>
      <c r="F956" s="54">
        <f t="shared" si="133"/>
        <v>0.16666666666666705</v>
      </c>
      <c r="G956" s="34">
        <f t="shared" si="127"/>
        <v>15.499999999999998</v>
      </c>
      <c r="H956" s="40">
        <f>SUM($T$8*F956)</f>
        <v>239.00000000000054</v>
      </c>
      <c r="I956" s="43">
        <f>SUM($T$8*9.81*$U$8)</f>
        <v>211.01310000000001</v>
      </c>
      <c r="J956" s="45">
        <f>SUM((1/2)*$X$8*$V$8*$W$8*G956^2)</f>
        <v>146.24371868749998</v>
      </c>
      <c r="K956" s="46">
        <f t="shared" si="128"/>
        <v>596.25681868750053</v>
      </c>
      <c r="L956" s="48">
        <f t="shared" si="129"/>
        <v>9241.9806896562568</v>
      </c>
      <c r="M956" s="51">
        <f t="shared" si="130"/>
        <v>9241.9806896562568</v>
      </c>
      <c r="N956" s="51">
        <f t="shared" si="131"/>
        <v>0</v>
      </c>
      <c r="O956" s="37">
        <f t="shared" si="135"/>
        <v>3703180.2963055405</v>
      </c>
      <c r="P956" s="58">
        <f>SUM((N956*1)+P955)</f>
        <v>1175291.0034159431</v>
      </c>
      <c r="Q956" s="67">
        <f t="shared" si="132"/>
        <v>0</v>
      </c>
      <c r="R956" s="68">
        <f t="shared" si="134"/>
        <v>822703.70239116065</v>
      </c>
    </row>
    <row r="957" spans="2:18" x14ac:dyDescent="0.25">
      <c r="B957" s="4" t="s">
        <v>37</v>
      </c>
      <c r="C957" s="4">
        <v>949</v>
      </c>
      <c r="D957" s="4">
        <v>360</v>
      </c>
      <c r="E957" s="25">
        <v>56.2</v>
      </c>
      <c r="F957" s="54">
        <f t="shared" si="133"/>
        <v>4.1666666666667261E-2</v>
      </c>
      <c r="G957" s="34">
        <f t="shared" si="127"/>
        <v>15.611111111111111</v>
      </c>
      <c r="H957" s="40">
        <f>SUM($T$8*F957)</f>
        <v>59.750000000000853</v>
      </c>
      <c r="I957" s="43">
        <f>SUM($T$8*9.81*$U$8)</f>
        <v>211.01310000000001</v>
      </c>
      <c r="J957" s="45">
        <f>SUM((1/2)*$X$8*$V$8*$W$8*G957^2)</f>
        <v>148.34791782330248</v>
      </c>
      <c r="K957" s="46">
        <f t="shared" si="128"/>
        <v>419.11101782330331</v>
      </c>
      <c r="L957" s="48">
        <f t="shared" si="129"/>
        <v>6542.7886671304568</v>
      </c>
      <c r="M957" s="51">
        <f t="shared" si="130"/>
        <v>6542.7886671304568</v>
      </c>
      <c r="N957" s="51">
        <f t="shared" si="131"/>
        <v>0</v>
      </c>
      <c r="O957" s="37">
        <f t="shared" si="135"/>
        <v>3709723.0849726708</v>
      </c>
      <c r="P957" s="58">
        <f>SUM((N957*1)+P956)</f>
        <v>1175291.0034159431</v>
      </c>
      <c r="Q957" s="67">
        <f t="shared" si="132"/>
        <v>0</v>
      </c>
      <c r="R957" s="68">
        <f t="shared" si="134"/>
        <v>822703.70239116065</v>
      </c>
    </row>
    <row r="958" spans="2:18" x14ac:dyDescent="0.25">
      <c r="B958" s="4" t="s">
        <v>37</v>
      </c>
      <c r="C958" s="4">
        <v>950</v>
      </c>
      <c r="D958" s="4">
        <v>361</v>
      </c>
      <c r="E958" s="25">
        <v>56.1</v>
      </c>
      <c r="F958" s="54">
        <f t="shared" si="133"/>
        <v>-0.15277777777777798</v>
      </c>
      <c r="G958" s="34">
        <f t="shared" si="127"/>
        <v>15.583333333333334</v>
      </c>
      <c r="H958" s="40">
        <f>SUM($T$8*F958)</f>
        <v>-219.08333333333363</v>
      </c>
      <c r="I958" s="43">
        <f>SUM($T$8*9.81*$U$8)</f>
        <v>211.01310000000001</v>
      </c>
      <c r="J958" s="45">
        <f>SUM((1/2)*$X$8*$V$8*$W$8*G958^2)</f>
        <v>147.82045897743058</v>
      </c>
      <c r="K958" s="46">
        <f t="shared" si="128"/>
        <v>139.75022564409696</v>
      </c>
      <c r="L958" s="48">
        <f t="shared" si="129"/>
        <v>2177.7743496205112</v>
      </c>
      <c r="M958" s="51">
        <f t="shared" si="130"/>
        <v>2177.7743496205112</v>
      </c>
      <c r="N958" s="51">
        <f t="shared" si="131"/>
        <v>0</v>
      </c>
      <c r="O958" s="37">
        <f t="shared" si="135"/>
        <v>3711900.8593222913</v>
      </c>
      <c r="P958" s="58">
        <f>SUM((N958*1)+P957)</f>
        <v>1175291.0034159431</v>
      </c>
      <c r="Q958" s="67">
        <f t="shared" si="132"/>
        <v>0</v>
      </c>
      <c r="R958" s="68">
        <f t="shared" si="134"/>
        <v>822703.70239116065</v>
      </c>
    </row>
    <row r="959" spans="2:18" x14ac:dyDescent="0.25">
      <c r="B959" s="4" t="s">
        <v>37</v>
      </c>
      <c r="C959" s="4">
        <v>951</v>
      </c>
      <c r="D959" s="4">
        <v>362</v>
      </c>
      <c r="E959" s="25">
        <v>55.1</v>
      </c>
      <c r="F959" s="54">
        <f t="shared" si="133"/>
        <v>-0.47222222222222199</v>
      </c>
      <c r="G959" s="34">
        <f t="shared" si="127"/>
        <v>15.305555555555555</v>
      </c>
      <c r="H959" s="40">
        <f>SUM($T$8*F959)</f>
        <v>-677.16666666666629</v>
      </c>
      <c r="I959" s="43">
        <f>SUM($T$8*9.81*$U$8)</f>
        <v>211.01310000000001</v>
      </c>
      <c r="J959" s="45">
        <f>SUM((1/2)*$X$8*$V$8*$W$8*G959^2)</f>
        <v>142.5975361224923</v>
      </c>
      <c r="K959" s="46">
        <f t="shared" si="128"/>
        <v>-323.55603054417395</v>
      </c>
      <c r="L959" s="48">
        <f t="shared" si="129"/>
        <v>-4952.2048008288848</v>
      </c>
      <c r="M959" s="51">
        <f t="shared" si="130"/>
        <v>0</v>
      </c>
      <c r="N959" s="51">
        <f t="shared" si="131"/>
        <v>4952.2048008288848</v>
      </c>
      <c r="O959" s="37">
        <f t="shared" si="135"/>
        <v>3711900.8593222913</v>
      </c>
      <c r="P959" s="58">
        <f>SUM((N959*1)+P958)</f>
        <v>1180243.2082167719</v>
      </c>
      <c r="Q959" s="67">
        <f t="shared" si="132"/>
        <v>3466.5433605802191</v>
      </c>
      <c r="R959" s="68">
        <f t="shared" si="134"/>
        <v>826170.24575174088</v>
      </c>
    </row>
    <row r="960" spans="2:18" x14ac:dyDescent="0.25">
      <c r="B960" s="4" t="s">
        <v>37</v>
      </c>
      <c r="C960" s="4">
        <v>952</v>
      </c>
      <c r="D960" s="4">
        <v>363</v>
      </c>
      <c r="E960" s="25">
        <v>52.7</v>
      </c>
      <c r="F960" s="54">
        <f t="shared" si="133"/>
        <v>-0.93055555555555591</v>
      </c>
      <c r="G960" s="34">
        <f t="shared" si="127"/>
        <v>14.638888888888889</v>
      </c>
      <c r="H960" s="40">
        <f>SUM($T$8*F960)</f>
        <v>-1334.4166666666672</v>
      </c>
      <c r="I960" s="43">
        <f>SUM($T$8*9.81*$U$8)</f>
        <v>211.01310000000001</v>
      </c>
      <c r="J960" s="45">
        <f>SUM((1/2)*$X$8*$V$8*$W$8*G960^2)</f>
        <v>130.44578611323305</v>
      </c>
      <c r="K960" s="46">
        <f t="shared" si="128"/>
        <v>-992.9577805534343</v>
      </c>
      <c r="L960" s="48">
        <f t="shared" si="129"/>
        <v>-14535.798620879441</v>
      </c>
      <c r="M960" s="51">
        <f t="shared" si="130"/>
        <v>0</v>
      </c>
      <c r="N960" s="51">
        <f t="shared" si="131"/>
        <v>14535.798620879441</v>
      </c>
      <c r="O960" s="37">
        <f t="shared" si="135"/>
        <v>3711900.8593222913</v>
      </c>
      <c r="P960" s="58">
        <f>SUM((N960*1)+P959)</f>
        <v>1194779.0068376514</v>
      </c>
      <c r="Q960" s="67">
        <f t="shared" si="132"/>
        <v>10175.059034615608</v>
      </c>
      <c r="R960" s="68">
        <f t="shared" si="134"/>
        <v>836345.30478635652</v>
      </c>
    </row>
    <row r="961" spans="2:18" x14ac:dyDescent="0.25">
      <c r="B961" s="4" t="s">
        <v>37</v>
      </c>
      <c r="C961" s="4">
        <v>953</v>
      </c>
      <c r="D961" s="4">
        <v>364</v>
      </c>
      <c r="E961" s="25">
        <v>48.4</v>
      </c>
      <c r="F961" s="54">
        <f t="shared" si="133"/>
        <v>-1.3333333333333335</v>
      </c>
      <c r="G961" s="34">
        <f t="shared" si="127"/>
        <v>13.444444444444443</v>
      </c>
      <c r="H961" s="40">
        <f>SUM($T$8*F961)</f>
        <v>-1912.0000000000002</v>
      </c>
      <c r="I961" s="43">
        <f>SUM($T$8*9.81*$U$8)</f>
        <v>211.01310000000001</v>
      </c>
      <c r="J961" s="45">
        <f>SUM((1/2)*$X$8*$V$8*$W$8*G961^2)</f>
        <v>110.02706981172838</v>
      </c>
      <c r="K961" s="46">
        <f t="shared" si="128"/>
        <v>-1590.959830188272</v>
      </c>
      <c r="L961" s="48">
        <f t="shared" si="129"/>
        <v>-21389.571050308987</v>
      </c>
      <c r="M961" s="51">
        <f t="shared" si="130"/>
        <v>0</v>
      </c>
      <c r="N961" s="51">
        <f t="shared" si="131"/>
        <v>21389.571050308987</v>
      </c>
      <c r="O961" s="37">
        <f t="shared" si="135"/>
        <v>3711900.8593222913</v>
      </c>
      <c r="P961" s="58">
        <f>SUM((N961*1)+P960)</f>
        <v>1216168.5778879602</v>
      </c>
      <c r="Q961" s="67">
        <f t="shared" si="132"/>
        <v>14972.699735216289</v>
      </c>
      <c r="R961" s="68">
        <f t="shared" si="134"/>
        <v>851318.00452157285</v>
      </c>
    </row>
    <row r="962" spans="2:18" x14ac:dyDescent="0.25">
      <c r="B962" s="4" t="s">
        <v>37</v>
      </c>
      <c r="C962" s="4">
        <v>954</v>
      </c>
      <c r="D962" s="4">
        <v>365</v>
      </c>
      <c r="E962" s="25">
        <v>43.1</v>
      </c>
      <c r="F962" s="54">
        <f t="shared" si="133"/>
        <v>-1.4722222222222223</v>
      </c>
      <c r="G962" s="34">
        <f t="shared" si="127"/>
        <v>11.972222222222223</v>
      </c>
      <c r="H962" s="40">
        <f>SUM($T$8*F962)</f>
        <v>-2111.166666666667</v>
      </c>
      <c r="I962" s="43">
        <f>SUM($T$8*9.81*$U$8)</f>
        <v>211.01310000000001</v>
      </c>
      <c r="J962" s="45">
        <f>SUM((1/2)*$X$8*$V$8*$W$8*G962^2)</f>
        <v>87.249583853973789</v>
      </c>
      <c r="K962" s="46">
        <f t="shared" si="128"/>
        <v>-1812.9039828126931</v>
      </c>
      <c r="L962" s="48">
        <f t="shared" si="129"/>
        <v>-21704.489349785301</v>
      </c>
      <c r="M962" s="51">
        <f t="shared" si="130"/>
        <v>0</v>
      </c>
      <c r="N962" s="51">
        <f t="shared" si="131"/>
        <v>21704.489349785301</v>
      </c>
      <c r="O962" s="37">
        <f t="shared" si="135"/>
        <v>3711900.8593222913</v>
      </c>
      <c r="P962" s="58">
        <f>SUM((N962*1)+P961)</f>
        <v>1237873.0672377455</v>
      </c>
      <c r="Q962" s="67">
        <f t="shared" si="132"/>
        <v>15193.14254484971</v>
      </c>
      <c r="R962" s="68">
        <f t="shared" si="134"/>
        <v>866511.14706642251</v>
      </c>
    </row>
    <row r="963" spans="2:18" x14ac:dyDescent="0.25">
      <c r="B963" s="4" t="s">
        <v>37</v>
      </c>
      <c r="C963" s="4">
        <v>955</v>
      </c>
      <c r="D963" s="4">
        <v>366</v>
      </c>
      <c r="E963" s="25">
        <v>37.799999999999997</v>
      </c>
      <c r="F963" s="54">
        <f t="shared" si="133"/>
        <v>-1.4722222222222223</v>
      </c>
      <c r="G963" s="34">
        <f t="shared" si="127"/>
        <v>10.499999999999998</v>
      </c>
      <c r="H963" s="40">
        <f>SUM($T$8*F963)</f>
        <v>-2111.166666666667</v>
      </c>
      <c r="I963" s="43">
        <f>SUM($T$8*9.81*$U$8)</f>
        <v>211.01310000000001</v>
      </c>
      <c r="J963" s="45">
        <f>SUM((1/2)*$X$8*$V$8*$W$8*G963^2)</f>
        <v>67.110801187499987</v>
      </c>
      <c r="K963" s="46">
        <f t="shared" si="128"/>
        <v>-1833.042765479167</v>
      </c>
      <c r="L963" s="48">
        <f t="shared" si="129"/>
        <v>-19246.949037531249</v>
      </c>
      <c r="M963" s="51">
        <f t="shared" si="130"/>
        <v>0</v>
      </c>
      <c r="N963" s="51">
        <f t="shared" si="131"/>
        <v>19246.949037531249</v>
      </c>
      <c r="O963" s="37">
        <f t="shared" si="135"/>
        <v>3711900.8593222913</v>
      </c>
      <c r="P963" s="58">
        <f>SUM((N963*1)+P962)</f>
        <v>1257120.0162752767</v>
      </c>
      <c r="Q963" s="67">
        <f t="shared" si="132"/>
        <v>13472.864326271874</v>
      </c>
      <c r="R963" s="68">
        <f t="shared" si="134"/>
        <v>879984.01139269443</v>
      </c>
    </row>
    <row r="964" spans="2:18" x14ac:dyDescent="0.25">
      <c r="B964" s="4" t="s">
        <v>37</v>
      </c>
      <c r="C964" s="4">
        <v>956</v>
      </c>
      <c r="D964" s="4">
        <v>367</v>
      </c>
      <c r="E964" s="25">
        <v>32.5</v>
      </c>
      <c r="F964" s="54">
        <f t="shared" si="133"/>
        <v>-1.4722222222222219</v>
      </c>
      <c r="G964" s="34">
        <f t="shared" si="127"/>
        <v>9.0277777777777768</v>
      </c>
      <c r="H964" s="40">
        <f>SUM($T$8*F964)</f>
        <v>-2111.1666666666661</v>
      </c>
      <c r="I964" s="43">
        <f>SUM($T$8*9.81*$U$8)</f>
        <v>211.01310000000001</v>
      </c>
      <c r="J964" s="45">
        <f>SUM((1/2)*$X$8*$V$8*$W$8*G964^2)</f>
        <v>49.610721812307091</v>
      </c>
      <c r="K964" s="46">
        <f t="shared" si="128"/>
        <v>-1850.5428448543589</v>
      </c>
      <c r="L964" s="48">
        <f t="shared" si="129"/>
        <v>-16706.28957160185</v>
      </c>
      <c r="M964" s="51">
        <f t="shared" si="130"/>
        <v>0</v>
      </c>
      <c r="N964" s="51">
        <f t="shared" si="131"/>
        <v>16706.28957160185</v>
      </c>
      <c r="O964" s="37">
        <f t="shared" si="135"/>
        <v>3711900.8593222913</v>
      </c>
      <c r="P964" s="58">
        <f>SUM((N964*1)+P963)</f>
        <v>1273826.3058468786</v>
      </c>
      <c r="Q964" s="67">
        <f t="shared" si="132"/>
        <v>11694.402700121294</v>
      </c>
      <c r="R964" s="68">
        <f t="shared" si="134"/>
        <v>891678.41409281571</v>
      </c>
    </row>
    <row r="965" spans="2:18" x14ac:dyDescent="0.25">
      <c r="B965" s="4" t="s">
        <v>37</v>
      </c>
      <c r="C965" s="4">
        <v>957</v>
      </c>
      <c r="D965" s="4">
        <v>368</v>
      </c>
      <c r="E965" s="25">
        <v>27.2</v>
      </c>
      <c r="F965" s="54">
        <f t="shared" si="133"/>
        <v>-1.0277777777777775</v>
      </c>
      <c r="G965" s="34">
        <f t="shared" si="127"/>
        <v>7.5555555555555554</v>
      </c>
      <c r="H965" s="40">
        <f>SUM($T$8*F965)</f>
        <v>-1473.8333333333328</v>
      </c>
      <c r="I965" s="43">
        <f>SUM($T$8*9.81*$U$8)</f>
        <v>211.01310000000001</v>
      </c>
      <c r="J965" s="45">
        <f>SUM((1/2)*$X$8*$V$8*$W$8*G965^2)</f>
        <v>34.749345728395063</v>
      </c>
      <c r="K965" s="46">
        <f t="shared" si="128"/>
        <v>-1228.0708876049378</v>
      </c>
      <c r="L965" s="48">
        <f t="shared" si="129"/>
        <v>-9278.7578174595292</v>
      </c>
      <c r="M965" s="51">
        <f t="shared" si="130"/>
        <v>0</v>
      </c>
      <c r="N965" s="51">
        <f t="shared" si="131"/>
        <v>9278.7578174595292</v>
      </c>
      <c r="O965" s="37">
        <f t="shared" si="135"/>
        <v>3711900.8593222913</v>
      </c>
      <c r="P965" s="58">
        <f>SUM((N965*1)+P964)</f>
        <v>1283105.0636643381</v>
      </c>
      <c r="Q965" s="67">
        <f t="shared" si="132"/>
        <v>6495.1304722216701</v>
      </c>
      <c r="R965" s="68">
        <f t="shared" si="134"/>
        <v>898173.54456503736</v>
      </c>
    </row>
    <row r="966" spans="2:18" x14ac:dyDescent="0.25">
      <c r="B966" s="4" t="s">
        <v>37</v>
      </c>
      <c r="C966" s="4">
        <v>958</v>
      </c>
      <c r="D966" s="4">
        <v>369</v>
      </c>
      <c r="E966" s="25">
        <v>25.1</v>
      </c>
      <c r="F966" s="54">
        <f t="shared" si="133"/>
        <v>-0.16666666666666657</v>
      </c>
      <c r="G966" s="34">
        <f t="shared" si="127"/>
        <v>6.9722222222222223</v>
      </c>
      <c r="H966" s="40">
        <f>SUM($T$8*F966)</f>
        <v>-238.99999999999986</v>
      </c>
      <c r="I966" s="43">
        <f>SUM($T$8*9.81*$U$8)</f>
        <v>211.01310000000001</v>
      </c>
      <c r="J966" s="45">
        <f>SUM((1/2)*$X$8*$V$8*$W$8*G966^2)</f>
        <v>29.590770034529328</v>
      </c>
      <c r="K966" s="46">
        <f t="shared" si="128"/>
        <v>1.6038700345294785</v>
      </c>
      <c r="L966" s="48">
        <f t="shared" si="129"/>
        <v>11.182538296302754</v>
      </c>
      <c r="M966" s="51">
        <f t="shared" si="130"/>
        <v>11.182538296302754</v>
      </c>
      <c r="N966" s="51">
        <f t="shared" si="131"/>
        <v>0</v>
      </c>
      <c r="O966" s="37">
        <f t="shared" si="135"/>
        <v>3711912.0418605874</v>
      </c>
      <c r="P966" s="58">
        <f>SUM((N966*1)+P965)</f>
        <v>1283105.0636643381</v>
      </c>
      <c r="Q966" s="67">
        <f t="shared" si="132"/>
        <v>0</v>
      </c>
      <c r="R966" s="68">
        <f t="shared" si="134"/>
        <v>898173.54456503736</v>
      </c>
    </row>
    <row r="967" spans="2:18" x14ac:dyDescent="0.25">
      <c r="B967" s="4" t="s">
        <v>37</v>
      </c>
      <c r="C967" s="4">
        <v>959</v>
      </c>
      <c r="D967" s="4">
        <v>370</v>
      </c>
      <c r="E967" s="25">
        <v>26</v>
      </c>
      <c r="F967" s="54">
        <f t="shared" si="133"/>
        <v>0.58333333333333326</v>
      </c>
      <c r="G967" s="34">
        <f t="shared" si="127"/>
        <v>7.2222222222222223</v>
      </c>
      <c r="H967" s="40">
        <f>SUM($T$8*F967)</f>
        <v>836.49999999999989</v>
      </c>
      <c r="I967" s="43">
        <f>SUM($T$8*9.81*$U$8)</f>
        <v>211.01310000000001</v>
      </c>
      <c r="J967" s="45">
        <f>SUM((1/2)*$X$8*$V$8*$W$8*G967^2)</f>
        <v>31.750861959876548</v>
      </c>
      <c r="K967" s="46">
        <f t="shared" si="128"/>
        <v>1079.2639619598765</v>
      </c>
      <c r="L967" s="48">
        <f t="shared" si="129"/>
        <v>7794.6841697102191</v>
      </c>
      <c r="M967" s="51">
        <f t="shared" si="130"/>
        <v>7794.6841697102191</v>
      </c>
      <c r="N967" s="51">
        <f t="shared" si="131"/>
        <v>0</v>
      </c>
      <c r="O967" s="37">
        <f t="shared" si="135"/>
        <v>3719706.7260302976</v>
      </c>
      <c r="P967" s="58">
        <f>SUM((N967*1)+P966)</f>
        <v>1283105.0636643381</v>
      </c>
      <c r="Q967" s="67">
        <f t="shared" si="132"/>
        <v>0</v>
      </c>
      <c r="R967" s="68">
        <f t="shared" si="134"/>
        <v>898173.54456503736</v>
      </c>
    </row>
    <row r="968" spans="2:18" x14ac:dyDescent="0.25">
      <c r="B968" s="4" t="s">
        <v>37</v>
      </c>
      <c r="C968" s="4">
        <v>960</v>
      </c>
      <c r="D968" s="4">
        <v>371</v>
      </c>
      <c r="E968" s="25">
        <v>29.3</v>
      </c>
      <c r="F968" s="54">
        <f t="shared" si="133"/>
        <v>1.1944444444444446</v>
      </c>
      <c r="G968" s="34">
        <f t="shared" si="127"/>
        <v>8.1388888888888893</v>
      </c>
      <c r="H968" s="40">
        <f>SUM($T$8*F968)</f>
        <v>1712.8333333333337</v>
      </c>
      <c r="I968" s="43">
        <f>SUM($T$8*9.81*$U$8)</f>
        <v>211.01310000000001</v>
      </c>
      <c r="J968" s="45">
        <f>SUM((1/2)*$X$8*$V$8*$W$8*G968^2)</f>
        <v>40.322185627121918</v>
      </c>
      <c r="K968" s="46">
        <f t="shared" si="128"/>
        <v>1964.1686189604554</v>
      </c>
      <c r="L968" s="48">
        <f t="shared" si="129"/>
        <v>15986.150148761486</v>
      </c>
      <c r="M968" s="51">
        <f t="shared" si="130"/>
        <v>15986.150148761486</v>
      </c>
      <c r="N968" s="51">
        <f t="shared" si="131"/>
        <v>0</v>
      </c>
      <c r="O968" s="37">
        <f t="shared" si="135"/>
        <v>3735692.876179059</v>
      </c>
      <c r="P968" s="58">
        <f>SUM((N968*1)+P967)</f>
        <v>1283105.0636643381</v>
      </c>
      <c r="Q968" s="67">
        <f t="shared" si="132"/>
        <v>0</v>
      </c>
      <c r="R968" s="68">
        <f t="shared" si="134"/>
        <v>898173.54456503736</v>
      </c>
    </row>
    <row r="969" spans="2:18" x14ac:dyDescent="0.25">
      <c r="B969" s="4" t="s">
        <v>37</v>
      </c>
      <c r="C969" s="4">
        <v>961</v>
      </c>
      <c r="D969" s="4">
        <v>372</v>
      </c>
      <c r="E969" s="25">
        <v>34.6</v>
      </c>
      <c r="F969" s="54">
        <f t="shared" si="133"/>
        <v>1.5416666666666663</v>
      </c>
      <c r="G969" s="34">
        <f t="shared" ref="G969:G1032" si="136">SUM(E969/3.6)</f>
        <v>9.6111111111111107</v>
      </c>
      <c r="H969" s="40">
        <f>SUM($T$8*F969)</f>
        <v>2210.7499999999995</v>
      </c>
      <c r="I969" s="43">
        <f>SUM($T$8*9.81*$U$8)</f>
        <v>211.01310000000001</v>
      </c>
      <c r="J969" s="45">
        <f>SUM((1/2)*$X$8*$V$8*$W$8*G969^2)</f>
        <v>56.22908565663581</v>
      </c>
      <c r="K969" s="46">
        <f t="shared" ref="K969:K1032" si="137">SUM(H969+I969+J969)</f>
        <v>2477.9921856566357</v>
      </c>
      <c r="L969" s="48">
        <f t="shared" ref="L969:L1032" si="138">SUM(K969*G969)</f>
        <v>23816.258228810999</v>
      </c>
      <c r="M969" s="51">
        <f t="shared" ref="M969:M1032" si="139">IF(L969&gt;0, L969, 0)</f>
        <v>23816.258228810999</v>
      </c>
      <c r="N969" s="51">
        <f t="shared" ref="N969:N1032" si="140">IF(L969&lt;0, -L969, 0)</f>
        <v>0</v>
      </c>
      <c r="O969" s="37">
        <f t="shared" si="135"/>
        <v>3759509.13440787</v>
      </c>
      <c r="P969" s="58">
        <f>SUM((N969*1)+P968)</f>
        <v>1283105.0636643381</v>
      </c>
      <c r="Q969" s="67">
        <f t="shared" ref="Q969:Q1032" si="141">SUM($T$16*MIN(N969,$U$16))</f>
        <v>0</v>
      </c>
      <c r="R969" s="68">
        <f t="shared" si="134"/>
        <v>898173.54456503736</v>
      </c>
    </row>
    <row r="970" spans="2:18" x14ac:dyDescent="0.25">
      <c r="B970" s="4" t="s">
        <v>37</v>
      </c>
      <c r="C970" s="4">
        <v>962</v>
      </c>
      <c r="D970" s="4">
        <v>373</v>
      </c>
      <c r="E970" s="25">
        <v>40.4</v>
      </c>
      <c r="F970" s="54">
        <f t="shared" ref="F970:F1033" si="142">($E971-$E969)/2/3.6</f>
        <v>1.4861111111111105</v>
      </c>
      <c r="G970" s="34">
        <f t="shared" si="136"/>
        <v>11.222222222222221</v>
      </c>
      <c r="H970" s="40">
        <f>SUM($T$8*F970)</f>
        <v>2131.0833333333326</v>
      </c>
      <c r="I970" s="43">
        <f>SUM($T$8*9.81*$U$8)</f>
        <v>211.01310000000001</v>
      </c>
      <c r="J970" s="45">
        <f>SUM((1/2)*$X$8*$V$8*$W$8*G970^2)</f>
        <v>76.660483515432091</v>
      </c>
      <c r="K970" s="46">
        <f t="shared" si="137"/>
        <v>2418.7569168487648</v>
      </c>
      <c r="L970" s="48">
        <f t="shared" si="138"/>
        <v>27143.827622413915</v>
      </c>
      <c r="M970" s="51">
        <f t="shared" si="139"/>
        <v>27143.827622413915</v>
      </c>
      <c r="N970" s="51">
        <f t="shared" si="140"/>
        <v>0</v>
      </c>
      <c r="O970" s="37">
        <f t="shared" si="135"/>
        <v>3786652.9620302841</v>
      </c>
      <c r="P970" s="58">
        <f>SUM((N970*1)+P969)</f>
        <v>1283105.0636643381</v>
      </c>
      <c r="Q970" s="67">
        <f t="shared" si="141"/>
        <v>0</v>
      </c>
      <c r="R970" s="68">
        <f t="shared" ref="R970:R1033" si="143">SUM((Q970*1)+R969)</f>
        <v>898173.54456503736</v>
      </c>
    </row>
    <row r="971" spans="2:18" x14ac:dyDescent="0.25">
      <c r="B971" s="4" t="s">
        <v>37</v>
      </c>
      <c r="C971" s="4">
        <v>963</v>
      </c>
      <c r="D971" s="4">
        <v>374</v>
      </c>
      <c r="E971" s="25">
        <v>45.3</v>
      </c>
      <c r="F971" s="54">
        <f t="shared" si="142"/>
        <v>1.1944444444444446</v>
      </c>
      <c r="G971" s="34">
        <f t="shared" si="136"/>
        <v>12.583333333333332</v>
      </c>
      <c r="H971" s="40">
        <f>SUM($T$8*F971)</f>
        <v>1712.8333333333337</v>
      </c>
      <c r="I971" s="43">
        <f>SUM($T$8*9.81*$U$8)</f>
        <v>211.01310000000001</v>
      </c>
      <c r="J971" s="45">
        <f>SUM((1/2)*$X$8*$V$8*$W$8*G971^2)</f>
        <v>96.384062602430546</v>
      </c>
      <c r="K971" s="46">
        <f t="shared" si="137"/>
        <v>2020.2304959357641</v>
      </c>
      <c r="L971" s="48">
        <f t="shared" si="138"/>
        <v>25421.233740525029</v>
      </c>
      <c r="M971" s="51">
        <f t="shared" si="139"/>
        <v>25421.233740525029</v>
      </c>
      <c r="N971" s="51">
        <f t="shared" si="140"/>
        <v>0</v>
      </c>
      <c r="O971" s="37">
        <f t="shared" si="135"/>
        <v>3812074.195770809</v>
      </c>
      <c r="P971" s="58">
        <f>SUM((N971*1)+P970)</f>
        <v>1283105.0636643381</v>
      </c>
      <c r="Q971" s="67">
        <f t="shared" si="141"/>
        <v>0</v>
      </c>
      <c r="R971" s="68">
        <f t="shared" si="143"/>
        <v>898173.54456503736</v>
      </c>
    </row>
    <row r="972" spans="2:18" x14ac:dyDescent="0.25">
      <c r="B972" s="4" t="s">
        <v>37</v>
      </c>
      <c r="C972" s="4">
        <v>964</v>
      </c>
      <c r="D972" s="4">
        <v>375</v>
      </c>
      <c r="E972" s="25">
        <v>49</v>
      </c>
      <c r="F972" s="54">
        <f t="shared" si="142"/>
        <v>0.80555555555555614</v>
      </c>
      <c r="G972" s="34">
        <f t="shared" si="136"/>
        <v>13.611111111111111</v>
      </c>
      <c r="H972" s="40">
        <f>SUM($T$8*F972)</f>
        <v>1155.1666666666674</v>
      </c>
      <c r="I972" s="43">
        <f>SUM($T$8*9.81*$U$8)</f>
        <v>211.01310000000001</v>
      </c>
      <c r="J972" s="45">
        <f>SUM((1/2)*$X$8*$V$8*$W$8*G972^2)</f>
        <v>112.77192243441358</v>
      </c>
      <c r="K972" s="46">
        <f t="shared" si="137"/>
        <v>1478.9516891010812</v>
      </c>
      <c r="L972" s="48">
        <f t="shared" si="138"/>
        <v>20130.17576832027</v>
      </c>
      <c r="M972" s="51">
        <f t="shared" si="139"/>
        <v>20130.17576832027</v>
      </c>
      <c r="N972" s="51">
        <f t="shared" si="140"/>
        <v>0</v>
      </c>
      <c r="O972" s="37">
        <f t="shared" si="135"/>
        <v>3832204.3715391294</v>
      </c>
      <c r="P972" s="58">
        <f>SUM((N972*1)+P971)</f>
        <v>1283105.0636643381</v>
      </c>
      <c r="Q972" s="67">
        <f t="shared" si="141"/>
        <v>0</v>
      </c>
      <c r="R972" s="68">
        <f t="shared" si="143"/>
        <v>898173.54456503736</v>
      </c>
    </row>
    <row r="973" spans="2:18" x14ac:dyDescent="0.25">
      <c r="B973" s="4" t="s">
        <v>37</v>
      </c>
      <c r="C973" s="4">
        <v>965</v>
      </c>
      <c r="D973" s="4">
        <v>376</v>
      </c>
      <c r="E973" s="25">
        <v>51.1</v>
      </c>
      <c r="F973" s="54">
        <f t="shared" si="142"/>
        <v>0.43055555555555575</v>
      </c>
      <c r="G973" s="34">
        <f t="shared" si="136"/>
        <v>14.194444444444445</v>
      </c>
      <c r="H973" s="40">
        <f>SUM($T$8*F973)</f>
        <v>617.41666666666697</v>
      </c>
      <c r="I973" s="43">
        <f>SUM($T$8*9.81*$U$8)</f>
        <v>211.01310000000001</v>
      </c>
      <c r="J973" s="45">
        <f>SUM((1/2)*$X$8*$V$8*$W$8*G973^2)</f>
        <v>122.64521931693675</v>
      </c>
      <c r="K973" s="46">
        <f t="shared" si="137"/>
        <v>951.07498598360371</v>
      </c>
      <c r="L973" s="48">
        <f t="shared" si="138"/>
        <v>13499.981051045042</v>
      </c>
      <c r="M973" s="51">
        <f t="shared" si="139"/>
        <v>13499.981051045042</v>
      </c>
      <c r="N973" s="51">
        <f t="shared" si="140"/>
        <v>0</v>
      </c>
      <c r="O973" s="37">
        <f t="shared" si="135"/>
        <v>3845704.3525901744</v>
      </c>
      <c r="P973" s="58">
        <f>SUM((N973*1)+P972)</f>
        <v>1283105.0636643381</v>
      </c>
      <c r="Q973" s="67">
        <f t="shared" si="141"/>
        <v>0</v>
      </c>
      <c r="R973" s="68">
        <f t="shared" si="143"/>
        <v>898173.54456503736</v>
      </c>
    </row>
    <row r="974" spans="2:18" x14ac:dyDescent="0.25">
      <c r="B974" s="4" t="s">
        <v>37</v>
      </c>
      <c r="C974" s="4">
        <v>966</v>
      </c>
      <c r="D974" s="4">
        <v>377</v>
      </c>
      <c r="E974" s="25">
        <v>52.1</v>
      </c>
      <c r="F974" s="54">
        <f t="shared" si="142"/>
        <v>0.15277777777777798</v>
      </c>
      <c r="G974" s="34">
        <f t="shared" si="136"/>
        <v>14.472222222222221</v>
      </c>
      <c r="H974" s="40">
        <f>SUM($T$8*F974)</f>
        <v>219.08333333333363</v>
      </c>
      <c r="I974" s="43">
        <f>SUM($T$8*9.81*$U$8)</f>
        <v>211.01310000000001</v>
      </c>
      <c r="J974" s="45">
        <f>SUM((1/2)*$X$8*$V$8*$W$8*G974^2)</f>
        <v>127.49239232619598</v>
      </c>
      <c r="K974" s="46">
        <f t="shared" si="137"/>
        <v>557.58882565952956</v>
      </c>
      <c r="L974" s="48">
        <f t="shared" si="138"/>
        <v>8069.5493935726354</v>
      </c>
      <c r="M974" s="51">
        <f t="shared" si="139"/>
        <v>8069.5493935726354</v>
      </c>
      <c r="N974" s="51">
        <f t="shared" si="140"/>
        <v>0</v>
      </c>
      <c r="O974" s="37">
        <f t="shared" si="135"/>
        <v>3853773.9019837473</v>
      </c>
      <c r="P974" s="58">
        <f>SUM((N974*1)+P973)</f>
        <v>1283105.0636643381</v>
      </c>
      <c r="Q974" s="67">
        <f t="shared" si="141"/>
        <v>0</v>
      </c>
      <c r="R974" s="68">
        <f t="shared" si="143"/>
        <v>898173.54456503736</v>
      </c>
    </row>
    <row r="975" spans="2:18" x14ac:dyDescent="0.25">
      <c r="B975" s="4" t="s">
        <v>37</v>
      </c>
      <c r="C975" s="4">
        <v>967</v>
      </c>
      <c r="D975" s="4">
        <v>378</v>
      </c>
      <c r="E975" s="25">
        <v>52.2</v>
      </c>
      <c r="F975" s="54">
        <f t="shared" si="142"/>
        <v>0</v>
      </c>
      <c r="G975" s="34">
        <f t="shared" si="136"/>
        <v>14.5</v>
      </c>
      <c r="H975" s="40">
        <f>SUM($T$8*F975)</f>
        <v>0</v>
      </c>
      <c r="I975" s="43">
        <f>SUM($T$8*9.81*$U$8)</f>
        <v>211.01310000000001</v>
      </c>
      <c r="J975" s="45">
        <f>SUM((1/2)*$X$8*$V$8*$W$8*G975^2)</f>
        <v>127.98227618750002</v>
      </c>
      <c r="K975" s="46">
        <f t="shared" si="137"/>
        <v>338.99537618750003</v>
      </c>
      <c r="L975" s="48">
        <f t="shared" si="138"/>
        <v>4915.4329547187508</v>
      </c>
      <c r="M975" s="51">
        <f t="shared" si="139"/>
        <v>4915.4329547187508</v>
      </c>
      <c r="N975" s="51">
        <f t="shared" si="140"/>
        <v>0</v>
      </c>
      <c r="O975" s="37">
        <f t="shared" si="135"/>
        <v>3858689.3349384661</v>
      </c>
      <c r="P975" s="58">
        <f>SUM((N975*1)+P974)</f>
        <v>1283105.0636643381</v>
      </c>
      <c r="Q975" s="67">
        <f t="shared" si="141"/>
        <v>0</v>
      </c>
      <c r="R975" s="68">
        <f t="shared" si="143"/>
        <v>898173.54456503736</v>
      </c>
    </row>
    <row r="976" spans="2:18" x14ac:dyDescent="0.25">
      <c r="B976" s="4" t="s">
        <v>37</v>
      </c>
      <c r="C976" s="4">
        <v>968</v>
      </c>
      <c r="D976" s="4">
        <v>379</v>
      </c>
      <c r="E976" s="25">
        <v>52.1</v>
      </c>
      <c r="F976" s="54">
        <f t="shared" si="142"/>
        <v>-6.9444444444444448E-2</v>
      </c>
      <c r="G976" s="34">
        <f t="shared" si="136"/>
        <v>14.472222222222221</v>
      </c>
      <c r="H976" s="40">
        <f>SUM($T$8*F976)</f>
        <v>-99.583333333333343</v>
      </c>
      <c r="I976" s="43">
        <f>SUM($T$8*9.81*$U$8)</f>
        <v>211.01310000000001</v>
      </c>
      <c r="J976" s="45">
        <f>SUM((1/2)*$X$8*$V$8*$W$8*G976^2)</f>
        <v>127.49239232619598</v>
      </c>
      <c r="K976" s="46">
        <f t="shared" si="137"/>
        <v>238.92215899286265</v>
      </c>
      <c r="L976" s="48">
        <f t="shared" si="138"/>
        <v>3457.7345787578174</v>
      </c>
      <c r="M976" s="51">
        <f t="shared" si="139"/>
        <v>3457.7345787578174</v>
      </c>
      <c r="N976" s="51">
        <f t="shared" si="140"/>
        <v>0</v>
      </c>
      <c r="O976" s="37">
        <f t="shared" si="135"/>
        <v>3862147.0695172241</v>
      </c>
      <c r="P976" s="58">
        <f>SUM((N976*1)+P975)</f>
        <v>1283105.0636643381</v>
      </c>
      <c r="Q976" s="67">
        <f t="shared" si="141"/>
        <v>0</v>
      </c>
      <c r="R976" s="68">
        <f t="shared" si="143"/>
        <v>898173.54456503736</v>
      </c>
    </row>
    <row r="977" spans="2:18" x14ac:dyDescent="0.25">
      <c r="B977" s="4" t="s">
        <v>37</v>
      </c>
      <c r="C977" s="4">
        <v>969</v>
      </c>
      <c r="D977" s="4">
        <v>380</v>
      </c>
      <c r="E977" s="25">
        <v>51.7</v>
      </c>
      <c r="F977" s="54">
        <f t="shared" si="142"/>
        <v>-0.16666666666666705</v>
      </c>
      <c r="G977" s="34">
        <f t="shared" si="136"/>
        <v>14.361111111111111</v>
      </c>
      <c r="H977" s="40">
        <f>SUM($T$8*F977)</f>
        <v>-239.00000000000054</v>
      </c>
      <c r="I977" s="43">
        <f>SUM($T$8*9.81*$U$8)</f>
        <v>211.01310000000001</v>
      </c>
      <c r="J977" s="45">
        <f>SUM((1/2)*$X$8*$V$8*$W$8*G977^2)</f>
        <v>125.54225062712193</v>
      </c>
      <c r="K977" s="46">
        <f t="shared" si="137"/>
        <v>97.555350627121399</v>
      </c>
      <c r="L977" s="48">
        <f t="shared" si="138"/>
        <v>1401.0032298394933</v>
      </c>
      <c r="M977" s="51">
        <f t="shared" si="139"/>
        <v>1401.0032298394933</v>
      </c>
      <c r="N977" s="51">
        <f t="shared" si="140"/>
        <v>0</v>
      </c>
      <c r="O977" s="37">
        <f t="shared" si="135"/>
        <v>3863548.0727470634</v>
      </c>
      <c r="P977" s="58">
        <f>SUM((N977*1)+P976)</f>
        <v>1283105.0636643381</v>
      </c>
      <c r="Q977" s="67">
        <f t="shared" si="141"/>
        <v>0</v>
      </c>
      <c r="R977" s="68">
        <f t="shared" si="143"/>
        <v>898173.54456503736</v>
      </c>
    </row>
    <row r="978" spans="2:18" x14ac:dyDescent="0.25">
      <c r="B978" s="4" t="s">
        <v>37</v>
      </c>
      <c r="C978" s="4">
        <v>970</v>
      </c>
      <c r="D978" s="4">
        <v>381</v>
      </c>
      <c r="E978" s="25">
        <v>50.9</v>
      </c>
      <c r="F978" s="54">
        <f t="shared" si="142"/>
        <v>-0.34722222222222221</v>
      </c>
      <c r="G978" s="34">
        <f t="shared" si="136"/>
        <v>14.138888888888888</v>
      </c>
      <c r="H978" s="40">
        <f>SUM($T$8*F978)</f>
        <v>-497.91666666666663</v>
      </c>
      <c r="I978" s="43">
        <f>SUM($T$8*9.81*$U$8)</f>
        <v>211.01310000000001</v>
      </c>
      <c r="J978" s="45">
        <f>SUM((1/2)*$X$8*$V$8*$W$8*G978^2)</f>
        <v>121.68705721045524</v>
      </c>
      <c r="K978" s="46">
        <f t="shared" si="137"/>
        <v>-165.21650945621138</v>
      </c>
      <c r="L978" s="48">
        <f t="shared" si="138"/>
        <v>-2335.9778698114328</v>
      </c>
      <c r="M978" s="51">
        <f t="shared" si="139"/>
        <v>0</v>
      </c>
      <c r="N978" s="51">
        <f t="shared" si="140"/>
        <v>2335.9778698114328</v>
      </c>
      <c r="O978" s="37">
        <f t="shared" si="135"/>
        <v>3863548.0727470634</v>
      </c>
      <c r="P978" s="58">
        <f>SUM((N978*1)+P977)</f>
        <v>1285441.0415341496</v>
      </c>
      <c r="Q978" s="67">
        <f t="shared" si="141"/>
        <v>1635.1845088680029</v>
      </c>
      <c r="R978" s="68">
        <f t="shared" si="143"/>
        <v>899808.72907390539</v>
      </c>
    </row>
    <row r="979" spans="2:18" x14ac:dyDescent="0.25">
      <c r="B979" s="4" t="s">
        <v>37</v>
      </c>
      <c r="C979" s="4">
        <v>971</v>
      </c>
      <c r="D979" s="4">
        <v>382</v>
      </c>
      <c r="E979" s="25">
        <v>49.2</v>
      </c>
      <c r="F979" s="54">
        <f t="shared" si="142"/>
        <v>-0.69444444444444442</v>
      </c>
      <c r="G979" s="34">
        <f t="shared" si="136"/>
        <v>13.666666666666668</v>
      </c>
      <c r="H979" s="40">
        <f>SUM($T$8*F979)</f>
        <v>-995.83333333333326</v>
      </c>
      <c r="I979" s="43">
        <f>SUM($T$8*9.81*$U$8)</f>
        <v>211.01310000000001</v>
      </c>
      <c r="J979" s="45">
        <f>SUM((1/2)*$X$8*$V$8*$W$8*G979^2)</f>
        <v>113.69438830555558</v>
      </c>
      <c r="K979" s="46">
        <f t="shared" si="137"/>
        <v>-671.1258450277777</v>
      </c>
      <c r="L979" s="48">
        <f t="shared" si="138"/>
        <v>-9172.0532153796285</v>
      </c>
      <c r="M979" s="51">
        <f t="shared" si="139"/>
        <v>0</v>
      </c>
      <c r="N979" s="51">
        <f t="shared" si="140"/>
        <v>9172.0532153796285</v>
      </c>
      <c r="O979" s="37">
        <f t="shared" si="135"/>
        <v>3863548.0727470634</v>
      </c>
      <c r="P979" s="58">
        <f>SUM((N979*1)+P978)</f>
        <v>1294613.0947495291</v>
      </c>
      <c r="Q979" s="67">
        <f t="shared" si="141"/>
        <v>6420.4372507657399</v>
      </c>
      <c r="R979" s="68">
        <f t="shared" si="143"/>
        <v>906229.16632467113</v>
      </c>
    </row>
    <row r="980" spans="2:18" x14ac:dyDescent="0.25">
      <c r="B980" s="4" t="s">
        <v>37</v>
      </c>
      <c r="C980" s="4">
        <v>972</v>
      </c>
      <c r="D980" s="4">
        <v>383</v>
      </c>
      <c r="E980" s="25">
        <v>45.9</v>
      </c>
      <c r="F980" s="54">
        <f t="shared" si="142"/>
        <v>-1.1944444444444446</v>
      </c>
      <c r="G980" s="34">
        <f t="shared" si="136"/>
        <v>12.75</v>
      </c>
      <c r="H980" s="40">
        <f>SUM($T$8*F980)</f>
        <v>-1712.8333333333337</v>
      </c>
      <c r="I980" s="43">
        <f>SUM($T$8*9.81*$U$8)</f>
        <v>211.01310000000001</v>
      </c>
      <c r="J980" s="45">
        <f>SUM((1/2)*$X$8*$V$8*$W$8*G980^2)</f>
        <v>98.954191546875009</v>
      </c>
      <c r="K980" s="46">
        <f t="shared" si="137"/>
        <v>-1402.8660417864587</v>
      </c>
      <c r="L980" s="48">
        <f t="shared" si="138"/>
        <v>-17886.54203277735</v>
      </c>
      <c r="M980" s="51">
        <f t="shared" si="139"/>
        <v>0</v>
      </c>
      <c r="N980" s="51">
        <f t="shared" si="140"/>
        <v>17886.54203277735</v>
      </c>
      <c r="O980" s="37">
        <f t="shared" si="135"/>
        <v>3863548.0727470634</v>
      </c>
      <c r="P980" s="58">
        <f>SUM((N980*1)+P979)</f>
        <v>1312499.6367823065</v>
      </c>
      <c r="Q980" s="67">
        <f t="shared" si="141"/>
        <v>12520.579422944144</v>
      </c>
      <c r="R980" s="68">
        <f t="shared" si="143"/>
        <v>918749.74574761523</v>
      </c>
    </row>
    <row r="981" spans="2:18" x14ac:dyDescent="0.25">
      <c r="B981" s="4" t="s">
        <v>37</v>
      </c>
      <c r="C981" s="4">
        <v>973</v>
      </c>
      <c r="D981" s="4">
        <v>384</v>
      </c>
      <c r="E981" s="25">
        <v>40.6</v>
      </c>
      <c r="F981" s="54">
        <f t="shared" si="142"/>
        <v>-1.4722222222222223</v>
      </c>
      <c r="G981" s="34">
        <f t="shared" si="136"/>
        <v>11.277777777777779</v>
      </c>
      <c r="H981" s="40">
        <f>SUM($T$8*F981)</f>
        <v>-2111.166666666667</v>
      </c>
      <c r="I981" s="43">
        <f>SUM($T$8*9.81*$U$8)</f>
        <v>211.01310000000001</v>
      </c>
      <c r="J981" s="45">
        <f>SUM((1/2)*$X$8*$V$8*$W$8*G981^2)</f>
        <v>77.421376952932121</v>
      </c>
      <c r="K981" s="46">
        <f t="shared" si="137"/>
        <v>-1822.7321897137347</v>
      </c>
      <c r="L981" s="48">
        <f t="shared" si="138"/>
        <v>-20556.368583993786</v>
      </c>
      <c r="M981" s="51">
        <f t="shared" si="139"/>
        <v>0</v>
      </c>
      <c r="N981" s="51">
        <f t="shared" si="140"/>
        <v>20556.368583993786</v>
      </c>
      <c r="O981" s="37">
        <f t="shared" si="135"/>
        <v>3863548.0727470634</v>
      </c>
      <c r="P981" s="58">
        <f>SUM((N981*1)+P980)</f>
        <v>1333056.0053663002</v>
      </c>
      <c r="Q981" s="67">
        <f t="shared" si="141"/>
        <v>14389.458008795649</v>
      </c>
      <c r="R981" s="68">
        <f t="shared" si="143"/>
        <v>933139.20375641086</v>
      </c>
    </row>
    <row r="982" spans="2:18" x14ac:dyDescent="0.25">
      <c r="B982" s="4" t="s">
        <v>37</v>
      </c>
      <c r="C982" s="4">
        <v>974</v>
      </c>
      <c r="D982" s="4">
        <v>385</v>
      </c>
      <c r="E982" s="25">
        <v>35.299999999999997</v>
      </c>
      <c r="F982" s="54">
        <f t="shared" si="142"/>
        <v>-1.4722222222222223</v>
      </c>
      <c r="G982" s="34">
        <f t="shared" si="136"/>
        <v>9.8055555555555554</v>
      </c>
      <c r="H982" s="40">
        <f>SUM($T$8*F982)</f>
        <v>-2111.166666666667</v>
      </c>
      <c r="I982" s="43">
        <f>SUM($T$8*9.81*$U$8)</f>
        <v>211.01310000000001</v>
      </c>
      <c r="J982" s="45">
        <f>SUM((1/2)*$X$8*$V$8*$W$8*G982^2)</f>
        <v>58.527265650270067</v>
      </c>
      <c r="K982" s="46">
        <f t="shared" si="137"/>
        <v>-1841.6263010163968</v>
      </c>
      <c r="L982" s="48">
        <f t="shared" si="138"/>
        <v>-18058.169007188557</v>
      </c>
      <c r="M982" s="51">
        <f t="shared" si="139"/>
        <v>0</v>
      </c>
      <c r="N982" s="51">
        <f t="shared" si="140"/>
        <v>18058.169007188557</v>
      </c>
      <c r="O982" s="37">
        <f t="shared" si="135"/>
        <v>3863548.0727470634</v>
      </c>
      <c r="P982" s="58">
        <f>SUM((N982*1)+P981)</f>
        <v>1351114.1743734889</v>
      </c>
      <c r="Q982" s="67">
        <f t="shared" si="141"/>
        <v>12640.718305031989</v>
      </c>
      <c r="R982" s="68">
        <f t="shared" si="143"/>
        <v>945779.92206144286</v>
      </c>
    </row>
    <row r="983" spans="2:18" x14ac:dyDescent="0.25">
      <c r="B983" s="4" t="s">
        <v>37</v>
      </c>
      <c r="C983" s="4">
        <v>975</v>
      </c>
      <c r="D983" s="4">
        <v>386</v>
      </c>
      <c r="E983" s="25">
        <v>30</v>
      </c>
      <c r="F983" s="54">
        <f t="shared" si="142"/>
        <v>-1.4722222222222219</v>
      </c>
      <c r="G983" s="34">
        <f t="shared" si="136"/>
        <v>8.3333333333333339</v>
      </c>
      <c r="H983" s="40">
        <f>SUM($T$8*F983)</f>
        <v>-2111.1666666666661</v>
      </c>
      <c r="I983" s="43">
        <f>SUM($T$8*9.81*$U$8)</f>
        <v>211.01310000000001</v>
      </c>
      <c r="J983" s="45">
        <f>SUM((1/2)*$X$8*$V$8*$W$8*G983^2)</f>
        <v>42.271857638888903</v>
      </c>
      <c r="K983" s="46">
        <f t="shared" si="137"/>
        <v>-1857.8817090277771</v>
      </c>
      <c r="L983" s="48">
        <f t="shared" si="138"/>
        <v>-15482.347575231477</v>
      </c>
      <c r="M983" s="51">
        <f t="shared" si="139"/>
        <v>0</v>
      </c>
      <c r="N983" s="51">
        <f t="shared" si="140"/>
        <v>15482.347575231477</v>
      </c>
      <c r="O983" s="37">
        <f t="shared" si="135"/>
        <v>3863548.0727470634</v>
      </c>
      <c r="P983" s="58">
        <f>SUM((N983*1)+P982)</f>
        <v>1366596.5219487203</v>
      </c>
      <c r="Q983" s="67">
        <f t="shared" si="141"/>
        <v>10837.643302662033</v>
      </c>
      <c r="R983" s="68">
        <f t="shared" si="143"/>
        <v>956617.56536410493</v>
      </c>
    </row>
    <row r="984" spans="2:18" x14ac:dyDescent="0.25">
      <c r="B984" s="4" t="s">
        <v>37</v>
      </c>
      <c r="C984" s="4">
        <v>976</v>
      </c>
      <c r="D984" s="4">
        <v>387</v>
      </c>
      <c r="E984" s="25">
        <v>24.7</v>
      </c>
      <c r="F984" s="54">
        <f t="shared" si="142"/>
        <v>-1.4861111111111109</v>
      </c>
      <c r="G984" s="34">
        <f t="shared" si="136"/>
        <v>6.8611111111111107</v>
      </c>
      <c r="H984" s="40">
        <f>SUM($T$8*F984)</f>
        <v>-2131.083333333333</v>
      </c>
      <c r="I984" s="43">
        <f>SUM($T$8*9.81*$U$8)</f>
        <v>211.01310000000001</v>
      </c>
      <c r="J984" s="45">
        <f>SUM((1/2)*$X$8*$V$8*$W$8*G984^2)</f>
        <v>28.655152918788581</v>
      </c>
      <c r="K984" s="46">
        <f t="shared" si="137"/>
        <v>-1891.4150804145443</v>
      </c>
      <c r="L984" s="48">
        <f t="shared" si="138"/>
        <v>-12977.209023955345</v>
      </c>
      <c r="M984" s="51">
        <f t="shared" si="139"/>
        <v>0</v>
      </c>
      <c r="N984" s="51">
        <f t="shared" si="140"/>
        <v>12977.209023955345</v>
      </c>
      <c r="O984" s="37">
        <f t="shared" si="135"/>
        <v>3863548.0727470634</v>
      </c>
      <c r="P984" s="58">
        <f>SUM((N984*1)+P983)</f>
        <v>1379573.7309726756</v>
      </c>
      <c r="Q984" s="67">
        <f t="shared" si="141"/>
        <v>9084.0463167687412</v>
      </c>
      <c r="R984" s="68">
        <f t="shared" si="143"/>
        <v>965701.61168087367</v>
      </c>
    </row>
    <row r="985" spans="2:18" x14ac:dyDescent="0.25">
      <c r="B985" s="4" t="s">
        <v>37</v>
      </c>
      <c r="C985" s="4">
        <v>977</v>
      </c>
      <c r="D985" s="4">
        <v>388</v>
      </c>
      <c r="E985" s="25">
        <v>19.3</v>
      </c>
      <c r="F985" s="54">
        <f t="shared" si="142"/>
        <v>-1.2083333333333333</v>
      </c>
      <c r="G985" s="34">
        <f t="shared" si="136"/>
        <v>5.3611111111111116</v>
      </c>
      <c r="H985" s="40">
        <f>SUM($T$8*F985)</f>
        <v>-1732.75</v>
      </c>
      <c r="I985" s="43">
        <f>SUM($T$8*9.81*$U$8)</f>
        <v>211.01310000000001</v>
      </c>
      <c r="J985" s="45">
        <f>SUM((1/2)*$X$8*$V$8*$W$8*G985^2)</f>
        <v>17.495382502121917</v>
      </c>
      <c r="K985" s="46">
        <f t="shared" si="137"/>
        <v>-1504.241517497878</v>
      </c>
      <c r="L985" s="48">
        <f t="shared" si="138"/>
        <v>-8064.4059132525135</v>
      </c>
      <c r="M985" s="51">
        <f t="shared" si="139"/>
        <v>0</v>
      </c>
      <c r="N985" s="51">
        <f t="shared" si="140"/>
        <v>8064.4059132525135</v>
      </c>
      <c r="O985" s="37">
        <f t="shared" si="135"/>
        <v>3863548.0727470634</v>
      </c>
      <c r="P985" s="58">
        <f>SUM((N985*1)+P984)</f>
        <v>1387638.1368859282</v>
      </c>
      <c r="Q985" s="67">
        <f t="shared" si="141"/>
        <v>5645.0841392767588</v>
      </c>
      <c r="R985" s="68">
        <f t="shared" si="143"/>
        <v>971346.69582015043</v>
      </c>
    </row>
    <row r="986" spans="2:18" x14ac:dyDescent="0.25">
      <c r="B986" s="4" t="s">
        <v>37</v>
      </c>
      <c r="C986" s="4">
        <v>978</v>
      </c>
      <c r="D986" s="4">
        <v>389</v>
      </c>
      <c r="E986" s="25">
        <v>16</v>
      </c>
      <c r="F986" s="54">
        <f t="shared" si="142"/>
        <v>-0.84722222222222243</v>
      </c>
      <c r="G986" s="34">
        <f t="shared" si="136"/>
        <v>4.4444444444444446</v>
      </c>
      <c r="H986" s="40">
        <f>SUM($T$8*F986)</f>
        <v>-1214.916666666667</v>
      </c>
      <c r="I986" s="43">
        <f>SUM($T$8*9.81*$U$8)</f>
        <v>211.01310000000001</v>
      </c>
      <c r="J986" s="45">
        <f>SUM((1/2)*$X$8*$V$8*$W$8*G986^2)</f>
        <v>12.023995061728398</v>
      </c>
      <c r="K986" s="46">
        <f t="shared" si="137"/>
        <v>-991.87957160493852</v>
      </c>
      <c r="L986" s="48">
        <f t="shared" si="138"/>
        <v>-4408.3536515775049</v>
      </c>
      <c r="M986" s="51">
        <f t="shared" si="139"/>
        <v>0</v>
      </c>
      <c r="N986" s="51">
        <f t="shared" si="140"/>
        <v>4408.3536515775049</v>
      </c>
      <c r="O986" s="37">
        <f t="shared" si="135"/>
        <v>3863548.0727470634</v>
      </c>
      <c r="P986" s="58">
        <f>SUM((N986*1)+P985)</f>
        <v>1392046.4905375058</v>
      </c>
      <c r="Q986" s="67">
        <f t="shared" si="141"/>
        <v>3085.8475561042533</v>
      </c>
      <c r="R986" s="68">
        <f t="shared" si="143"/>
        <v>974432.54337625473</v>
      </c>
    </row>
    <row r="987" spans="2:18" x14ac:dyDescent="0.25">
      <c r="B987" s="4" t="s">
        <v>37</v>
      </c>
      <c r="C987" s="4">
        <v>979</v>
      </c>
      <c r="D987" s="4">
        <v>390</v>
      </c>
      <c r="E987" s="25">
        <v>13.2</v>
      </c>
      <c r="F987" s="54">
        <f t="shared" si="142"/>
        <v>-0.73611111111111116</v>
      </c>
      <c r="G987" s="34">
        <f t="shared" si="136"/>
        <v>3.6666666666666665</v>
      </c>
      <c r="H987" s="40">
        <f>SUM($T$8*F987)</f>
        <v>-1055.5833333333335</v>
      </c>
      <c r="I987" s="43">
        <f>SUM($T$8*9.81*$U$8)</f>
        <v>211.01310000000001</v>
      </c>
      <c r="J987" s="45">
        <f>SUM((1/2)*$X$8*$V$8*$W$8*G987^2)</f>
        <v>8.1838316388888899</v>
      </c>
      <c r="K987" s="46">
        <f t="shared" si="137"/>
        <v>-836.38640169444454</v>
      </c>
      <c r="L987" s="48">
        <f t="shared" si="138"/>
        <v>-3066.7501395462964</v>
      </c>
      <c r="M987" s="51">
        <f t="shared" si="139"/>
        <v>0</v>
      </c>
      <c r="N987" s="51">
        <f t="shared" si="140"/>
        <v>3066.7501395462964</v>
      </c>
      <c r="O987" s="37">
        <f t="shared" ref="O987:O1050" si="144">SUM((M987*1)+O986)</f>
        <v>3863548.0727470634</v>
      </c>
      <c r="P987" s="58">
        <f>SUM((N987*1)+P986)</f>
        <v>1395113.2406770522</v>
      </c>
      <c r="Q987" s="67">
        <f t="shared" si="141"/>
        <v>2146.7250976824075</v>
      </c>
      <c r="R987" s="68">
        <f t="shared" si="143"/>
        <v>976579.26847393718</v>
      </c>
    </row>
    <row r="988" spans="2:18" x14ac:dyDescent="0.25">
      <c r="B988" s="4" t="s">
        <v>37</v>
      </c>
      <c r="C988" s="4">
        <v>980</v>
      </c>
      <c r="D988" s="4">
        <v>391</v>
      </c>
      <c r="E988" s="25">
        <v>10.7</v>
      </c>
      <c r="F988" s="54">
        <f t="shared" si="142"/>
        <v>-0.61111111111111094</v>
      </c>
      <c r="G988" s="34">
        <f t="shared" si="136"/>
        <v>2.9722222222222219</v>
      </c>
      <c r="H988" s="40">
        <f>SUM($T$8*F988)</f>
        <v>-876.33333333333303</v>
      </c>
      <c r="I988" s="43">
        <f>SUM($T$8*9.81*$U$8)</f>
        <v>211.01310000000001</v>
      </c>
      <c r="J988" s="45">
        <f>SUM((1/2)*$X$8*$V$8*$W$8*G988^2)</f>
        <v>5.3774499789737646</v>
      </c>
      <c r="K988" s="46">
        <f t="shared" si="137"/>
        <v>-659.94278335435922</v>
      </c>
      <c r="L988" s="48">
        <f t="shared" si="138"/>
        <v>-1961.4966060810118</v>
      </c>
      <c r="M988" s="51">
        <f t="shared" si="139"/>
        <v>0</v>
      </c>
      <c r="N988" s="51">
        <f t="shared" si="140"/>
        <v>1961.4966060810118</v>
      </c>
      <c r="O988" s="37">
        <f t="shared" si="144"/>
        <v>3863548.0727470634</v>
      </c>
      <c r="P988" s="58">
        <f>SUM((N988*1)+P987)</f>
        <v>1397074.7372831332</v>
      </c>
      <c r="Q988" s="67">
        <f t="shared" si="141"/>
        <v>1373.0476242567081</v>
      </c>
      <c r="R988" s="68">
        <f t="shared" si="143"/>
        <v>977952.31609819387</v>
      </c>
    </row>
    <row r="989" spans="2:18" x14ac:dyDescent="0.25">
      <c r="B989" s="4" t="s">
        <v>37</v>
      </c>
      <c r="C989" s="4">
        <v>981</v>
      </c>
      <c r="D989" s="4">
        <v>392</v>
      </c>
      <c r="E989" s="25">
        <v>8.8000000000000007</v>
      </c>
      <c r="F989" s="54">
        <f t="shared" si="142"/>
        <v>-0.48611111111111099</v>
      </c>
      <c r="G989" s="34">
        <f t="shared" si="136"/>
        <v>2.4444444444444446</v>
      </c>
      <c r="H989" s="40">
        <f>SUM($T$8*F989)</f>
        <v>-697.08333333333314</v>
      </c>
      <c r="I989" s="43">
        <f>SUM($T$8*9.81*$U$8)</f>
        <v>211.01310000000001</v>
      </c>
      <c r="J989" s="45">
        <f>SUM((1/2)*$X$8*$V$8*$W$8*G989^2)</f>
        <v>3.6372585061728406</v>
      </c>
      <c r="K989" s="46">
        <f t="shared" si="137"/>
        <v>-482.43297482716031</v>
      </c>
      <c r="L989" s="48">
        <f t="shared" si="138"/>
        <v>-1179.2806051330585</v>
      </c>
      <c r="M989" s="51">
        <f t="shared" si="139"/>
        <v>0</v>
      </c>
      <c r="N989" s="51">
        <f t="shared" si="140"/>
        <v>1179.2806051330585</v>
      </c>
      <c r="O989" s="37">
        <f t="shared" si="144"/>
        <v>3863548.0727470634</v>
      </c>
      <c r="P989" s="58">
        <f>SUM((N989*1)+P988)</f>
        <v>1398254.0178882664</v>
      </c>
      <c r="Q989" s="67">
        <f t="shared" si="141"/>
        <v>825.49642359314089</v>
      </c>
      <c r="R989" s="68">
        <f t="shared" si="143"/>
        <v>978777.81252178701</v>
      </c>
    </row>
    <row r="990" spans="2:18" x14ac:dyDescent="0.25">
      <c r="B990" s="4" t="s">
        <v>37</v>
      </c>
      <c r="C990" s="4">
        <v>982</v>
      </c>
      <c r="D990" s="4">
        <v>393</v>
      </c>
      <c r="E990" s="25">
        <v>7.2</v>
      </c>
      <c r="F990" s="54">
        <f t="shared" si="142"/>
        <v>-0.45833333333333343</v>
      </c>
      <c r="G990" s="34">
        <f t="shared" si="136"/>
        <v>2</v>
      </c>
      <c r="H990" s="40">
        <f>SUM($T$8*F990)</f>
        <v>-657.25000000000011</v>
      </c>
      <c r="I990" s="43">
        <f>SUM($T$8*9.81*$U$8)</f>
        <v>211.01310000000001</v>
      </c>
      <c r="J990" s="45">
        <f>SUM((1/2)*$X$8*$V$8*$W$8*G990^2)</f>
        <v>2.4348590000000003</v>
      </c>
      <c r="K990" s="46">
        <f t="shared" si="137"/>
        <v>-443.80204100000009</v>
      </c>
      <c r="L990" s="48">
        <f t="shared" si="138"/>
        <v>-887.60408200000018</v>
      </c>
      <c r="M990" s="51">
        <f t="shared" si="139"/>
        <v>0</v>
      </c>
      <c r="N990" s="51">
        <f t="shared" si="140"/>
        <v>887.60408200000018</v>
      </c>
      <c r="O990" s="37">
        <f t="shared" si="144"/>
        <v>3863548.0727470634</v>
      </c>
      <c r="P990" s="58">
        <f>SUM((N990*1)+P989)</f>
        <v>1399141.6219702663</v>
      </c>
      <c r="Q990" s="67">
        <f t="shared" si="141"/>
        <v>621.32285740000009</v>
      </c>
      <c r="R990" s="68">
        <f t="shared" si="143"/>
        <v>979399.13537918706</v>
      </c>
    </row>
    <row r="991" spans="2:18" x14ac:dyDescent="0.25">
      <c r="B991" s="4" t="s">
        <v>37</v>
      </c>
      <c r="C991" s="4">
        <v>983</v>
      </c>
      <c r="D991" s="4">
        <v>394</v>
      </c>
      <c r="E991" s="25">
        <v>5.5</v>
      </c>
      <c r="F991" s="54">
        <f t="shared" si="142"/>
        <v>-0.55555555555555558</v>
      </c>
      <c r="G991" s="34">
        <f t="shared" si="136"/>
        <v>1.5277777777777777</v>
      </c>
      <c r="H991" s="40">
        <f>SUM($T$8*F991)</f>
        <v>-796.66666666666674</v>
      </c>
      <c r="I991" s="43">
        <f>SUM($T$8*9.81*$U$8)</f>
        <v>211.01310000000001</v>
      </c>
      <c r="J991" s="45">
        <f>SUM((1/2)*$X$8*$V$8*$W$8*G991^2)</f>
        <v>1.4208041039737656</v>
      </c>
      <c r="K991" s="46">
        <f t="shared" si="137"/>
        <v>-584.23276256269298</v>
      </c>
      <c r="L991" s="48">
        <f t="shared" si="138"/>
        <v>-892.57783169300308</v>
      </c>
      <c r="M991" s="51">
        <f t="shared" si="139"/>
        <v>0</v>
      </c>
      <c r="N991" s="51">
        <f t="shared" si="140"/>
        <v>892.57783169300308</v>
      </c>
      <c r="O991" s="37">
        <f t="shared" si="144"/>
        <v>3863548.0727470634</v>
      </c>
      <c r="P991" s="58">
        <f>SUM((N991*1)+P990)</f>
        <v>1400034.1998019593</v>
      </c>
      <c r="Q991" s="67">
        <f t="shared" si="141"/>
        <v>624.80448218510207</v>
      </c>
      <c r="R991" s="68">
        <f t="shared" si="143"/>
        <v>980023.93986137211</v>
      </c>
    </row>
    <row r="992" spans="2:18" x14ac:dyDescent="0.25">
      <c r="B992" s="4" t="s">
        <v>37</v>
      </c>
      <c r="C992" s="4">
        <v>984</v>
      </c>
      <c r="D992" s="4">
        <v>395</v>
      </c>
      <c r="E992" s="25">
        <v>3.2</v>
      </c>
      <c r="F992" s="54">
        <f t="shared" si="142"/>
        <v>-0.61111111111111116</v>
      </c>
      <c r="G992" s="34">
        <f t="shared" si="136"/>
        <v>0.88888888888888895</v>
      </c>
      <c r="H992" s="40">
        <f>SUM($T$8*F992)</f>
        <v>-876.33333333333337</v>
      </c>
      <c r="I992" s="43">
        <f>SUM($T$8*9.81*$U$8)</f>
        <v>211.01310000000001</v>
      </c>
      <c r="J992" s="45">
        <f>SUM((1/2)*$X$8*$V$8*$W$8*G992^2)</f>
        <v>0.48095980246913589</v>
      </c>
      <c r="K992" s="46">
        <f t="shared" si="137"/>
        <v>-664.83927353086426</v>
      </c>
      <c r="L992" s="48">
        <f t="shared" si="138"/>
        <v>-590.96824313854609</v>
      </c>
      <c r="M992" s="51">
        <f t="shared" si="139"/>
        <v>0</v>
      </c>
      <c r="N992" s="51">
        <f t="shared" si="140"/>
        <v>590.96824313854609</v>
      </c>
      <c r="O992" s="37">
        <f t="shared" si="144"/>
        <v>3863548.0727470634</v>
      </c>
      <c r="P992" s="58">
        <f>SUM((N992*1)+P991)</f>
        <v>1400625.168045098</v>
      </c>
      <c r="Q992" s="67">
        <f t="shared" si="141"/>
        <v>413.67777019698224</v>
      </c>
      <c r="R992" s="68">
        <f t="shared" si="143"/>
        <v>980437.61763156904</v>
      </c>
    </row>
    <row r="993" spans="2:18" x14ac:dyDescent="0.25">
      <c r="B993" s="4" t="s">
        <v>37</v>
      </c>
      <c r="C993" s="4">
        <v>985</v>
      </c>
      <c r="D993" s="4">
        <v>396</v>
      </c>
      <c r="E993" s="25">
        <v>1.1000000000000001</v>
      </c>
      <c r="F993" s="54">
        <f t="shared" si="142"/>
        <v>-0.44444444444444448</v>
      </c>
      <c r="G993" s="34">
        <f t="shared" si="136"/>
        <v>0.30555555555555558</v>
      </c>
      <c r="H993" s="40">
        <f>SUM($T$8*F993)</f>
        <v>-637.33333333333337</v>
      </c>
      <c r="I993" s="43">
        <f>SUM($T$8*9.81*$U$8)</f>
        <v>211.01310000000001</v>
      </c>
      <c r="J993" s="45">
        <f>SUM((1/2)*$X$8*$V$8*$W$8*G993^2)</f>
        <v>5.6832164158950635E-2</v>
      </c>
      <c r="K993" s="46">
        <f t="shared" si="137"/>
        <v>-426.26340116917441</v>
      </c>
      <c r="L993" s="48">
        <f t="shared" si="138"/>
        <v>-130.24715035724776</v>
      </c>
      <c r="M993" s="51">
        <f t="shared" si="139"/>
        <v>0</v>
      </c>
      <c r="N993" s="51">
        <f t="shared" si="140"/>
        <v>130.24715035724776</v>
      </c>
      <c r="O993" s="37">
        <f t="shared" si="144"/>
        <v>3863548.0727470634</v>
      </c>
      <c r="P993" s="58">
        <f>SUM((N993*1)+P992)</f>
        <v>1400755.4151954553</v>
      </c>
      <c r="Q993" s="67">
        <f t="shared" si="141"/>
        <v>91.17300525007343</v>
      </c>
      <c r="R993" s="68">
        <f t="shared" si="143"/>
        <v>980528.79063681909</v>
      </c>
    </row>
    <row r="994" spans="2:18" x14ac:dyDescent="0.25">
      <c r="B994" s="4" t="s">
        <v>37</v>
      </c>
      <c r="C994" s="4">
        <v>986</v>
      </c>
      <c r="D994" s="4">
        <v>397</v>
      </c>
      <c r="E994" s="25">
        <v>0</v>
      </c>
      <c r="F994" s="54">
        <f t="shared" si="142"/>
        <v>-0.15277777777777779</v>
      </c>
      <c r="G994" s="34">
        <f t="shared" si="136"/>
        <v>0</v>
      </c>
      <c r="H994" s="40">
        <f>SUM($T$8*F994)</f>
        <v>-219.08333333333334</v>
      </c>
      <c r="I994" s="43">
        <f>SUM($T$8*9.81*$U$8)</f>
        <v>211.01310000000001</v>
      </c>
      <c r="J994" s="45">
        <f>SUM((1/2)*$X$8*$V$8*$W$8*G994^2)</f>
        <v>0</v>
      </c>
      <c r="K994" s="46">
        <f t="shared" si="137"/>
        <v>-8.0702333333333343</v>
      </c>
      <c r="L994" s="48">
        <f t="shared" si="138"/>
        <v>0</v>
      </c>
      <c r="M994" s="51">
        <f t="shared" si="139"/>
        <v>0</v>
      </c>
      <c r="N994" s="51">
        <f t="shared" si="140"/>
        <v>0</v>
      </c>
      <c r="O994" s="37">
        <f t="shared" si="144"/>
        <v>3863548.0727470634</v>
      </c>
      <c r="P994" s="58">
        <f>SUM((N994*1)+P993)</f>
        <v>1400755.4151954553</v>
      </c>
      <c r="Q994" s="67">
        <f t="shared" si="141"/>
        <v>0</v>
      </c>
      <c r="R994" s="68">
        <f t="shared" si="143"/>
        <v>980528.79063681909</v>
      </c>
    </row>
    <row r="995" spans="2:18" x14ac:dyDescent="0.25">
      <c r="B995" s="4" t="s">
        <v>37</v>
      </c>
      <c r="C995" s="4">
        <v>987</v>
      </c>
      <c r="D995" s="4">
        <v>398</v>
      </c>
      <c r="E995" s="25">
        <v>0</v>
      </c>
      <c r="F995" s="54">
        <f t="shared" si="142"/>
        <v>0</v>
      </c>
      <c r="G995" s="34">
        <f t="shared" si="136"/>
        <v>0</v>
      </c>
      <c r="H995" s="40">
        <f>SUM($T$8*F995)</f>
        <v>0</v>
      </c>
      <c r="I995" s="43">
        <f>SUM($T$8*9.81*$U$8)</f>
        <v>211.01310000000001</v>
      </c>
      <c r="J995" s="45">
        <f>SUM((1/2)*$X$8*$V$8*$W$8*G995^2)</f>
        <v>0</v>
      </c>
      <c r="K995" s="46">
        <f t="shared" si="137"/>
        <v>211.01310000000001</v>
      </c>
      <c r="L995" s="48">
        <f t="shared" si="138"/>
        <v>0</v>
      </c>
      <c r="M995" s="51">
        <f t="shared" si="139"/>
        <v>0</v>
      </c>
      <c r="N995" s="51">
        <f t="shared" si="140"/>
        <v>0</v>
      </c>
      <c r="O995" s="37">
        <f t="shared" si="144"/>
        <v>3863548.0727470634</v>
      </c>
      <c r="P995" s="58">
        <f>SUM((N995*1)+P994)</f>
        <v>1400755.4151954553</v>
      </c>
      <c r="Q995" s="67">
        <f t="shared" si="141"/>
        <v>0</v>
      </c>
      <c r="R995" s="68">
        <f t="shared" si="143"/>
        <v>980528.79063681909</v>
      </c>
    </row>
    <row r="996" spans="2:18" x14ac:dyDescent="0.25">
      <c r="B996" s="4" t="s">
        <v>37</v>
      </c>
      <c r="C996" s="4">
        <v>988</v>
      </c>
      <c r="D996" s="4">
        <v>399</v>
      </c>
      <c r="E996" s="25">
        <v>0</v>
      </c>
      <c r="F996" s="54">
        <f t="shared" si="142"/>
        <v>0</v>
      </c>
      <c r="G996" s="34">
        <f t="shared" si="136"/>
        <v>0</v>
      </c>
      <c r="H996" s="40">
        <f>SUM($T$8*F996)</f>
        <v>0</v>
      </c>
      <c r="I996" s="43">
        <f>SUM($T$8*9.81*$U$8)</f>
        <v>211.01310000000001</v>
      </c>
      <c r="J996" s="45">
        <f>SUM((1/2)*$X$8*$V$8*$W$8*G996^2)</f>
        <v>0</v>
      </c>
      <c r="K996" s="46">
        <f t="shared" si="137"/>
        <v>211.01310000000001</v>
      </c>
      <c r="L996" s="48">
        <f t="shared" si="138"/>
        <v>0</v>
      </c>
      <c r="M996" s="51">
        <f t="shared" si="139"/>
        <v>0</v>
      </c>
      <c r="N996" s="51">
        <f t="shared" si="140"/>
        <v>0</v>
      </c>
      <c r="O996" s="37">
        <f t="shared" si="144"/>
        <v>3863548.0727470634</v>
      </c>
      <c r="P996" s="58">
        <f>SUM((N996*1)+P995)</f>
        <v>1400755.4151954553</v>
      </c>
      <c r="Q996" s="67">
        <f t="shared" si="141"/>
        <v>0</v>
      </c>
      <c r="R996" s="68">
        <f t="shared" si="143"/>
        <v>980528.79063681909</v>
      </c>
    </row>
    <row r="997" spans="2:18" x14ac:dyDescent="0.25">
      <c r="B997" s="4" t="s">
        <v>37</v>
      </c>
      <c r="C997" s="4">
        <v>989</v>
      </c>
      <c r="D997" s="4">
        <v>400</v>
      </c>
      <c r="E997" s="25">
        <v>0</v>
      </c>
      <c r="F997" s="54">
        <f t="shared" si="142"/>
        <v>0</v>
      </c>
      <c r="G997" s="34">
        <f t="shared" si="136"/>
        <v>0</v>
      </c>
      <c r="H997" s="40">
        <f>SUM($T$8*F997)</f>
        <v>0</v>
      </c>
      <c r="I997" s="43">
        <f>SUM($T$8*9.81*$U$8)</f>
        <v>211.01310000000001</v>
      </c>
      <c r="J997" s="45">
        <f>SUM((1/2)*$X$8*$V$8*$W$8*G997^2)</f>
        <v>0</v>
      </c>
      <c r="K997" s="46">
        <f t="shared" si="137"/>
        <v>211.01310000000001</v>
      </c>
      <c r="L997" s="48">
        <f t="shared" si="138"/>
        <v>0</v>
      </c>
      <c r="M997" s="51">
        <f t="shared" si="139"/>
        <v>0</v>
      </c>
      <c r="N997" s="51">
        <f t="shared" si="140"/>
        <v>0</v>
      </c>
      <c r="O997" s="37">
        <f t="shared" si="144"/>
        <v>3863548.0727470634</v>
      </c>
      <c r="P997" s="58">
        <f>SUM((N997*1)+P996)</f>
        <v>1400755.4151954553</v>
      </c>
      <c r="Q997" s="67">
        <f t="shared" si="141"/>
        <v>0</v>
      </c>
      <c r="R997" s="68">
        <f t="shared" si="143"/>
        <v>980528.79063681909</v>
      </c>
    </row>
    <row r="998" spans="2:18" x14ac:dyDescent="0.25">
      <c r="B998" s="4" t="s">
        <v>37</v>
      </c>
      <c r="C998" s="4">
        <v>990</v>
      </c>
      <c r="D998" s="4">
        <v>401</v>
      </c>
      <c r="E998" s="25">
        <v>0</v>
      </c>
      <c r="F998" s="54">
        <f t="shared" si="142"/>
        <v>0</v>
      </c>
      <c r="G998" s="34">
        <f t="shared" si="136"/>
        <v>0</v>
      </c>
      <c r="H998" s="40">
        <f>SUM($T$8*F998)</f>
        <v>0</v>
      </c>
      <c r="I998" s="43">
        <f>SUM($T$8*9.81*$U$8)</f>
        <v>211.01310000000001</v>
      </c>
      <c r="J998" s="45">
        <f>SUM((1/2)*$X$8*$V$8*$W$8*G998^2)</f>
        <v>0</v>
      </c>
      <c r="K998" s="46">
        <f t="shared" si="137"/>
        <v>211.01310000000001</v>
      </c>
      <c r="L998" s="48">
        <f t="shared" si="138"/>
        <v>0</v>
      </c>
      <c r="M998" s="51">
        <f t="shared" si="139"/>
        <v>0</v>
      </c>
      <c r="N998" s="51">
        <f t="shared" si="140"/>
        <v>0</v>
      </c>
      <c r="O998" s="37">
        <f t="shared" si="144"/>
        <v>3863548.0727470634</v>
      </c>
      <c r="P998" s="58">
        <f>SUM((N998*1)+P997)</f>
        <v>1400755.4151954553</v>
      </c>
      <c r="Q998" s="67">
        <f t="shared" si="141"/>
        <v>0</v>
      </c>
      <c r="R998" s="68">
        <f t="shared" si="143"/>
        <v>980528.79063681909</v>
      </c>
    </row>
    <row r="999" spans="2:18" x14ac:dyDescent="0.25">
      <c r="B999" s="4" t="s">
        <v>37</v>
      </c>
      <c r="C999" s="4">
        <v>991</v>
      </c>
      <c r="D999" s="4">
        <v>402</v>
      </c>
      <c r="E999" s="25">
        <v>0</v>
      </c>
      <c r="F999" s="54">
        <f t="shared" si="142"/>
        <v>0</v>
      </c>
      <c r="G999" s="34">
        <f t="shared" si="136"/>
        <v>0</v>
      </c>
      <c r="H999" s="40">
        <f>SUM($T$8*F999)</f>
        <v>0</v>
      </c>
      <c r="I999" s="43">
        <f>SUM($T$8*9.81*$U$8)</f>
        <v>211.01310000000001</v>
      </c>
      <c r="J999" s="45">
        <f>SUM((1/2)*$X$8*$V$8*$W$8*G999^2)</f>
        <v>0</v>
      </c>
      <c r="K999" s="46">
        <f t="shared" si="137"/>
        <v>211.01310000000001</v>
      </c>
      <c r="L999" s="48">
        <f t="shared" si="138"/>
        <v>0</v>
      </c>
      <c r="M999" s="51">
        <f t="shared" si="139"/>
        <v>0</v>
      </c>
      <c r="N999" s="51">
        <f t="shared" si="140"/>
        <v>0</v>
      </c>
      <c r="O999" s="37">
        <f t="shared" si="144"/>
        <v>3863548.0727470634</v>
      </c>
      <c r="P999" s="58">
        <f>SUM((N999*1)+P998)</f>
        <v>1400755.4151954553</v>
      </c>
      <c r="Q999" s="67">
        <f t="shared" si="141"/>
        <v>0</v>
      </c>
      <c r="R999" s="68">
        <f t="shared" si="143"/>
        <v>980528.79063681909</v>
      </c>
    </row>
    <row r="1000" spans="2:18" x14ac:dyDescent="0.25">
      <c r="B1000" s="4" t="s">
        <v>37</v>
      </c>
      <c r="C1000" s="4">
        <v>992</v>
      </c>
      <c r="D1000" s="4">
        <v>403</v>
      </c>
      <c r="E1000" s="25">
        <v>0</v>
      </c>
      <c r="F1000" s="54">
        <f t="shared" si="142"/>
        <v>0</v>
      </c>
      <c r="G1000" s="34">
        <f t="shared" si="136"/>
        <v>0</v>
      </c>
      <c r="H1000" s="40">
        <f>SUM($T$8*F1000)</f>
        <v>0</v>
      </c>
      <c r="I1000" s="43">
        <f>SUM($T$8*9.81*$U$8)</f>
        <v>211.01310000000001</v>
      </c>
      <c r="J1000" s="45">
        <f>SUM((1/2)*$X$8*$V$8*$W$8*G1000^2)</f>
        <v>0</v>
      </c>
      <c r="K1000" s="46">
        <f t="shared" si="137"/>
        <v>211.01310000000001</v>
      </c>
      <c r="L1000" s="48">
        <f t="shared" si="138"/>
        <v>0</v>
      </c>
      <c r="M1000" s="51">
        <f t="shared" si="139"/>
        <v>0</v>
      </c>
      <c r="N1000" s="51">
        <f t="shared" si="140"/>
        <v>0</v>
      </c>
      <c r="O1000" s="37">
        <f t="shared" si="144"/>
        <v>3863548.0727470634</v>
      </c>
      <c r="P1000" s="58">
        <f>SUM((N1000*1)+P999)</f>
        <v>1400755.4151954553</v>
      </c>
      <c r="Q1000" s="67">
        <f t="shared" si="141"/>
        <v>0</v>
      </c>
      <c r="R1000" s="68">
        <f t="shared" si="143"/>
        <v>980528.79063681909</v>
      </c>
    </row>
    <row r="1001" spans="2:18" x14ac:dyDescent="0.25">
      <c r="B1001" s="4" t="s">
        <v>37</v>
      </c>
      <c r="C1001" s="4">
        <v>993</v>
      </c>
      <c r="D1001" s="4">
        <v>404</v>
      </c>
      <c r="E1001" s="25">
        <v>0</v>
      </c>
      <c r="F1001" s="54">
        <f t="shared" si="142"/>
        <v>0</v>
      </c>
      <c r="G1001" s="34">
        <f t="shared" si="136"/>
        <v>0</v>
      </c>
      <c r="H1001" s="40">
        <f>SUM($T$8*F1001)</f>
        <v>0</v>
      </c>
      <c r="I1001" s="43">
        <f>SUM($T$8*9.81*$U$8)</f>
        <v>211.01310000000001</v>
      </c>
      <c r="J1001" s="45">
        <f>SUM((1/2)*$X$8*$V$8*$W$8*G1001^2)</f>
        <v>0</v>
      </c>
      <c r="K1001" s="46">
        <f t="shared" si="137"/>
        <v>211.01310000000001</v>
      </c>
      <c r="L1001" s="48">
        <f t="shared" si="138"/>
        <v>0</v>
      </c>
      <c r="M1001" s="51">
        <f t="shared" si="139"/>
        <v>0</v>
      </c>
      <c r="N1001" s="51">
        <f t="shared" si="140"/>
        <v>0</v>
      </c>
      <c r="O1001" s="37">
        <f t="shared" si="144"/>
        <v>3863548.0727470634</v>
      </c>
      <c r="P1001" s="58">
        <f>SUM((N1001*1)+P1000)</f>
        <v>1400755.4151954553</v>
      </c>
      <c r="Q1001" s="67">
        <f t="shared" si="141"/>
        <v>0</v>
      </c>
      <c r="R1001" s="68">
        <f t="shared" si="143"/>
        <v>980528.79063681909</v>
      </c>
    </row>
    <row r="1002" spans="2:18" x14ac:dyDescent="0.25">
      <c r="B1002" s="4" t="s">
        <v>37</v>
      </c>
      <c r="C1002" s="4">
        <v>994</v>
      </c>
      <c r="D1002" s="4">
        <v>405</v>
      </c>
      <c r="E1002" s="25">
        <v>0</v>
      </c>
      <c r="F1002" s="54">
        <f t="shared" si="142"/>
        <v>0</v>
      </c>
      <c r="G1002" s="34">
        <f t="shared" si="136"/>
        <v>0</v>
      </c>
      <c r="H1002" s="40">
        <f>SUM($T$8*F1002)</f>
        <v>0</v>
      </c>
      <c r="I1002" s="43">
        <f>SUM($T$8*9.81*$U$8)</f>
        <v>211.01310000000001</v>
      </c>
      <c r="J1002" s="45">
        <f>SUM((1/2)*$X$8*$V$8*$W$8*G1002^2)</f>
        <v>0</v>
      </c>
      <c r="K1002" s="46">
        <f t="shared" si="137"/>
        <v>211.01310000000001</v>
      </c>
      <c r="L1002" s="48">
        <f t="shared" si="138"/>
        <v>0</v>
      </c>
      <c r="M1002" s="51">
        <f t="shared" si="139"/>
        <v>0</v>
      </c>
      <c r="N1002" s="51">
        <f t="shared" si="140"/>
        <v>0</v>
      </c>
      <c r="O1002" s="37">
        <f t="shared" si="144"/>
        <v>3863548.0727470634</v>
      </c>
      <c r="P1002" s="58">
        <f>SUM((N1002*1)+P1001)</f>
        <v>1400755.4151954553</v>
      </c>
      <c r="Q1002" s="67">
        <f t="shared" si="141"/>
        <v>0</v>
      </c>
      <c r="R1002" s="68">
        <f t="shared" si="143"/>
        <v>980528.79063681909</v>
      </c>
    </row>
    <row r="1003" spans="2:18" x14ac:dyDescent="0.25">
      <c r="B1003" s="4" t="s">
        <v>37</v>
      </c>
      <c r="C1003" s="4">
        <v>995</v>
      </c>
      <c r="D1003" s="4">
        <v>406</v>
      </c>
      <c r="E1003" s="25">
        <v>0</v>
      </c>
      <c r="F1003" s="54">
        <f t="shared" si="142"/>
        <v>0</v>
      </c>
      <c r="G1003" s="34">
        <f t="shared" si="136"/>
        <v>0</v>
      </c>
      <c r="H1003" s="40">
        <f>SUM($T$8*F1003)</f>
        <v>0</v>
      </c>
      <c r="I1003" s="43">
        <f>SUM($T$8*9.81*$U$8)</f>
        <v>211.01310000000001</v>
      </c>
      <c r="J1003" s="45">
        <f>SUM((1/2)*$X$8*$V$8*$W$8*G1003^2)</f>
        <v>0</v>
      </c>
      <c r="K1003" s="46">
        <f t="shared" si="137"/>
        <v>211.01310000000001</v>
      </c>
      <c r="L1003" s="48">
        <f t="shared" si="138"/>
        <v>0</v>
      </c>
      <c r="M1003" s="51">
        <f t="shared" si="139"/>
        <v>0</v>
      </c>
      <c r="N1003" s="51">
        <f t="shared" si="140"/>
        <v>0</v>
      </c>
      <c r="O1003" s="37">
        <f t="shared" si="144"/>
        <v>3863548.0727470634</v>
      </c>
      <c r="P1003" s="58">
        <f>SUM((N1003*1)+P1002)</f>
        <v>1400755.4151954553</v>
      </c>
      <c r="Q1003" s="67">
        <f t="shared" si="141"/>
        <v>0</v>
      </c>
      <c r="R1003" s="68">
        <f t="shared" si="143"/>
        <v>980528.79063681909</v>
      </c>
    </row>
    <row r="1004" spans="2:18" x14ac:dyDescent="0.25">
      <c r="B1004" s="4" t="s">
        <v>37</v>
      </c>
      <c r="C1004" s="4">
        <v>996</v>
      </c>
      <c r="D1004" s="4">
        <v>407</v>
      </c>
      <c r="E1004" s="25">
        <v>0</v>
      </c>
      <c r="F1004" s="54">
        <f t="shared" si="142"/>
        <v>0</v>
      </c>
      <c r="G1004" s="34">
        <f t="shared" si="136"/>
        <v>0</v>
      </c>
      <c r="H1004" s="40">
        <f>SUM($T$8*F1004)</f>
        <v>0</v>
      </c>
      <c r="I1004" s="43">
        <f>SUM($T$8*9.81*$U$8)</f>
        <v>211.01310000000001</v>
      </c>
      <c r="J1004" s="45">
        <f>SUM((1/2)*$X$8*$V$8*$W$8*G1004^2)</f>
        <v>0</v>
      </c>
      <c r="K1004" s="46">
        <f t="shared" si="137"/>
        <v>211.01310000000001</v>
      </c>
      <c r="L1004" s="48">
        <f t="shared" si="138"/>
        <v>0</v>
      </c>
      <c r="M1004" s="51">
        <f t="shared" si="139"/>
        <v>0</v>
      </c>
      <c r="N1004" s="51">
        <f t="shared" si="140"/>
        <v>0</v>
      </c>
      <c r="O1004" s="37">
        <f t="shared" si="144"/>
        <v>3863548.0727470634</v>
      </c>
      <c r="P1004" s="58">
        <f>SUM((N1004*1)+P1003)</f>
        <v>1400755.4151954553</v>
      </c>
      <c r="Q1004" s="67">
        <f t="shared" si="141"/>
        <v>0</v>
      </c>
      <c r="R1004" s="68">
        <f t="shared" si="143"/>
        <v>980528.79063681909</v>
      </c>
    </row>
    <row r="1005" spans="2:18" x14ac:dyDescent="0.25">
      <c r="B1005" s="4" t="s">
        <v>37</v>
      </c>
      <c r="C1005" s="4">
        <v>997</v>
      </c>
      <c r="D1005" s="4">
        <v>408</v>
      </c>
      <c r="E1005" s="25">
        <v>0</v>
      </c>
      <c r="F1005" s="54">
        <f t="shared" si="142"/>
        <v>0</v>
      </c>
      <c r="G1005" s="34">
        <f t="shared" si="136"/>
        <v>0</v>
      </c>
      <c r="H1005" s="40">
        <f>SUM($T$8*F1005)</f>
        <v>0</v>
      </c>
      <c r="I1005" s="43">
        <f>SUM($T$8*9.81*$U$8)</f>
        <v>211.01310000000001</v>
      </c>
      <c r="J1005" s="45">
        <f>SUM((1/2)*$X$8*$V$8*$W$8*G1005^2)</f>
        <v>0</v>
      </c>
      <c r="K1005" s="46">
        <f t="shared" si="137"/>
        <v>211.01310000000001</v>
      </c>
      <c r="L1005" s="48">
        <f t="shared" si="138"/>
        <v>0</v>
      </c>
      <c r="M1005" s="51">
        <f t="shared" si="139"/>
        <v>0</v>
      </c>
      <c r="N1005" s="51">
        <f t="shared" si="140"/>
        <v>0</v>
      </c>
      <c r="O1005" s="37">
        <f t="shared" si="144"/>
        <v>3863548.0727470634</v>
      </c>
      <c r="P1005" s="58">
        <f>SUM((N1005*1)+P1004)</f>
        <v>1400755.4151954553</v>
      </c>
      <c r="Q1005" s="67">
        <f t="shared" si="141"/>
        <v>0</v>
      </c>
      <c r="R1005" s="68">
        <f t="shared" si="143"/>
        <v>980528.79063681909</v>
      </c>
    </row>
    <row r="1006" spans="2:18" x14ac:dyDescent="0.25">
      <c r="B1006" s="4" t="s">
        <v>37</v>
      </c>
      <c r="C1006" s="4">
        <v>998</v>
      </c>
      <c r="D1006" s="4">
        <v>409</v>
      </c>
      <c r="E1006" s="25">
        <v>0</v>
      </c>
      <c r="F1006" s="54">
        <f t="shared" si="142"/>
        <v>0</v>
      </c>
      <c r="G1006" s="34">
        <f t="shared" si="136"/>
        <v>0</v>
      </c>
      <c r="H1006" s="40">
        <f>SUM($T$8*F1006)</f>
        <v>0</v>
      </c>
      <c r="I1006" s="43">
        <f>SUM($T$8*9.81*$U$8)</f>
        <v>211.01310000000001</v>
      </c>
      <c r="J1006" s="45">
        <f>SUM((1/2)*$X$8*$V$8*$W$8*G1006^2)</f>
        <v>0</v>
      </c>
      <c r="K1006" s="46">
        <f t="shared" si="137"/>
        <v>211.01310000000001</v>
      </c>
      <c r="L1006" s="48">
        <f t="shared" si="138"/>
        <v>0</v>
      </c>
      <c r="M1006" s="51">
        <f t="shared" si="139"/>
        <v>0</v>
      </c>
      <c r="N1006" s="51">
        <f t="shared" si="140"/>
        <v>0</v>
      </c>
      <c r="O1006" s="37">
        <f t="shared" si="144"/>
        <v>3863548.0727470634</v>
      </c>
      <c r="P1006" s="58">
        <f>SUM((N1006*1)+P1005)</f>
        <v>1400755.4151954553</v>
      </c>
      <c r="Q1006" s="67">
        <f t="shared" si="141"/>
        <v>0</v>
      </c>
      <c r="R1006" s="68">
        <f t="shared" si="143"/>
        <v>980528.79063681909</v>
      </c>
    </row>
    <row r="1007" spans="2:18" x14ac:dyDescent="0.25">
      <c r="B1007" s="4" t="s">
        <v>37</v>
      </c>
      <c r="C1007" s="4">
        <v>999</v>
      </c>
      <c r="D1007" s="4">
        <v>410</v>
      </c>
      <c r="E1007" s="25">
        <v>0</v>
      </c>
      <c r="F1007" s="54">
        <f t="shared" si="142"/>
        <v>0</v>
      </c>
      <c r="G1007" s="34">
        <f t="shared" si="136"/>
        <v>0</v>
      </c>
      <c r="H1007" s="40">
        <f>SUM($T$8*F1007)</f>
        <v>0</v>
      </c>
      <c r="I1007" s="43">
        <f>SUM($T$8*9.81*$U$8)</f>
        <v>211.01310000000001</v>
      </c>
      <c r="J1007" s="45">
        <f>SUM((1/2)*$X$8*$V$8*$W$8*G1007^2)</f>
        <v>0</v>
      </c>
      <c r="K1007" s="46">
        <f t="shared" si="137"/>
        <v>211.01310000000001</v>
      </c>
      <c r="L1007" s="48">
        <f t="shared" si="138"/>
        <v>0</v>
      </c>
      <c r="M1007" s="51">
        <f t="shared" si="139"/>
        <v>0</v>
      </c>
      <c r="N1007" s="51">
        <f t="shared" si="140"/>
        <v>0</v>
      </c>
      <c r="O1007" s="37">
        <f t="shared" si="144"/>
        <v>3863548.0727470634</v>
      </c>
      <c r="P1007" s="58">
        <f>SUM((N1007*1)+P1006)</f>
        <v>1400755.4151954553</v>
      </c>
      <c r="Q1007" s="67">
        <f t="shared" si="141"/>
        <v>0</v>
      </c>
      <c r="R1007" s="68">
        <f t="shared" si="143"/>
        <v>980528.79063681909</v>
      </c>
    </row>
    <row r="1008" spans="2:18" x14ac:dyDescent="0.25">
      <c r="B1008" s="4" t="s">
        <v>37</v>
      </c>
      <c r="C1008" s="4">
        <v>1000</v>
      </c>
      <c r="D1008" s="4">
        <v>411</v>
      </c>
      <c r="E1008" s="25">
        <v>0</v>
      </c>
      <c r="F1008" s="54">
        <f t="shared" si="142"/>
        <v>0</v>
      </c>
      <c r="G1008" s="34">
        <f t="shared" si="136"/>
        <v>0</v>
      </c>
      <c r="H1008" s="40">
        <f>SUM($T$8*F1008)</f>
        <v>0</v>
      </c>
      <c r="I1008" s="43">
        <f>SUM($T$8*9.81*$U$8)</f>
        <v>211.01310000000001</v>
      </c>
      <c r="J1008" s="45">
        <f>SUM((1/2)*$X$8*$V$8*$W$8*G1008^2)</f>
        <v>0</v>
      </c>
      <c r="K1008" s="46">
        <f t="shared" si="137"/>
        <v>211.01310000000001</v>
      </c>
      <c r="L1008" s="48">
        <f t="shared" si="138"/>
        <v>0</v>
      </c>
      <c r="M1008" s="51">
        <f t="shared" si="139"/>
        <v>0</v>
      </c>
      <c r="N1008" s="51">
        <f t="shared" si="140"/>
        <v>0</v>
      </c>
      <c r="O1008" s="37">
        <f t="shared" si="144"/>
        <v>3863548.0727470634</v>
      </c>
      <c r="P1008" s="58">
        <f>SUM((N1008*1)+P1007)</f>
        <v>1400755.4151954553</v>
      </c>
      <c r="Q1008" s="67">
        <f t="shared" si="141"/>
        <v>0</v>
      </c>
      <c r="R1008" s="68">
        <f t="shared" si="143"/>
        <v>980528.79063681909</v>
      </c>
    </row>
    <row r="1009" spans="2:18" x14ac:dyDescent="0.25">
      <c r="B1009" s="4" t="s">
        <v>37</v>
      </c>
      <c r="C1009" s="4">
        <v>1001</v>
      </c>
      <c r="D1009" s="4">
        <v>412</v>
      </c>
      <c r="E1009" s="25">
        <v>0</v>
      </c>
      <c r="F1009" s="54">
        <f t="shared" si="142"/>
        <v>0</v>
      </c>
      <c r="G1009" s="34">
        <f t="shared" si="136"/>
        <v>0</v>
      </c>
      <c r="H1009" s="40">
        <f>SUM($T$8*F1009)</f>
        <v>0</v>
      </c>
      <c r="I1009" s="43">
        <f>SUM($T$8*9.81*$U$8)</f>
        <v>211.01310000000001</v>
      </c>
      <c r="J1009" s="45">
        <f>SUM((1/2)*$X$8*$V$8*$W$8*G1009^2)</f>
        <v>0</v>
      </c>
      <c r="K1009" s="46">
        <f t="shared" si="137"/>
        <v>211.01310000000001</v>
      </c>
      <c r="L1009" s="48">
        <f t="shared" si="138"/>
        <v>0</v>
      </c>
      <c r="M1009" s="51">
        <f t="shared" si="139"/>
        <v>0</v>
      </c>
      <c r="N1009" s="51">
        <f t="shared" si="140"/>
        <v>0</v>
      </c>
      <c r="O1009" s="37">
        <f t="shared" si="144"/>
        <v>3863548.0727470634</v>
      </c>
      <c r="P1009" s="58">
        <f>SUM((N1009*1)+P1008)</f>
        <v>1400755.4151954553</v>
      </c>
      <c r="Q1009" s="67">
        <f t="shared" si="141"/>
        <v>0</v>
      </c>
      <c r="R1009" s="68">
        <f t="shared" si="143"/>
        <v>980528.79063681909</v>
      </c>
    </row>
    <row r="1010" spans="2:18" x14ac:dyDescent="0.25">
      <c r="B1010" s="4" t="s">
        <v>37</v>
      </c>
      <c r="C1010" s="4">
        <v>1002</v>
      </c>
      <c r="D1010" s="4">
        <v>413</v>
      </c>
      <c r="E1010" s="25">
        <v>0</v>
      </c>
      <c r="F1010" s="54">
        <f t="shared" si="142"/>
        <v>0</v>
      </c>
      <c r="G1010" s="34">
        <f t="shared" si="136"/>
        <v>0</v>
      </c>
      <c r="H1010" s="40">
        <f>SUM($T$8*F1010)</f>
        <v>0</v>
      </c>
      <c r="I1010" s="43">
        <f>SUM($T$8*9.81*$U$8)</f>
        <v>211.01310000000001</v>
      </c>
      <c r="J1010" s="45">
        <f>SUM((1/2)*$X$8*$V$8*$W$8*G1010^2)</f>
        <v>0</v>
      </c>
      <c r="K1010" s="46">
        <f t="shared" si="137"/>
        <v>211.01310000000001</v>
      </c>
      <c r="L1010" s="48">
        <f t="shared" si="138"/>
        <v>0</v>
      </c>
      <c r="M1010" s="51">
        <f t="shared" si="139"/>
        <v>0</v>
      </c>
      <c r="N1010" s="51">
        <f t="shared" si="140"/>
        <v>0</v>
      </c>
      <c r="O1010" s="37">
        <f t="shared" si="144"/>
        <v>3863548.0727470634</v>
      </c>
      <c r="P1010" s="58">
        <f>SUM((N1010*1)+P1009)</f>
        <v>1400755.4151954553</v>
      </c>
      <c r="Q1010" s="67">
        <f t="shared" si="141"/>
        <v>0</v>
      </c>
      <c r="R1010" s="68">
        <f t="shared" si="143"/>
        <v>980528.79063681909</v>
      </c>
    </row>
    <row r="1011" spans="2:18" x14ac:dyDescent="0.25">
      <c r="B1011" s="4" t="s">
        <v>37</v>
      </c>
      <c r="C1011" s="4">
        <v>1003</v>
      </c>
      <c r="D1011" s="4">
        <v>414</v>
      </c>
      <c r="E1011" s="25">
        <v>0</v>
      </c>
      <c r="F1011" s="54">
        <f t="shared" si="142"/>
        <v>0</v>
      </c>
      <c r="G1011" s="34">
        <f t="shared" si="136"/>
        <v>0</v>
      </c>
      <c r="H1011" s="40">
        <f>SUM($T$8*F1011)</f>
        <v>0</v>
      </c>
      <c r="I1011" s="43">
        <f>SUM($T$8*9.81*$U$8)</f>
        <v>211.01310000000001</v>
      </c>
      <c r="J1011" s="45">
        <f>SUM((1/2)*$X$8*$V$8*$W$8*G1011^2)</f>
        <v>0</v>
      </c>
      <c r="K1011" s="46">
        <f t="shared" si="137"/>
        <v>211.01310000000001</v>
      </c>
      <c r="L1011" s="48">
        <f t="shared" si="138"/>
        <v>0</v>
      </c>
      <c r="M1011" s="51">
        <f t="shared" si="139"/>
        <v>0</v>
      </c>
      <c r="N1011" s="51">
        <f t="shared" si="140"/>
        <v>0</v>
      </c>
      <c r="O1011" s="37">
        <f t="shared" si="144"/>
        <v>3863548.0727470634</v>
      </c>
      <c r="P1011" s="58">
        <f>SUM((N1011*1)+P1010)</f>
        <v>1400755.4151954553</v>
      </c>
      <c r="Q1011" s="67">
        <f t="shared" si="141"/>
        <v>0</v>
      </c>
      <c r="R1011" s="68">
        <f t="shared" si="143"/>
        <v>980528.79063681909</v>
      </c>
    </row>
    <row r="1012" spans="2:18" x14ac:dyDescent="0.25">
      <c r="B1012" s="4" t="s">
        <v>37</v>
      </c>
      <c r="C1012" s="4">
        <v>1004</v>
      </c>
      <c r="D1012" s="4">
        <v>415</v>
      </c>
      <c r="E1012" s="25">
        <v>0</v>
      </c>
      <c r="F1012" s="54">
        <f t="shared" si="142"/>
        <v>0</v>
      </c>
      <c r="G1012" s="34">
        <f t="shared" si="136"/>
        <v>0</v>
      </c>
      <c r="H1012" s="40">
        <f>SUM($T$8*F1012)</f>
        <v>0</v>
      </c>
      <c r="I1012" s="43">
        <f>SUM($T$8*9.81*$U$8)</f>
        <v>211.01310000000001</v>
      </c>
      <c r="J1012" s="45">
        <f>SUM((1/2)*$X$8*$V$8*$W$8*G1012^2)</f>
        <v>0</v>
      </c>
      <c r="K1012" s="46">
        <f t="shared" si="137"/>
        <v>211.01310000000001</v>
      </c>
      <c r="L1012" s="48">
        <f t="shared" si="138"/>
        <v>0</v>
      </c>
      <c r="M1012" s="51">
        <f t="shared" si="139"/>
        <v>0</v>
      </c>
      <c r="N1012" s="51">
        <f t="shared" si="140"/>
        <v>0</v>
      </c>
      <c r="O1012" s="37">
        <f t="shared" si="144"/>
        <v>3863548.0727470634</v>
      </c>
      <c r="P1012" s="58">
        <f>SUM((N1012*1)+P1011)</f>
        <v>1400755.4151954553</v>
      </c>
      <c r="Q1012" s="67">
        <f t="shared" si="141"/>
        <v>0</v>
      </c>
      <c r="R1012" s="68">
        <f t="shared" si="143"/>
        <v>980528.79063681909</v>
      </c>
    </row>
    <row r="1013" spans="2:18" x14ac:dyDescent="0.25">
      <c r="B1013" s="4" t="s">
        <v>37</v>
      </c>
      <c r="C1013" s="4">
        <v>1005</v>
      </c>
      <c r="D1013" s="4">
        <v>416</v>
      </c>
      <c r="E1013" s="25">
        <v>0</v>
      </c>
      <c r="F1013" s="54">
        <f t="shared" si="142"/>
        <v>0</v>
      </c>
      <c r="G1013" s="34">
        <f t="shared" si="136"/>
        <v>0</v>
      </c>
      <c r="H1013" s="40">
        <f>SUM($T$8*F1013)</f>
        <v>0</v>
      </c>
      <c r="I1013" s="43">
        <f>SUM($T$8*9.81*$U$8)</f>
        <v>211.01310000000001</v>
      </c>
      <c r="J1013" s="45">
        <f>SUM((1/2)*$X$8*$V$8*$W$8*G1013^2)</f>
        <v>0</v>
      </c>
      <c r="K1013" s="46">
        <f t="shared" si="137"/>
        <v>211.01310000000001</v>
      </c>
      <c r="L1013" s="48">
        <f t="shared" si="138"/>
        <v>0</v>
      </c>
      <c r="M1013" s="51">
        <f t="shared" si="139"/>
        <v>0</v>
      </c>
      <c r="N1013" s="51">
        <f t="shared" si="140"/>
        <v>0</v>
      </c>
      <c r="O1013" s="37">
        <f t="shared" si="144"/>
        <v>3863548.0727470634</v>
      </c>
      <c r="P1013" s="58">
        <f>SUM((N1013*1)+P1012)</f>
        <v>1400755.4151954553</v>
      </c>
      <c r="Q1013" s="67">
        <f t="shared" si="141"/>
        <v>0</v>
      </c>
      <c r="R1013" s="68">
        <f t="shared" si="143"/>
        <v>980528.79063681909</v>
      </c>
    </row>
    <row r="1014" spans="2:18" x14ac:dyDescent="0.25">
      <c r="B1014" s="4" t="s">
        <v>37</v>
      </c>
      <c r="C1014" s="4">
        <v>1006</v>
      </c>
      <c r="D1014" s="4">
        <v>417</v>
      </c>
      <c r="E1014" s="25">
        <v>0</v>
      </c>
      <c r="F1014" s="54">
        <f t="shared" si="142"/>
        <v>0</v>
      </c>
      <c r="G1014" s="34">
        <f t="shared" si="136"/>
        <v>0</v>
      </c>
      <c r="H1014" s="40">
        <f>SUM($T$8*F1014)</f>
        <v>0</v>
      </c>
      <c r="I1014" s="43">
        <f>SUM($T$8*9.81*$U$8)</f>
        <v>211.01310000000001</v>
      </c>
      <c r="J1014" s="45">
        <f>SUM((1/2)*$X$8*$V$8*$W$8*G1014^2)</f>
        <v>0</v>
      </c>
      <c r="K1014" s="46">
        <f t="shared" si="137"/>
        <v>211.01310000000001</v>
      </c>
      <c r="L1014" s="48">
        <f t="shared" si="138"/>
        <v>0</v>
      </c>
      <c r="M1014" s="51">
        <f t="shared" si="139"/>
        <v>0</v>
      </c>
      <c r="N1014" s="51">
        <f t="shared" si="140"/>
        <v>0</v>
      </c>
      <c r="O1014" s="37">
        <f t="shared" si="144"/>
        <v>3863548.0727470634</v>
      </c>
      <c r="P1014" s="58">
        <f>SUM((N1014*1)+P1013)</f>
        <v>1400755.4151954553</v>
      </c>
      <c r="Q1014" s="67">
        <f t="shared" si="141"/>
        <v>0</v>
      </c>
      <c r="R1014" s="68">
        <f t="shared" si="143"/>
        <v>980528.79063681909</v>
      </c>
    </row>
    <row r="1015" spans="2:18" x14ac:dyDescent="0.25">
      <c r="B1015" s="4" t="s">
        <v>37</v>
      </c>
      <c r="C1015" s="4">
        <v>1007</v>
      </c>
      <c r="D1015" s="4">
        <v>418</v>
      </c>
      <c r="E1015" s="25">
        <v>0</v>
      </c>
      <c r="F1015" s="54">
        <f t="shared" si="142"/>
        <v>0</v>
      </c>
      <c r="G1015" s="34">
        <f t="shared" si="136"/>
        <v>0</v>
      </c>
      <c r="H1015" s="40">
        <f>SUM($T$8*F1015)</f>
        <v>0</v>
      </c>
      <c r="I1015" s="43">
        <f>SUM($T$8*9.81*$U$8)</f>
        <v>211.01310000000001</v>
      </c>
      <c r="J1015" s="45">
        <f>SUM((1/2)*$X$8*$V$8*$W$8*G1015^2)</f>
        <v>0</v>
      </c>
      <c r="K1015" s="46">
        <f t="shared" si="137"/>
        <v>211.01310000000001</v>
      </c>
      <c r="L1015" s="48">
        <f t="shared" si="138"/>
        <v>0</v>
      </c>
      <c r="M1015" s="51">
        <f t="shared" si="139"/>
        <v>0</v>
      </c>
      <c r="N1015" s="51">
        <f t="shared" si="140"/>
        <v>0</v>
      </c>
      <c r="O1015" s="37">
        <f t="shared" si="144"/>
        <v>3863548.0727470634</v>
      </c>
      <c r="P1015" s="58">
        <f>SUM((N1015*1)+P1014)</f>
        <v>1400755.4151954553</v>
      </c>
      <c r="Q1015" s="67">
        <f t="shared" si="141"/>
        <v>0</v>
      </c>
      <c r="R1015" s="68">
        <f t="shared" si="143"/>
        <v>980528.79063681909</v>
      </c>
    </row>
    <row r="1016" spans="2:18" x14ac:dyDescent="0.25">
      <c r="B1016" s="4" t="s">
        <v>37</v>
      </c>
      <c r="C1016" s="4">
        <v>1008</v>
      </c>
      <c r="D1016" s="4">
        <v>419</v>
      </c>
      <c r="E1016" s="25">
        <v>0</v>
      </c>
      <c r="F1016" s="54">
        <f t="shared" si="142"/>
        <v>0</v>
      </c>
      <c r="G1016" s="34">
        <f t="shared" si="136"/>
        <v>0</v>
      </c>
      <c r="H1016" s="40">
        <f>SUM($T$8*F1016)</f>
        <v>0</v>
      </c>
      <c r="I1016" s="43">
        <f>SUM($T$8*9.81*$U$8)</f>
        <v>211.01310000000001</v>
      </c>
      <c r="J1016" s="45">
        <f>SUM((1/2)*$X$8*$V$8*$W$8*G1016^2)</f>
        <v>0</v>
      </c>
      <c r="K1016" s="46">
        <f t="shared" si="137"/>
        <v>211.01310000000001</v>
      </c>
      <c r="L1016" s="48">
        <f t="shared" si="138"/>
        <v>0</v>
      </c>
      <c r="M1016" s="51">
        <f t="shared" si="139"/>
        <v>0</v>
      </c>
      <c r="N1016" s="51">
        <f t="shared" si="140"/>
        <v>0</v>
      </c>
      <c r="O1016" s="37">
        <f t="shared" si="144"/>
        <v>3863548.0727470634</v>
      </c>
      <c r="P1016" s="58">
        <f>SUM((N1016*1)+P1015)</f>
        <v>1400755.4151954553</v>
      </c>
      <c r="Q1016" s="67">
        <f t="shared" si="141"/>
        <v>0</v>
      </c>
      <c r="R1016" s="68">
        <f t="shared" si="143"/>
        <v>980528.79063681909</v>
      </c>
    </row>
    <row r="1017" spans="2:18" x14ac:dyDescent="0.25">
      <c r="B1017" s="4" t="s">
        <v>37</v>
      </c>
      <c r="C1017" s="4">
        <v>1009</v>
      </c>
      <c r="D1017" s="4">
        <v>420</v>
      </c>
      <c r="E1017" s="25">
        <v>0</v>
      </c>
      <c r="F1017" s="54">
        <f t="shared" si="142"/>
        <v>0</v>
      </c>
      <c r="G1017" s="34">
        <f t="shared" si="136"/>
        <v>0</v>
      </c>
      <c r="H1017" s="40">
        <f>SUM($T$8*F1017)</f>
        <v>0</v>
      </c>
      <c r="I1017" s="43">
        <f>SUM($T$8*9.81*$U$8)</f>
        <v>211.01310000000001</v>
      </c>
      <c r="J1017" s="45">
        <f>SUM((1/2)*$X$8*$V$8*$W$8*G1017^2)</f>
        <v>0</v>
      </c>
      <c r="K1017" s="46">
        <f t="shared" si="137"/>
        <v>211.01310000000001</v>
      </c>
      <c r="L1017" s="48">
        <f t="shared" si="138"/>
        <v>0</v>
      </c>
      <c r="M1017" s="51">
        <f t="shared" si="139"/>
        <v>0</v>
      </c>
      <c r="N1017" s="51">
        <f t="shared" si="140"/>
        <v>0</v>
      </c>
      <c r="O1017" s="37">
        <f t="shared" si="144"/>
        <v>3863548.0727470634</v>
      </c>
      <c r="P1017" s="58">
        <f>SUM((N1017*1)+P1016)</f>
        <v>1400755.4151954553</v>
      </c>
      <c r="Q1017" s="67">
        <f t="shared" si="141"/>
        <v>0</v>
      </c>
      <c r="R1017" s="68">
        <f t="shared" si="143"/>
        <v>980528.79063681909</v>
      </c>
    </row>
    <row r="1018" spans="2:18" x14ac:dyDescent="0.25">
      <c r="B1018" s="4" t="s">
        <v>37</v>
      </c>
      <c r="C1018" s="4">
        <v>1010</v>
      </c>
      <c r="D1018" s="4">
        <v>421</v>
      </c>
      <c r="E1018" s="25">
        <v>0</v>
      </c>
      <c r="F1018" s="54">
        <f t="shared" si="142"/>
        <v>0</v>
      </c>
      <c r="G1018" s="34">
        <f t="shared" si="136"/>
        <v>0</v>
      </c>
      <c r="H1018" s="40">
        <f>SUM($T$8*F1018)</f>
        <v>0</v>
      </c>
      <c r="I1018" s="43">
        <f>SUM($T$8*9.81*$U$8)</f>
        <v>211.01310000000001</v>
      </c>
      <c r="J1018" s="45">
        <f>SUM((1/2)*$X$8*$V$8*$W$8*G1018^2)</f>
        <v>0</v>
      </c>
      <c r="K1018" s="46">
        <f t="shared" si="137"/>
        <v>211.01310000000001</v>
      </c>
      <c r="L1018" s="48">
        <f t="shared" si="138"/>
        <v>0</v>
      </c>
      <c r="M1018" s="51">
        <f t="shared" si="139"/>
        <v>0</v>
      </c>
      <c r="N1018" s="51">
        <f t="shared" si="140"/>
        <v>0</v>
      </c>
      <c r="O1018" s="37">
        <f t="shared" si="144"/>
        <v>3863548.0727470634</v>
      </c>
      <c r="P1018" s="58">
        <f>SUM((N1018*1)+P1017)</f>
        <v>1400755.4151954553</v>
      </c>
      <c r="Q1018" s="67">
        <f t="shared" si="141"/>
        <v>0</v>
      </c>
      <c r="R1018" s="68">
        <f t="shared" si="143"/>
        <v>980528.79063681909</v>
      </c>
    </row>
    <row r="1019" spans="2:18" x14ac:dyDescent="0.25">
      <c r="B1019" s="4" t="s">
        <v>37</v>
      </c>
      <c r="C1019" s="4">
        <v>1011</v>
      </c>
      <c r="D1019" s="4">
        <v>422</v>
      </c>
      <c r="E1019" s="25">
        <v>0</v>
      </c>
      <c r="F1019" s="54">
        <f t="shared" si="142"/>
        <v>0</v>
      </c>
      <c r="G1019" s="34">
        <f t="shared" si="136"/>
        <v>0</v>
      </c>
      <c r="H1019" s="40">
        <f>SUM($T$8*F1019)</f>
        <v>0</v>
      </c>
      <c r="I1019" s="43">
        <f>SUM($T$8*9.81*$U$8)</f>
        <v>211.01310000000001</v>
      </c>
      <c r="J1019" s="45">
        <f>SUM((1/2)*$X$8*$V$8*$W$8*G1019^2)</f>
        <v>0</v>
      </c>
      <c r="K1019" s="46">
        <f t="shared" si="137"/>
        <v>211.01310000000001</v>
      </c>
      <c r="L1019" s="48">
        <f t="shared" si="138"/>
        <v>0</v>
      </c>
      <c r="M1019" s="51">
        <f t="shared" si="139"/>
        <v>0</v>
      </c>
      <c r="N1019" s="51">
        <f t="shared" si="140"/>
        <v>0</v>
      </c>
      <c r="O1019" s="37">
        <f t="shared" si="144"/>
        <v>3863548.0727470634</v>
      </c>
      <c r="P1019" s="58">
        <f>SUM((N1019*1)+P1018)</f>
        <v>1400755.4151954553</v>
      </c>
      <c r="Q1019" s="67">
        <f t="shared" si="141"/>
        <v>0</v>
      </c>
      <c r="R1019" s="68">
        <f t="shared" si="143"/>
        <v>980528.79063681909</v>
      </c>
    </row>
    <row r="1020" spans="2:18" x14ac:dyDescent="0.25">
      <c r="B1020" s="4" t="s">
        <v>37</v>
      </c>
      <c r="C1020" s="4">
        <v>1012</v>
      </c>
      <c r="D1020" s="4">
        <v>423</v>
      </c>
      <c r="E1020" s="25">
        <v>0</v>
      </c>
      <c r="F1020" s="54">
        <f t="shared" si="142"/>
        <v>0</v>
      </c>
      <c r="G1020" s="34">
        <f t="shared" si="136"/>
        <v>0</v>
      </c>
      <c r="H1020" s="40">
        <f>SUM($T$8*F1020)</f>
        <v>0</v>
      </c>
      <c r="I1020" s="43">
        <f>SUM($T$8*9.81*$U$8)</f>
        <v>211.01310000000001</v>
      </c>
      <c r="J1020" s="45">
        <f>SUM((1/2)*$X$8*$V$8*$W$8*G1020^2)</f>
        <v>0</v>
      </c>
      <c r="K1020" s="46">
        <f t="shared" si="137"/>
        <v>211.01310000000001</v>
      </c>
      <c r="L1020" s="48">
        <f t="shared" si="138"/>
        <v>0</v>
      </c>
      <c r="M1020" s="51">
        <f t="shared" si="139"/>
        <v>0</v>
      </c>
      <c r="N1020" s="51">
        <f t="shared" si="140"/>
        <v>0</v>
      </c>
      <c r="O1020" s="37">
        <f t="shared" si="144"/>
        <v>3863548.0727470634</v>
      </c>
      <c r="P1020" s="58">
        <f>SUM((N1020*1)+P1019)</f>
        <v>1400755.4151954553</v>
      </c>
      <c r="Q1020" s="67">
        <f t="shared" si="141"/>
        <v>0</v>
      </c>
      <c r="R1020" s="68">
        <f t="shared" si="143"/>
        <v>980528.79063681909</v>
      </c>
    </row>
    <row r="1021" spans="2:18" x14ac:dyDescent="0.25">
      <c r="B1021" s="4" t="s">
        <v>37</v>
      </c>
      <c r="C1021" s="4">
        <v>1013</v>
      </c>
      <c r="D1021" s="4">
        <v>424</v>
      </c>
      <c r="E1021" s="25">
        <v>0</v>
      </c>
      <c r="F1021" s="54">
        <f t="shared" si="142"/>
        <v>0</v>
      </c>
      <c r="G1021" s="34">
        <f t="shared" si="136"/>
        <v>0</v>
      </c>
      <c r="H1021" s="40">
        <f>SUM($T$8*F1021)</f>
        <v>0</v>
      </c>
      <c r="I1021" s="43">
        <f>SUM($T$8*9.81*$U$8)</f>
        <v>211.01310000000001</v>
      </c>
      <c r="J1021" s="45">
        <f>SUM((1/2)*$X$8*$V$8*$W$8*G1021^2)</f>
        <v>0</v>
      </c>
      <c r="K1021" s="46">
        <f t="shared" si="137"/>
        <v>211.01310000000001</v>
      </c>
      <c r="L1021" s="48">
        <f t="shared" si="138"/>
        <v>0</v>
      </c>
      <c r="M1021" s="51">
        <f t="shared" si="139"/>
        <v>0</v>
      </c>
      <c r="N1021" s="51">
        <f t="shared" si="140"/>
        <v>0</v>
      </c>
      <c r="O1021" s="37">
        <f t="shared" si="144"/>
        <v>3863548.0727470634</v>
      </c>
      <c r="P1021" s="58">
        <f>SUM((N1021*1)+P1020)</f>
        <v>1400755.4151954553</v>
      </c>
      <c r="Q1021" s="67">
        <f t="shared" si="141"/>
        <v>0</v>
      </c>
      <c r="R1021" s="68">
        <f t="shared" si="143"/>
        <v>980528.79063681909</v>
      </c>
    </row>
    <row r="1022" spans="2:18" x14ac:dyDescent="0.25">
      <c r="B1022" s="4" t="s">
        <v>37</v>
      </c>
      <c r="C1022" s="4">
        <v>1014</v>
      </c>
      <c r="D1022" s="4">
        <v>425</v>
      </c>
      <c r="E1022" s="25">
        <v>0</v>
      </c>
      <c r="F1022" s="54">
        <f t="shared" si="142"/>
        <v>0</v>
      </c>
      <c r="G1022" s="34">
        <f t="shared" si="136"/>
        <v>0</v>
      </c>
      <c r="H1022" s="40">
        <f>SUM($T$8*F1022)</f>
        <v>0</v>
      </c>
      <c r="I1022" s="43">
        <f>SUM($T$8*9.81*$U$8)</f>
        <v>211.01310000000001</v>
      </c>
      <c r="J1022" s="45">
        <f>SUM((1/2)*$X$8*$V$8*$W$8*G1022^2)</f>
        <v>0</v>
      </c>
      <c r="K1022" s="46">
        <f t="shared" si="137"/>
        <v>211.01310000000001</v>
      </c>
      <c r="L1022" s="48">
        <f t="shared" si="138"/>
        <v>0</v>
      </c>
      <c r="M1022" s="51">
        <f t="shared" si="139"/>
        <v>0</v>
      </c>
      <c r="N1022" s="51">
        <f t="shared" si="140"/>
        <v>0</v>
      </c>
      <c r="O1022" s="37">
        <f t="shared" si="144"/>
        <v>3863548.0727470634</v>
      </c>
      <c r="P1022" s="58">
        <f>SUM((N1022*1)+P1021)</f>
        <v>1400755.4151954553</v>
      </c>
      <c r="Q1022" s="67">
        <f t="shared" si="141"/>
        <v>0</v>
      </c>
      <c r="R1022" s="68">
        <f t="shared" si="143"/>
        <v>980528.79063681909</v>
      </c>
    </row>
    <row r="1023" spans="2:18" x14ac:dyDescent="0.25">
      <c r="B1023" s="4" t="s">
        <v>37</v>
      </c>
      <c r="C1023" s="4">
        <v>1015</v>
      </c>
      <c r="D1023" s="4">
        <v>426</v>
      </c>
      <c r="E1023" s="25">
        <v>0</v>
      </c>
      <c r="F1023" s="54">
        <f t="shared" si="142"/>
        <v>0</v>
      </c>
      <c r="G1023" s="34">
        <f t="shared" si="136"/>
        <v>0</v>
      </c>
      <c r="H1023" s="40">
        <f>SUM($T$8*F1023)</f>
        <v>0</v>
      </c>
      <c r="I1023" s="43">
        <f>SUM($T$8*9.81*$U$8)</f>
        <v>211.01310000000001</v>
      </c>
      <c r="J1023" s="45">
        <f>SUM((1/2)*$X$8*$V$8*$W$8*G1023^2)</f>
        <v>0</v>
      </c>
      <c r="K1023" s="46">
        <f t="shared" si="137"/>
        <v>211.01310000000001</v>
      </c>
      <c r="L1023" s="48">
        <f t="shared" si="138"/>
        <v>0</v>
      </c>
      <c r="M1023" s="51">
        <f t="shared" si="139"/>
        <v>0</v>
      </c>
      <c r="N1023" s="51">
        <f t="shared" si="140"/>
        <v>0</v>
      </c>
      <c r="O1023" s="37">
        <f t="shared" si="144"/>
        <v>3863548.0727470634</v>
      </c>
      <c r="P1023" s="58">
        <f>SUM((N1023*1)+P1022)</f>
        <v>1400755.4151954553</v>
      </c>
      <c r="Q1023" s="67">
        <f t="shared" si="141"/>
        <v>0</v>
      </c>
      <c r="R1023" s="68">
        <f t="shared" si="143"/>
        <v>980528.79063681909</v>
      </c>
    </row>
    <row r="1024" spans="2:18" x14ac:dyDescent="0.25">
      <c r="B1024" s="4" t="s">
        <v>37</v>
      </c>
      <c r="C1024" s="4">
        <v>1016</v>
      </c>
      <c r="D1024" s="4">
        <v>427</v>
      </c>
      <c r="E1024" s="25">
        <v>0</v>
      </c>
      <c r="F1024" s="54">
        <f t="shared" si="142"/>
        <v>0</v>
      </c>
      <c r="G1024" s="34">
        <f t="shared" si="136"/>
        <v>0</v>
      </c>
      <c r="H1024" s="40">
        <f>SUM($T$8*F1024)</f>
        <v>0</v>
      </c>
      <c r="I1024" s="43">
        <f>SUM($T$8*9.81*$U$8)</f>
        <v>211.01310000000001</v>
      </c>
      <c r="J1024" s="45">
        <f>SUM((1/2)*$X$8*$V$8*$W$8*G1024^2)</f>
        <v>0</v>
      </c>
      <c r="K1024" s="46">
        <f t="shared" si="137"/>
        <v>211.01310000000001</v>
      </c>
      <c r="L1024" s="48">
        <f t="shared" si="138"/>
        <v>0</v>
      </c>
      <c r="M1024" s="51">
        <f t="shared" si="139"/>
        <v>0</v>
      </c>
      <c r="N1024" s="51">
        <f t="shared" si="140"/>
        <v>0</v>
      </c>
      <c r="O1024" s="37">
        <f t="shared" si="144"/>
        <v>3863548.0727470634</v>
      </c>
      <c r="P1024" s="58">
        <f>SUM((N1024*1)+P1023)</f>
        <v>1400755.4151954553</v>
      </c>
      <c r="Q1024" s="67">
        <f t="shared" si="141"/>
        <v>0</v>
      </c>
      <c r="R1024" s="68">
        <f t="shared" si="143"/>
        <v>980528.79063681909</v>
      </c>
    </row>
    <row r="1025" spans="2:18" x14ac:dyDescent="0.25">
      <c r="B1025" s="4" t="s">
        <v>37</v>
      </c>
      <c r="C1025" s="4">
        <v>1017</v>
      </c>
      <c r="D1025" s="4">
        <v>428</v>
      </c>
      <c r="E1025" s="25">
        <v>0</v>
      </c>
      <c r="F1025" s="54">
        <f t="shared" si="142"/>
        <v>0</v>
      </c>
      <c r="G1025" s="34">
        <f t="shared" si="136"/>
        <v>0</v>
      </c>
      <c r="H1025" s="40">
        <f>SUM($T$8*F1025)</f>
        <v>0</v>
      </c>
      <c r="I1025" s="43">
        <f>SUM($T$8*9.81*$U$8)</f>
        <v>211.01310000000001</v>
      </c>
      <c r="J1025" s="45">
        <f>SUM((1/2)*$X$8*$V$8*$W$8*G1025^2)</f>
        <v>0</v>
      </c>
      <c r="K1025" s="46">
        <f t="shared" si="137"/>
        <v>211.01310000000001</v>
      </c>
      <c r="L1025" s="48">
        <f t="shared" si="138"/>
        <v>0</v>
      </c>
      <c r="M1025" s="51">
        <f t="shared" si="139"/>
        <v>0</v>
      </c>
      <c r="N1025" s="51">
        <f t="shared" si="140"/>
        <v>0</v>
      </c>
      <c r="O1025" s="37">
        <f t="shared" si="144"/>
        <v>3863548.0727470634</v>
      </c>
      <c r="P1025" s="58">
        <f>SUM((N1025*1)+P1024)</f>
        <v>1400755.4151954553</v>
      </c>
      <c r="Q1025" s="67">
        <f t="shared" si="141"/>
        <v>0</v>
      </c>
      <c r="R1025" s="68">
        <f t="shared" si="143"/>
        <v>980528.79063681909</v>
      </c>
    </row>
    <row r="1026" spans="2:18" x14ac:dyDescent="0.25">
      <c r="B1026" s="4" t="s">
        <v>37</v>
      </c>
      <c r="C1026" s="4">
        <v>1018</v>
      </c>
      <c r="D1026" s="4">
        <v>429</v>
      </c>
      <c r="E1026" s="25">
        <v>0</v>
      </c>
      <c r="F1026" s="54">
        <f t="shared" si="142"/>
        <v>0</v>
      </c>
      <c r="G1026" s="34">
        <f t="shared" si="136"/>
        <v>0</v>
      </c>
      <c r="H1026" s="40">
        <f>SUM($T$8*F1026)</f>
        <v>0</v>
      </c>
      <c r="I1026" s="43">
        <f>SUM($T$8*9.81*$U$8)</f>
        <v>211.01310000000001</v>
      </c>
      <c r="J1026" s="45">
        <f>SUM((1/2)*$X$8*$V$8*$W$8*G1026^2)</f>
        <v>0</v>
      </c>
      <c r="K1026" s="46">
        <f t="shared" si="137"/>
        <v>211.01310000000001</v>
      </c>
      <c r="L1026" s="48">
        <f t="shared" si="138"/>
        <v>0</v>
      </c>
      <c r="M1026" s="51">
        <f t="shared" si="139"/>
        <v>0</v>
      </c>
      <c r="N1026" s="51">
        <f t="shared" si="140"/>
        <v>0</v>
      </c>
      <c r="O1026" s="37">
        <f t="shared" si="144"/>
        <v>3863548.0727470634</v>
      </c>
      <c r="P1026" s="58">
        <f>SUM((N1026*1)+P1025)</f>
        <v>1400755.4151954553</v>
      </c>
      <c r="Q1026" s="67">
        <f t="shared" si="141"/>
        <v>0</v>
      </c>
      <c r="R1026" s="68">
        <f t="shared" si="143"/>
        <v>980528.79063681909</v>
      </c>
    </row>
    <row r="1027" spans="2:18" x14ac:dyDescent="0.25">
      <c r="B1027" s="4" t="s">
        <v>37</v>
      </c>
      <c r="C1027" s="4">
        <v>1019</v>
      </c>
      <c r="D1027" s="4">
        <v>430</v>
      </c>
      <c r="E1027" s="25">
        <v>0</v>
      </c>
      <c r="F1027" s="54">
        <f t="shared" si="142"/>
        <v>0</v>
      </c>
      <c r="G1027" s="34">
        <f t="shared" si="136"/>
        <v>0</v>
      </c>
      <c r="H1027" s="40">
        <f>SUM($T$8*F1027)</f>
        <v>0</v>
      </c>
      <c r="I1027" s="43">
        <f>SUM($T$8*9.81*$U$8)</f>
        <v>211.01310000000001</v>
      </c>
      <c r="J1027" s="45">
        <f>SUM((1/2)*$X$8*$V$8*$W$8*G1027^2)</f>
        <v>0</v>
      </c>
      <c r="K1027" s="46">
        <f t="shared" si="137"/>
        <v>211.01310000000001</v>
      </c>
      <c r="L1027" s="48">
        <f t="shared" si="138"/>
        <v>0</v>
      </c>
      <c r="M1027" s="51">
        <f t="shared" si="139"/>
        <v>0</v>
      </c>
      <c r="N1027" s="51">
        <f t="shared" si="140"/>
        <v>0</v>
      </c>
      <c r="O1027" s="37">
        <f t="shared" si="144"/>
        <v>3863548.0727470634</v>
      </c>
      <c r="P1027" s="58">
        <f>SUM((N1027*1)+P1026)</f>
        <v>1400755.4151954553</v>
      </c>
      <c r="Q1027" s="67">
        <f t="shared" si="141"/>
        <v>0</v>
      </c>
      <c r="R1027" s="68">
        <f t="shared" si="143"/>
        <v>980528.79063681909</v>
      </c>
    </row>
    <row r="1028" spans="2:18" x14ac:dyDescent="0.25">
      <c r="B1028" s="4" t="s">
        <v>37</v>
      </c>
      <c r="C1028" s="4">
        <v>1020</v>
      </c>
      <c r="D1028" s="4">
        <v>431</v>
      </c>
      <c r="E1028" s="25">
        <v>0</v>
      </c>
      <c r="F1028" s="54">
        <f t="shared" si="142"/>
        <v>0</v>
      </c>
      <c r="G1028" s="34">
        <f t="shared" si="136"/>
        <v>0</v>
      </c>
      <c r="H1028" s="40">
        <f>SUM($T$8*F1028)</f>
        <v>0</v>
      </c>
      <c r="I1028" s="43">
        <f>SUM($T$8*9.81*$U$8)</f>
        <v>211.01310000000001</v>
      </c>
      <c r="J1028" s="45">
        <f>SUM((1/2)*$X$8*$V$8*$W$8*G1028^2)</f>
        <v>0</v>
      </c>
      <c r="K1028" s="46">
        <f t="shared" si="137"/>
        <v>211.01310000000001</v>
      </c>
      <c r="L1028" s="48">
        <f t="shared" si="138"/>
        <v>0</v>
      </c>
      <c r="M1028" s="51">
        <f t="shared" si="139"/>
        <v>0</v>
      </c>
      <c r="N1028" s="51">
        <f t="shared" si="140"/>
        <v>0</v>
      </c>
      <c r="O1028" s="37">
        <f t="shared" si="144"/>
        <v>3863548.0727470634</v>
      </c>
      <c r="P1028" s="58">
        <f>SUM((N1028*1)+P1027)</f>
        <v>1400755.4151954553</v>
      </c>
      <c r="Q1028" s="67">
        <f t="shared" si="141"/>
        <v>0</v>
      </c>
      <c r="R1028" s="68">
        <f t="shared" si="143"/>
        <v>980528.79063681909</v>
      </c>
    </row>
    <row r="1029" spans="2:18" x14ac:dyDescent="0.25">
      <c r="B1029" s="4" t="s">
        <v>37</v>
      </c>
      <c r="C1029" s="4">
        <v>1021</v>
      </c>
      <c r="D1029" s="4">
        <v>432</v>
      </c>
      <c r="E1029" s="25">
        <v>0</v>
      </c>
      <c r="F1029" s="54">
        <f t="shared" si="142"/>
        <v>0</v>
      </c>
      <c r="G1029" s="34">
        <f t="shared" si="136"/>
        <v>0</v>
      </c>
      <c r="H1029" s="40">
        <f>SUM($T$8*F1029)</f>
        <v>0</v>
      </c>
      <c r="I1029" s="43">
        <f>SUM($T$8*9.81*$U$8)</f>
        <v>211.01310000000001</v>
      </c>
      <c r="J1029" s="45">
        <f>SUM((1/2)*$X$8*$V$8*$W$8*G1029^2)</f>
        <v>0</v>
      </c>
      <c r="K1029" s="46">
        <f t="shared" si="137"/>
        <v>211.01310000000001</v>
      </c>
      <c r="L1029" s="48">
        <f t="shared" si="138"/>
        <v>0</v>
      </c>
      <c r="M1029" s="51">
        <f t="shared" si="139"/>
        <v>0</v>
      </c>
      <c r="N1029" s="51">
        <f t="shared" si="140"/>
        <v>0</v>
      </c>
      <c r="O1029" s="37">
        <f t="shared" si="144"/>
        <v>3863548.0727470634</v>
      </c>
      <c r="P1029" s="58">
        <f>SUM((N1029*1)+P1028)</f>
        <v>1400755.4151954553</v>
      </c>
      <c r="Q1029" s="67">
        <f t="shared" si="141"/>
        <v>0</v>
      </c>
      <c r="R1029" s="68">
        <f t="shared" si="143"/>
        <v>980528.79063681909</v>
      </c>
    </row>
    <row r="1030" spans="2:18" x14ac:dyDescent="0.25">
      <c r="B1030" s="4" t="s">
        <v>37</v>
      </c>
      <c r="C1030" s="4">
        <v>1022</v>
      </c>
      <c r="D1030" s="4">
        <v>433</v>
      </c>
      <c r="E1030" s="25">
        <v>0</v>
      </c>
      <c r="F1030" s="54">
        <f t="shared" si="142"/>
        <v>0</v>
      </c>
      <c r="G1030" s="34">
        <f t="shared" si="136"/>
        <v>0</v>
      </c>
      <c r="H1030" s="40">
        <f>SUM($T$8*F1030)</f>
        <v>0</v>
      </c>
      <c r="I1030" s="43">
        <f>SUM($T$8*9.81*$U$8)</f>
        <v>211.01310000000001</v>
      </c>
      <c r="J1030" s="45">
        <f>SUM((1/2)*$X$8*$V$8*$W$8*G1030^2)</f>
        <v>0</v>
      </c>
      <c r="K1030" s="46">
        <f t="shared" si="137"/>
        <v>211.01310000000001</v>
      </c>
      <c r="L1030" s="48">
        <f t="shared" si="138"/>
        <v>0</v>
      </c>
      <c r="M1030" s="51">
        <f t="shared" si="139"/>
        <v>0</v>
      </c>
      <c r="N1030" s="51">
        <f t="shared" si="140"/>
        <v>0</v>
      </c>
      <c r="O1030" s="37">
        <f t="shared" si="144"/>
        <v>3863548.0727470634</v>
      </c>
      <c r="P1030" s="58">
        <f>SUM((N1030*1)+P1029)</f>
        <v>1400755.4151954553</v>
      </c>
      <c r="Q1030" s="67">
        <f t="shared" si="141"/>
        <v>0</v>
      </c>
      <c r="R1030" s="68">
        <f t="shared" si="143"/>
        <v>980528.79063681909</v>
      </c>
    </row>
    <row r="1031" spans="2:18" x14ac:dyDescent="0.25">
      <c r="B1031" s="6" t="s">
        <v>38</v>
      </c>
      <c r="C1031" s="6">
        <v>1023</v>
      </c>
      <c r="D1031" s="6">
        <v>1</v>
      </c>
      <c r="E1031" s="26">
        <v>0</v>
      </c>
      <c r="F1031" s="54">
        <f t="shared" si="142"/>
        <v>0</v>
      </c>
      <c r="G1031" s="34">
        <f t="shared" si="136"/>
        <v>0</v>
      </c>
      <c r="H1031" s="40">
        <f>SUM($T$8*F1031)</f>
        <v>0</v>
      </c>
      <c r="I1031" s="43">
        <f>SUM($T$8*9.81*$U$8)</f>
        <v>211.01310000000001</v>
      </c>
      <c r="J1031" s="45">
        <f>SUM((1/2)*$X$8*$V$8*$W$8*G1031^2)</f>
        <v>0</v>
      </c>
      <c r="K1031" s="46">
        <f t="shared" si="137"/>
        <v>211.01310000000001</v>
      </c>
      <c r="L1031" s="48">
        <f t="shared" si="138"/>
        <v>0</v>
      </c>
      <c r="M1031" s="51">
        <f t="shared" si="139"/>
        <v>0</v>
      </c>
      <c r="N1031" s="51">
        <f t="shared" si="140"/>
        <v>0</v>
      </c>
      <c r="O1031" s="37">
        <f t="shared" si="144"/>
        <v>3863548.0727470634</v>
      </c>
      <c r="P1031" s="58">
        <f>SUM((N1031*1)+P1030)</f>
        <v>1400755.4151954553</v>
      </c>
      <c r="Q1031" s="67">
        <f t="shared" si="141"/>
        <v>0</v>
      </c>
      <c r="R1031" s="68">
        <f t="shared" si="143"/>
        <v>980528.79063681909</v>
      </c>
    </row>
    <row r="1032" spans="2:18" x14ac:dyDescent="0.25">
      <c r="B1032" s="6" t="s">
        <v>38</v>
      </c>
      <c r="C1032" s="6">
        <v>1024</v>
      </c>
      <c r="D1032" s="6">
        <v>2</v>
      </c>
      <c r="E1032" s="26">
        <v>0</v>
      </c>
      <c r="F1032" s="54">
        <f t="shared" si="142"/>
        <v>0</v>
      </c>
      <c r="G1032" s="34">
        <f t="shared" si="136"/>
        <v>0</v>
      </c>
      <c r="H1032" s="40">
        <f>SUM($T$8*F1032)</f>
        <v>0</v>
      </c>
      <c r="I1032" s="43">
        <f>SUM($T$8*9.81*$U$8)</f>
        <v>211.01310000000001</v>
      </c>
      <c r="J1032" s="45">
        <f>SUM((1/2)*$X$8*$V$8*$W$8*G1032^2)</f>
        <v>0</v>
      </c>
      <c r="K1032" s="46">
        <f t="shared" si="137"/>
        <v>211.01310000000001</v>
      </c>
      <c r="L1032" s="48">
        <f t="shared" si="138"/>
        <v>0</v>
      </c>
      <c r="M1032" s="51">
        <f t="shared" si="139"/>
        <v>0</v>
      </c>
      <c r="N1032" s="51">
        <f t="shared" si="140"/>
        <v>0</v>
      </c>
      <c r="O1032" s="37">
        <f t="shared" si="144"/>
        <v>3863548.0727470634</v>
      </c>
      <c r="P1032" s="58">
        <f>SUM((N1032*1)+P1031)</f>
        <v>1400755.4151954553</v>
      </c>
      <c r="Q1032" s="67">
        <f t="shared" si="141"/>
        <v>0</v>
      </c>
      <c r="R1032" s="68">
        <f t="shared" si="143"/>
        <v>980528.79063681909</v>
      </c>
    </row>
    <row r="1033" spans="2:18" x14ac:dyDescent="0.25">
      <c r="B1033" s="6" t="s">
        <v>38</v>
      </c>
      <c r="C1033" s="6">
        <v>1025</v>
      </c>
      <c r="D1033" s="6">
        <v>3</v>
      </c>
      <c r="E1033" s="26">
        <v>0</v>
      </c>
      <c r="F1033" s="54">
        <f t="shared" si="142"/>
        <v>0</v>
      </c>
      <c r="G1033" s="34">
        <f t="shared" ref="G1033:G1096" si="145">SUM(E1033/3.6)</f>
        <v>0</v>
      </c>
      <c r="H1033" s="40">
        <f>SUM($T$8*F1033)</f>
        <v>0</v>
      </c>
      <c r="I1033" s="43">
        <f>SUM($T$8*9.81*$U$8)</f>
        <v>211.01310000000001</v>
      </c>
      <c r="J1033" s="45">
        <f>SUM((1/2)*$X$8*$V$8*$W$8*G1033^2)</f>
        <v>0</v>
      </c>
      <c r="K1033" s="46">
        <f t="shared" ref="K1033:K1096" si="146">SUM(H1033+I1033+J1033)</f>
        <v>211.01310000000001</v>
      </c>
      <c r="L1033" s="48">
        <f t="shared" ref="L1033:L1096" si="147">SUM(K1033*G1033)</f>
        <v>0</v>
      </c>
      <c r="M1033" s="51">
        <f t="shared" ref="M1033:M1096" si="148">IF(L1033&gt;0, L1033, 0)</f>
        <v>0</v>
      </c>
      <c r="N1033" s="51">
        <f t="shared" ref="N1033:N1096" si="149">IF(L1033&lt;0, -L1033, 0)</f>
        <v>0</v>
      </c>
      <c r="O1033" s="37">
        <f t="shared" si="144"/>
        <v>3863548.0727470634</v>
      </c>
      <c r="P1033" s="58">
        <f>SUM((N1033*1)+P1032)</f>
        <v>1400755.4151954553</v>
      </c>
      <c r="Q1033" s="67">
        <f t="shared" ref="Q1033:Q1096" si="150">SUM($T$16*MIN(N1033,$U$16))</f>
        <v>0</v>
      </c>
      <c r="R1033" s="68">
        <f t="shared" si="143"/>
        <v>980528.79063681909</v>
      </c>
    </row>
    <row r="1034" spans="2:18" x14ac:dyDescent="0.25">
      <c r="B1034" s="6" t="s">
        <v>38</v>
      </c>
      <c r="C1034" s="6">
        <v>1026</v>
      </c>
      <c r="D1034" s="6">
        <v>4</v>
      </c>
      <c r="E1034" s="26">
        <v>0</v>
      </c>
      <c r="F1034" s="54">
        <f t="shared" ref="F1034:F1097" si="151">($E1035-$E1033)/2/3.6</f>
        <v>0.11111111111111112</v>
      </c>
      <c r="G1034" s="34">
        <f t="shared" si="145"/>
        <v>0</v>
      </c>
      <c r="H1034" s="40">
        <f>SUM($T$8*F1034)</f>
        <v>159.33333333333334</v>
      </c>
      <c r="I1034" s="43">
        <f>SUM($T$8*9.81*$U$8)</f>
        <v>211.01310000000001</v>
      </c>
      <c r="J1034" s="45">
        <f>SUM((1/2)*$X$8*$V$8*$W$8*G1034^2)</f>
        <v>0</v>
      </c>
      <c r="K1034" s="46">
        <f t="shared" si="146"/>
        <v>370.34643333333338</v>
      </c>
      <c r="L1034" s="48">
        <f t="shared" si="147"/>
        <v>0</v>
      </c>
      <c r="M1034" s="51">
        <f t="shared" si="148"/>
        <v>0</v>
      </c>
      <c r="N1034" s="51">
        <f t="shared" si="149"/>
        <v>0</v>
      </c>
      <c r="O1034" s="37">
        <f t="shared" si="144"/>
        <v>3863548.0727470634</v>
      </c>
      <c r="P1034" s="58">
        <f>SUM((N1034*1)+P1033)</f>
        <v>1400755.4151954553</v>
      </c>
      <c r="Q1034" s="67">
        <f t="shared" si="150"/>
        <v>0</v>
      </c>
      <c r="R1034" s="68">
        <f t="shared" ref="R1034:R1097" si="152">SUM((Q1034*1)+R1033)</f>
        <v>980528.79063681909</v>
      </c>
    </row>
    <row r="1035" spans="2:18" x14ac:dyDescent="0.25">
      <c r="B1035" s="6" t="s">
        <v>38</v>
      </c>
      <c r="C1035" s="6">
        <v>1027</v>
      </c>
      <c r="D1035" s="6">
        <v>5</v>
      </c>
      <c r="E1035" s="26">
        <v>0.8</v>
      </c>
      <c r="F1035" s="54">
        <f t="shared" si="151"/>
        <v>0.5</v>
      </c>
      <c r="G1035" s="34">
        <f t="shared" si="145"/>
        <v>0.22222222222222224</v>
      </c>
      <c r="H1035" s="40">
        <f>SUM($T$8*F1035)</f>
        <v>717</v>
      </c>
      <c r="I1035" s="43">
        <f>SUM($T$8*9.81*$U$8)</f>
        <v>211.01310000000001</v>
      </c>
      <c r="J1035" s="45">
        <f>SUM((1/2)*$X$8*$V$8*$W$8*G1035^2)</f>
        <v>3.0059987654320993E-2</v>
      </c>
      <c r="K1035" s="46">
        <f t="shared" si="146"/>
        <v>928.04315998765435</v>
      </c>
      <c r="L1035" s="48">
        <f t="shared" si="147"/>
        <v>206.23181333058986</v>
      </c>
      <c r="M1035" s="51">
        <f t="shared" si="148"/>
        <v>206.23181333058986</v>
      </c>
      <c r="N1035" s="51">
        <f t="shared" si="149"/>
        <v>0</v>
      </c>
      <c r="O1035" s="37">
        <f t="shared" si="144"/>
        <v>3863754.304560394</v>
      </c>
      <c r="P1035" s="58">
        <f>SUM((N1035*1)+P1034)</f>
        <v>1400755.4151954553</v>
      </c>
      <c r="Q1035" s="67">
        <f t="shared" si="150"/>
        <v>0</v>
      </c>
      <c r="R1035" s="68">
        <f t="shared" si="152"/>
        <v>980528.79063681909</v>
      </c>
    </row>
    <row r="1036" spans="2:18" x14ac:dyDescent="0.25">
      <c r="B1036" s="6" t="s">
        <v>38</v>
      </c>
      <c r="C1036" s="6">
        <v>1028</v>
      </c>
      <c r="D1036" s="6">
        <v>6</v>
      </c>
      <c r="E1036" s="26">
        <v>3.6</v>
      </c>
      <c r="F1036" s="54">
        <f t="shared" si="151"/>
        <v>1.0833333333333333</v>
      </c>
      <c r="G1036" s="34">
        <f t="shared" si="145"/>
        <v>1</v>
      </c>
      <c r="H1036" s="40">
        <f>SUM($T$8*F1036)</f>
        <v>1553.5</v>
      </c>
      <c r="I1036" s="43">
        <f>SUM($T$8*9.81*$U$8)</f>
        <v>211.01310000000001</v>
      </c>
      <c r="J1036" s="45">
        <f>SUM((1/2)*$X$8*$V$8*$W$8*G1036^2)</f>
        <v>0.60871475000000008</v>
      </c>
      <c r="K1036" s="46">
        <f t="shared" si="146"/>
        <v>1765.1218147500001</v>
      </c>
      <c r="L1036" s="48">
        <f t="shared" si="147"/>
        <v>1765.1218147500001</v>
      </c>
      <c r="M1036" s="51">
        <f t="shared" si="148"/>
        <v>1765.1218147500001</v>
      </c>
      <c r="N1036" s="51">
        <f t="shared" si="149"/>
        <v>0</v>
      </c>
      <c r="O1036" s="37">
        <f t="shared" si="144"/>
        <v>3865519.4263751442</v>
      </c>
      <c r="P1036" s="58">
        <f>SUM((N1036*1)+P1035)</f>
        <v>1400755.4151954553</v>
      </c>
      <c r="Q1036" s="67">
        <f t="shared" si="150"/>
        <v>0</v>
      </c>
      <c r="R1036" s="68">
        <f t="shared" si="152"/>
        <v>980528.79063681909</v>
      </c>
    </row>
    <row r="1037" spans="2:18" x14ac:dyDescent="0.25">
      <c r="B1037" s="6" t="s">
        <v>38</v>
      </c>
      <c r="C1037" s="6">
        <v>1029</v>
      </c>
      <c r="D1037" s="6">
        <v>7</v>
      </c>
      <c r="E1037" s="26">
        <v>8.6</v>
      </c>
      <c r="F1037" s="54">
        <f t="shared" si="151"/>
        <v>1.5277777777777777</v>
      </c>
      <c r="G1037" s="34">
        <f t="shared" si="145"/>
        <v>2.3888888888888888</v>
      </c>
      <c r="H1037" s="40">
        <f>SUM($T$8*F1037)</f>
        <v>2190.833333333333</v>
      </c>
      <c r="I1037" s="43">
        <f>SUM($T$8*9.81*$U$8)</f>
        <v>211.01310000000001</v>
      </c>
      <c r="J1037" s="45">
        <f>SUM((1/2)*$X$8*$V$8*$W$8*G1037^2)</f>
        <v>3.4738073233024691</v>
      </c>
      <c r="K1037" s="46">
        <f t="shared" si="146"/>
        <v>2405.3202406566356</v>
      </c>
      <c r="L1037" s="48">
        <f t="shared" si="147"/>
        <v>5746.0427971241852</v>
      </c>
      <c r="M1037" s="51">
        <f t="shared" si="148"/>
        <v>5746.0427971241852</v>
      </c>
      <c r="N1037" s="51">
        <f t="shared" si="149"/>
        <v>0</v>
      </c>
      <c r="O1037" s="37">
        <f t="shared" si="144"/>
        <v>3871265.4691722682</v>
      </c>
      <c r="P1037" s="58">
        <f>SUM((N1037*1)+P1036)</f>
        <v>1400755.4151954553</v>
      </c>
      <c r="Q1037" s="67">
        <f t="shared" si="150"/>
        <v>0</v>
      </c>
      <c r="R1037" s="68">
        <f t="shared" si="152"/>
        <v>980528.79063681909</v>
      </c>
    </row>
    <row r="1038" spans="2:18" x14ac:dyDescent="0.25">
      <c r="B1038" s="6" t="s">
        <v>38</v>
      </c>
      <c r="C1038" s="6">
        <v>1030</v>
      </c>
      <c r="D1038" s="6">
        <v>8</v>
      </c>
      <c r="E1038" s="26">
        <v>14.6</v>
      </c>
      <c r="F1038" s="54">
        <f t="shared" si="151"/>
        <v>1.5833333333333333</v>
      </c>
      <c r="G1038" s="34">
        <f t="shared" si="145"/>
        <v>4.0555555555555554</v>
      </c>
      <c r="H1038" s="40">
        <f>SUM($T$8*F1038)</f>
        <v>2270.5</v>
      </c>
      <c r="I1038" s="43">
        <f>SUM($T$8*9.81*$U$8)</f>
        <v>211.01310000000001</v>
      </c>
      <c r="J1038" s="45">
        <f>SUM((1/2)*$X$8*$V$8*$W$8*G1038^2)</f>
        <v>10.011854638117283</v>
      </c>
      <c r="K1038" s="46">
        <f t="shared" si="146"/>
        <v>2491.5249546381174</v>
      </c>
      <c r="L1038" s="48">
        <f t="shared" si="147"/>
        <v>10104.517871587919</v>
      </c>
      <c r="M1038" s="51">
        <f t="shared" si="148"/>
        <v>10104.517871587919</v>
      </c>
      <c r="N1038" s="51">
        <f t="shared" si="149"/>
        <v>0</v>
      </c>
      <c r="O1038" s="37">
        <f t="shared" si="144"/>
        <v>3881369.9870438562</v>
      </c>
      <c r="P1038" s="58">
        <f>SUM((N1038*1)+P1037)</f>
        <v>1400755.4151954553</v>
      </c>
      <c r="Q1038" s="67">
        <f t="shared" si="150"/>
        <v>0</v>
      </c>
      <c r="R1038" s="68">
        <f t="shared" si="152"/>
        <v>980528.79063681909</v>
      </c>
    </row>
    <row r="1039" spans="2:18" x14ac:dyDescent="0.25">
      <c r="B1039" s="6" t="s">
        <v>38</v>
      </c>
      <c r="C1039" s="6">
        <v>1031</v>
      </c>
      <c r="D1039" s="6">
        <v>9</v>
      </c>
      <c r="E1039" s="26">
        <v>20</v>
      </c>
      <c r="F1039" s="54">
        <f t="shared" si="151"/>
        <v>1.3611111111111109</v>
      </c>
      <c r="G1039" s="34">
        <f t="shared" si="145"/>
        <v>5.5555555555555554</v>
      </c>
      <c r="H1039" s="40">
        <f>SUM($T$8*F1039)</f>
        <v>1951.833333333333</v>
      </c>
      <c r="I1039" s="43">
        <f>SUM($T$8*9.81*$U$8)</f>
        <v>211.01310000000001</v>
      </c>
      <c r="J1039" s="45">
        <f>SUM((1/2)*$X$8*$V$8*$W$8*G1039^2)</f>
        <v>18.78749228395062</v>
      </c>
      <c r="K1039" s="46">
        <f t="shared" si="146"/>
        <v>2181.6339256172837</v>
      </c>
      <c r="L1039" s="48">
        <f t="shared" si="147"/>
        <v>12120.188475651576</v>
      </c>
      <c r="M1039" s="51">
        <f t="shared" si="148"/>
        <v>12120.188475651576</v>
      </c>
      <c r="N1039" s="51">
        <f t="shared" si="149"/>
        <v>0</v>
      </c>
      <c r="O1039" s="37">
        <f t="shared" si="144"/>
        <v>3893490.1755195078</v>
      </c>
      <c r="P1039" s="58">
        <f>SUM((N1039*1)+P1038)</f>
        <v>1400755.4151954553</v>
      </c>
      <c r="Q1039" s="67">
        <f t="shared" si="150"/>
        <v>0</v>
      </c>
      <c r="R1039" s="68">
        <f t="shared" si="152"/>
        <v>980528.79063681909</v>
      </c>
    </row>
    <row r="1040" spans="2:18" x14ac:dyDescent="0.25">
      <c r="B1040" s="6" t="s">
        <v>38</v>
      </c>
      <c r="C1040" s="6">
        <v>1032</v>
      </c>
      <c r="D1040" s="6">
        <v>10</v>
      </c>
      <c r="E1040" s="26">
        <v>24.4</v>
      </c>
      <c r="F1040" s="54">
        <f t="shared" si="151"/>
        <v>1.1388888888888888</v>
      </c>
      <c r="G1040" s="34">
        <f t="shared" si="145"/>
        <v>6.7777777777777768</v>
      </c>
      <c r="H1040" s="40">
        <f>SUM($T$8*F1040)</f>
        <v>1633.1666666666665</v>
      </c>
      <c r="I1040" s="43">
        <f>SUM($T$8*9.81*$U$8)</f>
        <v>211.01310000000001</v>
      </c>
      <c r="J1040" s="45">
        <f>SUM((1/2)*$X$8*$V$8*$W$8*G1040^2)</f>
        <v>27.963303515432095</v>
      </c>
      <c r="K1040" s="46">
        <f t="shared" si="146"/>
        <v>1872.1430701820987</v>
      </c>
      <c r="L1040" s="48">
        <f t="shared" si="147"/>
        <v>12688.96969790089</v>
      </c>
      <c r="M1040" s="51">
        <f t="shared" si="148"/>
        <v>12688.96969790089</v>
      </c>
      <c r="N1040" s="51">
        <f t="shared" si="149"/>
        <v>0</v>
      </c>
      <c r="O1040" s="37">
        <f t="shared" si="144"/>
        <v>3906179.1452174089</v>
      </c>
      <c r="P1040" s="58">
        <f>SUM((N1040*1)+P1039)</f>
        <v>1400755.4151954553</v>
      </c>
      <c r="Q1040" s="67">
        <f t="shared" si="150"/>
        <v>0</v>
      </c>
      <c r="R1040" s="68">
        <f t="shared" si="152"/>
        <v>980528.79063681909</v>
      </c>
    </row>
    <row r="1041" spans="2:18" x14ac:dyDescent="0.25">
      <c r="B1041" s="6" t="s">
        <v>38</v>
      </c>
      <c r="C1041" s="6">
        <v>1033</v>
      </c>
      <c r="D1041" s="6">
        <v>11</v>
      </c>
      <c r="E1041" s="26">
        <v>28.2</v>
      </c>
      <c r="F1041" s="54">
        <f t="shared" si="151"/>
        <v>1.0138888888888891</v>
      </c>
      <c r="G1041" s="34">
        <f t="shared" si="145"/>
        <v>7.833333333333333</v>
      </c>
      <c r="H1041" s="40">
        <f>SUM($T$8*F1041)</f>
        <v>1453.916666666667</v>
      </c>
      <c r="I1041" s="43">
        <f>SUM($T$8*9.81*$U$8)</f>
        <v>211.01310000000001</v>
      </c>
      <c r="J1041" s="45">
        <f>SUM((1/2)*$X$8*$V$8*$W$8*G1041^2)</f>
        <v>37.351413409722227</v>
      </c>
      <c r="K1041" s="46">
        <f t="shared" si="146"/>
        <v>1702.2811800763893</v>
      </c>
      <c r="L1041" s="48">
        <f t="shared" si="147"/>
        <v>13334.535910598383</v>
      </c>
      <c r="M1041" s="51">
        <f t="shared" si="148"/>
        <v>13334.535910598383</v>
      </c>
      <c r="N1041" s="51">
        <f t="shared" si="149"/>
        <v>0</v>
      </c>
      <c r="O1041" s="37">
        <f t="shared" si="144"/>
        <v>3919513.6811280074</v>
      </c>
      <c r="P1041" s="58">
        <f>SUM((N1041*1)+P1040)</f>
        <v>1400755.4151954553</v>
      </c>
      <c r="Q1041" s="67">
        <f t="shared" si="150"/>
        <v>0</v>
      </c>
      <c r="R1041" s="68">
        <f t="shared" si="152"/>
        <v>980528.79063681909</v>
      </c>
    </row>
    <row r="1042" spans="2:18" x14ac:dyDescent="0.25">
      <c r="B1042" s="6" t="s">
        <v>38</v>
      </c>
      <c r="C1042" s="6">
        <v>1034</v>
      </c>
      <c r="D1042" s="6">
        <v>12</v>
      </c>
      <c r="E1042" s="26">
        <v>31.7</v>
      </c>
      <c r="F1042" s="54">
        <f t="shared" si="151"/>
        <v>0.94444444444444453</v>
      </c>
      <c r="G1042" s="34">
        <f t="shared" si="145"/>
        <v>8.8055555555555554</v>
      </c>
      <c r="H1042" s="40">
        <f>SUM($T$8*F1042)</f>
        <v>1354.3333333333335</v>
      </c>
      <c r="I1042" s="43">
        <f>SUM($T$8*9.81*$U$8)</f>
        <v>211.01310000000001</v>
      </c>
      <c r="J1042" s="45">
        <f>SUM((1/2)*$X$8*$V$8*$W$8*G1042^2)</f>
        <v>47.198407803047843</v>
      </c>
      <c r="K1042" s="46">
        <f t="shared" si="146"/>
        <v>1612.5448411363814</v>
      </c>
      <c r="L1042" s="48">
        <f t="shared" si="147"/>
        <v>14199.353184450913</v>
      </c>
      <c r="M1042" s="51">
        <f t="shared" si="148"/>
        <v>14199.353184450913</v>
      </c>
      <c r="N1042" s="51">
        <f t="shared" si="149"/>
        <v>0</v>
      </c>
      <c r="O1042" s="37">
        <f t="shared" si="144"/>
        <v>3933713.0343124582</v>
      </c>
      <c r="P1042" s="58">
        <f>SUM((N1042*1)+P1041)</f>
        <v>1400755.4151954553</v>
      </c>
      <c r="Q1042" s="67">
        <f t="shared" si="150"/>
        <v>0</v>
      </c>
      <c r="R1042" s="68">
        <f t="shared" si="152"/>
        <v>980528.79063681909</v>
      </c>
    </row>
    <row r="1043" spans="2:18" x14ac:dyDescent="0.25">
      <c r="B1043" s="6" t="s">
        <v>38</v>
      </c>
      <c r="C1043" s="6">
        <v>1035</v>
      </c>
      <c r="D1043" s="6">
        <v>13</v>
      </c>
      <c r="E1043" s="26">
        <v>35</v>
      </c>
      <c r="F1043" s="54">
        <f t="shared" si="151"/>
        <v>0.81944444444444475</v>
      </c>
      <c r="G1043" s="34">
        <f t="shared" si="145"/>
        <v>9.7222222222222214</v>
      </c>
      <c r="H1043" s="40">
        <f>SUM($T$8*F1043)</f>
        <v>1175.0833333333337</v>
      </c>
      <c r="I1043" s="43">
        <f>SUM($T$8*9.81*$U$8)</f>
        <v>211.01310000000001</v>
      </c>
      <c r="J1043" s="45">
        <f>SUM((1/2)*$X$8*$V$8*$W$8*G1043^2)</f>
        <v>57.536695119598768</v>
      </c>
      <c r="K1043" s="46">
        <f t="shared" si="146"/>
        <v>1443.6331284529324</v>
      </c>
      <c r="L1043" s="48">
        <f t="shared" si="147"/>
        <v>14035.322082181287</v>
      </c>
      <c r="M1043" s="51">
        <f t="shared" si="148"/>
        <v>14035.322082181287</v>
      </c>
      <c r="N1043" s="51">
        <f t="shared" si="149"/>
        <v>0</v>
      </c>
      <c r="O1043" s="37">
        <f t="shared" si="144"/>
        <v>3947748.3563946397</v>
      </c>
      <c r="P1043" s="58">
        <f>SUM((N1043*1)+P1042)</f>
        <v>1400755.4151954553</v>
      </c>
      <c r="Q1043" s="67">
        <f t="shared" si="150"/>
        <v>0</v>
      </c>
      <c r="R1043" s="68">
        <f t="shared" si="152"/>
        <v>980528.79063681909</v>
      </c>
    </row>
    <row r="1044" spans="2:18" x14ac:dyDescent="0.25">
      <c r="B1044" s="6" t="s">
        <v>38</v>
      </c>
      <c r="C1044" s="6">
        <v>1036</v>
      </c>
      <c r="D1044" s="6">
        <v>14</v>
      </c>
      <c r="E1044" s="26">
        <v>37.6</v>
      </c>
      <c r="F1044" s="54">
        <f t="shared" si="151"/>
        <v>0.65277777777777812</v>
      </c>
      <c r="G1044" s="34">
        <f t="shared" si="145"/>
        <v>10.444444444444445</v>
      </c>
      <c r="H1044" s="40">
        <f>SUM($T$8*F1044)</f>
        <v>936.08333333333383</v>
      </c>
      <c r="I1044" s="43">
        <f>SUM($T$8*9.81*$U$8)</f>
        <v>211.01310000000001</v>
      </c>
      <c r="J1044" s="45">
        <f>SUM((1/2)*$X$8*$V$8*$W$8*G1044^2)</f>
        <v>66.402512728395067</v>
      </c>
      <c r="K1044" s="46">
        <f t="shared" si="146"/>
        <v>1213.4989460617289</v>
      </c>
      <c r="L1044" s="48">
        <f t="shared" si="147"/>
        <v>12674.322325533614</v>
      </c>
      <c r="M1044" s="51">
        <f t="shared" si="148"/>
        <v>12674.322325533614</v>
      </c>
      <c r="N1044" s="51">
        <f t="shared" si="149"/>
        <v>0</v>
      </c>
      <c r="O1044" s="37">
        <f t="shared" si="144"/>
        <v>3960422.6787201734</v>
      </c>
      <c r="P1044" s="58">
        <f>SUM((N1044*1)+P1043)</f>
        <v>1400755.4151954553</v>
      </c>
      <c r="Q1044" s="67">
        <f t="shared" si="150"/>
        <v>0</v>
      </c>
      <c r="R1044" s="68">
        <f t="shared" si="152"/>
        <v>980528.79063681909</v>
      </c>
    </row>
    <row r="1045" spans="2:18" x14ac:dyDescent="0.25">
      <c r="B1045" s="6" t="s">
        <v>38</v>
      </c>
      <c r="C1045" s="6">
        <v>1037</v>
      </c>
      <c r="D1045" s="6">
        <v>15</v>
      </c>
      <c r="E1045" s="26">
        <v>39.700000000000003</v>
      </c>
      <c r="F1045" s="54">
        <f t="shared" si="151"/>
        <v>0.54166666666666641</v>
      </c>
      <c r="G1045" s="34">
        <f t="shared" si="145"/>
        <v>11.027777777777779</v>
      </c>
      <c r="H1045" s="40">
        <f>SUM($T$8*F1045)</f>
        <v>776.74999999999966</v>
      </c>
      <c r="I1045" s="43">
        <f>SUM($T$8*9.81*$U$8)</f>
        <v>211.01310000000001</v>
      </c>
      <c r="J1045" s="45">
        <f>SUM((1/2)*$X$8*$V$8*$W$8*G1045^2)</f>
        <v>74.026946784529343</v>
      </c>
      <c r="K1045" s="46">
        <f t="shared" si="146"/>
        <v>1061.7900467845291</v>
      </c>
      <c r="L1045" s="48">
        <f t="shared" si="147"/>
        <v>11709.184682596058</v>
      </c>
      <c r="M1045" s="51">
        <f t="shared" si="148"/>
        <v>11709.184682596058</v>
      </c>
      <c r="N1045" s="51">
        <f t="shared" si="149"/>
        <v>0</v>
      </c>
      <c r="O1045" s="37">
        <f t="shared" si="144"/>
        <v>3972131.8634027694</v>
      </c>
      <c r="P1045" s="58">
        <f>SUM((N1045*1)+P1044)</f>
        <v>1400755.4151954553</v>
      </c>
      <c r="Q1045" s="67">
        <f t="shared" si="150"/>
        <v>0</v>
      </c>
      <c r="R1045" s="68">
        <f t="shared" si="152"/>
        <v>980528.79063681909</v>
      </c>
    </row>
    <row r="1046" spans="2:18" x14ac:dyDescent="0.25">
      <c r="B1046" s="6" t="s">
        <v>38</v>
      </c>
      <c r="C1046" s="6">
        <v>1038</v>
      </c>
      <c r="D1046" s="6">
        <v>16</v>
      </c>
      <c r="E1046" s="26">
        <v>41.5</v>
      </c>
      <c r="F1046" s="54">
        <f t="shared" si="151"/>
        <v>0.54166666666666641</v>
      </c>
      <c r="G1046" s="34">
        <f t="shared" si="145"/>
        <v>11.527777777777777</v>
      </c>
      <c r="H1046" s="40">
        <f>SUM($T$8*F1046)</f>
        <v>776.74999999999966</v>
      </c>
      <c r="I1046" s="43">
        <f>SUM($T$8*9.81*$U$8)</f>
        <v>211.01310000000001</v>
      </c>
      <c r="J1046" s="45">
        <f>SUM((1/2)*$X$8*$V$8*$W$8*G1046^2)</f>
        <v>80.891896465084869</v>
      </c>
      <c r="K1046" s="46">
        <f t="shared" si="146"/>
        <v>1068.6549964650844</v>
      </c>
      <c r="L1046" s="48">
        <f t="shared" si="147"/>
        <v>12319.217320361389</v>
      </c>
      <c r="M1046" s="51">
        <f t="shared" si="148"/>
        <v>12319.217320361389</v>
      </c>
      <c r="N1046" s="51">
        <f t="shared" si="149"/>
        <v>0</v>
      </c>
      <c r="O1046" s="37">
        <f t="shared" si="144"/>
        <v>3984451.0807231306</v>
      </c>
      <c r="P1046" s="58">
        <f>SUM((N1046*1)+P1045)</f>
        <v>1400755.4151954553</v>
      </c>
      <c r="Q1046" s="67">
        <f t="shared" si="150"/>
        <v>0</v>
      </c>
      <c r="R1046" s="68">
        <f t="shared" si="152"/>
        <v>980528.79063681909</v>
      </c>
    </row>
    <row r="1047" spans="2:18" x14ac:dyDescent="0.25">
      <c r="B1047" s="6" t="s">
        <v>38</v>
      </c>
      <c r="C1047" s="6">
        <v>1039</v>
      </c>
      <c r="D1047" s="6">
        <v>17</v>
      </c>
      <c r="E1047" s="26">
        <v>43.6</v>
      </c>
      <c r="F1047" s="54">
        <f t="shared" si="151"/>
        <v>0.625</v>
      </c>
      <c r="G1047" s="34">
        <f t="shared" si="145"/>
        <v>12.111111111111111</v>
      </c>
      <c r="H1047" s="40">
        <f>SUM($T$8*F1047)</f>
        <v>896.25</v>
      </c>
      <c r="I1047" s="43">
        <f>SUM($T$8*9.81*$U$8)</f>
        <v>211.01310000000001</v>
      </c>
      <c r="J1047" s="45">
        <f>SUM((1/2)*$X$8*$V$8*$W$8*G1047^2)</f>
        <v>89.285678330246924</v>
      </c>
      <c r="K1047" s="46">
        <f t="shared" si="146"/>
        <v>1196.5487783302469</v>
      </c>
      <c r="L1047" s="48">
        <f t="shared" si="147"/>
        <v>14491.535204221878</v>
      </c>
      <c r="M1047" s="51">
        <f t="shared" si="148"/>
        <v>14491.535204221878</v>
      </c>
      <c r="N1047" s="51">
        <f t="shared" si="149"/>
        <v>0</v>
      </c>
      <c r="O1047" s="37">
        <f t="shared" si="144"/>
        <v>3998942.6159273526</v>
      </c>
      <c r="P1047" s="58">
        <f>SUM((N1047*1)+P1046)</f>
        <v>1400755.4151954553</v>
      </c>
      <c r="Q1047" s="67">
        <f t="shared" si="150"/>
        <v>0</v>
      </c>
      <c r="R1047" s="68">
        <f t="shared" si="152"/>
        <v>980528.79063681909</v>
      </c>
    </row>
    <row r="1048" spans="2:18" x14ac:dyDescent="0.25">
      <c r="B1048" s="6" t="s">
        <v>38</v>
      </c>
      <c r="C1048" s="6">
        <v>1040</v>
      </c>
      <c r="D1048" s="6">
        <v>18</v>
      </c>
      <c r="E1048" s="26">
        <v>46</v>
      </c>
      <c r="F1048" s="54">
        <f t="shared" si="151"/>
        <v>0.6666666666666663</v>
      </c>
      <c r="G1048" s="34">
        <f t="shared" si="145"/>
        <v>12.777777777777777</v>
      </c>
      <c r="H1048" s="40">
        <f>SUM($T$8*F1048)</f>
        <v>955.99999999999943</v>
      </c>
      <c r="I1048" s="43">
        <f>SUM($T$8*9.81*$U$8)</f>
        <v>211.01310000000001</v>
      </c>
      <c r="J1048" s="45">
        <f>SUM((1/2)*$X$8*$V$8*$W$8*G1048^2)</f>
        <v>99.385834182098776</v>
      </c>
      <c r="K1048" s="46">
        <f t="shared" si="146"/>
        <v>1266.3989341820982</v>
      </c>
      <c r="L1048" s="48">
        <f t="shared" si="147"/>
        <v>16181.764158993476</v>
      </c>
      <c r="M1048" s="51">
        <f t="shared" si="148"/>
        <v>16181.764158993476</v>
      </c>
      <c r="N1048" s="51">
        <f t="shared" si="149"/>
        <v>0</v>
      </c>
      <c r="O1048" s="37">
        <f t="shared" si="144"/>
        <v>4015124.3800863461</v>
      </c>
      <c r="P1048" s="58">
        <f>SUM((N1048*1)+P1047)</f>
        <v>1400755.4151954553</v>
      </c>
      <c r="Q1048" s="67">
        <f t="shared" si="150"/>
        <v>0</v>
      </c>
      <c r="R1048" s="68">
        <f t="shared" si="152"/>
        <v>980528.79063681909</v>
      </c>
    </row>
    <row r="1049" spans="2:18" x14ac:dyDescent="0.25">
      <c r="B1049" s="6" t="s">
        <v>38</v>
      </c>
      <c r="C1049" s="6">
        <v>1041</v>
      </c>
      <c r="D1049" s="6">
        <v>19</v>
      </c>
      <c r="E1049" s="26">
        <v>48.4</v>
      </c>
      <c r="F1049" s="54">
        <f t="shared" si="151"/>
        <v>0.625</v>
      </c>
      <c r="G1049" s="34">
        <f t="shared" si="145"/>
        <v>13.444444444444443</v>
      </c>
      <c r="H1049" s="40">
        <f>SUM($T$8*F1049)</f>
        <v>896.25</v>
      </c>
      <c r="I1049" s="43">
        <f>SUM($T$8*9.81*$U$8)</f>
        <v>211.01310000000001</v>
      </c>
      <c r="J1049" s="45">
        <f>SUM((1/2)*$X$8*$V$8*$W$8*G1049^2)</f>
        <v>110.02706981172838</v>
      </c>
      <c r="K1049" s="46">
        <f t="shared" si="146"/>
        <v>1217.2901698117284</v>
      </c>
      <c r="L1049" s="48">
        <f t="shared" si="147"/>
        <v>16365.790060802125</v>
      </c>
      <c r="M1049" s="51">
        <f t="shared" si="148"/>
        <v>16365.790060802125</v>
      </c>
      <c r="N1049" s="51">
        <f t="shared" si="149"/>
        <v>0</v>
      </c>
      <c r="O1049" s="37">
        <f t="shared" si="144"/>
        <v>4031490.170147148</v>
      </c>
      <c r="P1049" s="58">
        <f>SUM((N1049*1)+P1048)</f>
        <v>1400755.4151954553</v>
      </c>
      <c r="Q1049" s="67">
        <f t="shared" si="150"/>
        <v>0</v>
      </c>
      <c r="R1049" s="68">
        <f t="shared" si="152"/>
        <v>980528.79063681909</v>
      </c>
    </row>
    <row r="1050" spans="2:18" x14ac:dyDescent="0.25">
      <c r="B1050" s="6" t="s">
        <v>38</v>
      </c>
      <c r="C1050" s="6">
        <v>1042</v>
      </c>
      <c r="D1050" s="6">
        <v>20</v>
      </c>
      <c r="E1050" s="26">
        <v>50.5</v>
      </c>
      <c r="F1050" s="54">
        <f t="shared" si="151"/>
        <v>0.4861111111111111</v>
      </c>
      <c r="G1050" s="34">
        <f t="shared" si="145"/>
        <v>14.027777777777777</v>
      </c>
      <c r="H1050" s="40">
        <f>SUM($T$8*F1050)</f>
        <v>697.08333333333337</v>
      </c>
      <c r="I1050" s="43">
        <f>SUM($T$8*9.81*$U$8)</f>
        <v>211.01310000000001</v>
      </c>
      <c r="J1050" s="45">
        <f>SUM((1/2)*$X$8*$V$8*$W$8*G1050^2)</f>
        <v>119.78200549286265</v>
      </c>
      <c r="K1050" s="46">
        <f t="shared" si="146"/>
        <v>1027.8784388261961</v>
      </c>
      <c r="L1050" s="48">
        <f t="shared" si="147"/>
        <v>14418.850322423028</v>
      </c>
      <c r="M1050" s="51">
        <f t="shared" si="148"/>
        <v>14418.850322423028</v>
      </c>
      <c r="N1050" s="51">
        <f t="shared" si="149"/>
        <v>0</v>
      </c>
      <c r="O1050" s="37">
        <f t="shared" si="144"/>
        <v>4045909.020469571</v>
      </c>
      <c r="P1050" s="58">
        <f>SUM((N1050*1)+P1049)</f>
        <v>1400755.4151954553</v>
      </c>
      <c r="Q1050" s="67">
        <f t="shared" si="150"/>
        <v>0</v>
      </c>
      <c r="R1050" s="68">
        <f t="shared" si="152"/>
        <v>980528.79063681909</v>
      </c>
    </row>
    <row r="1051" spans="2:18" x14ac:dyDescent="0.25">
      <c r="B1051" s="6" t="s">
        <v>38</v>
      </c>
      <c r="C1051" s="6">
        <v>1043</v>
      </c>
      <c r="D1051" s="6">
        <v>21</v>
      </c>
      <c r="E1051" s="26">
        <v>51.9</v>
      </c>
      <c r="F1051" s="54">
        <f t="shared" si="151"/>
        <v>0.29166666666666685</v>
      </c>
      <c r="G1051" s="34">
        <f t="shared" si="145"/>
        <v>14.416666666666666</v>
      </c>
      <c r="H1051" s="40">
        <f>SUM($T$8*F1051)</f>
        <v>418.25000000000028</v>
      </c>
      <c r="I1051" s="43">
        <f>SUM($T$8*9.81*$U$8)</f>
        <v>211.01310000000001</v>
      </c>
      <c r="J1051" s="45">
        <f>SUM((1/2)*$X$8*$V$8*$W$8*G1051^2)</f>
        <v>126.51544272743057</v>
      </c>
      <c r="K1051" s="46">
        <f t="shared" si="146"/>
        <v>755.77854272743093</v>
      </c>
      <c r="L1051" s="48">
        <f t="shared" si="147"/>
        <v>10895.807324320462</v>
      </c>
      <c r="M1051" s="51">
        <f t="shared" si="148"/>
        <v>10895.807324320462</v>
      </c>
      <c r="N1051" s="51">
        <f t="shared" si="149"/>
        <v>0</v>
      </c>
      <c r="O1051" s="37">
        <f t="shared" ref="O1051:O1114" si="153">SUM((M1051*1)+O1050)</f>
        <v>4056804.8277938915</v>
      </c>
      <c r="P1051" s="58">
        <f>SUM((N1051*1)+P1050)</f>
        <v>1400755.4151954553</v>
      </c>
      <c r="Q1051" s="67">
        <f t="shared" si="150"/>
        <v>0</v>
      </c>
      <c r="R1051" s="68">
        <f t="shared" si="152"/>
        <v>980528.79063681909</v>
      </c>
    </row>
    <row r="1052" spans="2:18" x14ac:dyDescent="0.25">
      <c r="B1052" s="6" t="s">
        <v>38</v>
      </c>
      <c r="C1052" s="6">
        <v>1044</v>
      </c>
      <c r="D1052" s="6">
        <v>22</v>
      </c>
      <c r="E1052" s="26">
        <v>52.6</v>
      </c>
      <c r="F1052" s="54">
        <f t="shared" si="151"/>
        <v>0.12499999999999981</v>
      </c>
      <c r="G1052" s="34">
        <f t="shared" si="145"/>
        <v>14.611111111111111</v>
      </c>
      <c r="H1052" s="40">
        <f>SUM($T$8*F1052)</f>
        <v>179.24999999999972</v>
      </c>
      <c r="I1052" s="43">
        <f>SUM($T$8*9.81*$U$8)</f>
        <v>211.01310000000001</v>
      </c>
      <c r="J1052" s="45">
        <f>SUM((1/2)*$X$8*$V$8*$W$8*G1052^2)</f>
        <v>129.95120537885805</v>
      </c>
      <c r="K1052" s="46">
        <f t="shared" si="146"/>
        <v>520.21430537885772</v>
      </c>
      <c r="L1052" s="48">
        <f t="shared" si="147"/>
        <v>7600.9090174799767</v>
      </c>
      <c r="M1052" s="51">
        <f t="shared" si="148"/>
        <v>7600.9090174799767</v>
      </c>
      <c r="N1052" s="51">
        <f t="shared" si="149"/>
        <v>0</v>
      </c>
      <c r="O1052" s="37">
        <f t="shared" si="153"/>
        <v>4064405.7368113715</v>
      </c>
      <c r="P1052" s="58">
        <f>SUM((N1052*1)+P1051)</f>
        <v>1400755.4151954553</v>
      </c>
      <c r="Q1052" s="67">
        <f t="shared" si="150"/>
        <v>0</v>
      </c>
      <c r="R1052" s="68">
        <f t="shared" si="152"/>
        <v>980528.79063681909</v>
      </c>
    </row>
    <row r="1053" spans="2:18" x14ac:dyDescent="0.25">
      <c r="B1053" s="6" t="s">
        <v>38</v>
      </c>
      <c r="C1053" s="6">
        <v>1045</v>
      </c>
      <c r="D1053" s="6">
        <v>23</v>
      </c>
      <c r="E1053" s="26">
        <v>52.8</v>
      </c>
      <c r="F1053" s="54">
        <f t="shared" si="151"/>
        <v>4.1666666666666269E-2</v>
      </c>
      <c r="G1053" s="34">
        <f t="shared" si="145"/>
        <v>14.666666666666666</v>
      </c>
      <c r="H1053" s="40">
        <f>SUM($T$8*F1053)</f>
        <v>59.749999999999432</v>
      </c>
      <c r="I1053" s="43">
        <f>SUM($T$8*9.81*$U$8)</f>
        <v>211.01310000000001</v>
      </c>
      <c r="J1053" s="45">
        <f>SUM((1/2)*$X$8*$V$8*$W$8*G1053^2)</f>
        <v>130.94130622222224</v>
      </c>
      <c r="K1053" s="46">
        <f t="shared" si="146"/>
        <v>401.70440622222168</v>
      </c>
      <c r="L1053" s="48">
        <f t="shared" si="147"/>
        <v>5891.664624592584</v>
      </c>
      <c r="M1053" s="51">
        <f t="shared" si="148"/>
        <v>5891.664624592584</v>
      </c>
      <c r="N1053" s="51">
        <f t="shared" si="149"/>
        <v>0</v>
      </c>
      <c r="O1053" s="37">
        <f t="shared" si="153"/>
        <v>4070297.4014359643</v>
      </c>
      <c r="P1053" s="58">
        <f>SUM((N1053*1)+P1052)</f>
        <v>1400755.4151954553</v>
      </c>
      <c r="Q1053" s="67">
        <f t="shared" si="150"/>
        <v>0</v>
      </c>
      <c r="R1053" s="68">
        <f t="shared" si="152"/>
        <v>980528.79063681909</v>
      </c>
    </row>
    <row r="1054" spans="2:18" x14ac:dyDescent="0.25">
      <c r="B1054" s="6" t="s">
        <v>38</v>
      </c>
      <c r="C1054" s="6">
        <v>1046</v>
      </c>
      <c r="D1054" s="6">
        <v>24</v>
      </c>
      <c r="E1054" s="26">
        <v>52.9</v>
      </c>
      <c r="F1054" s="54">
        <f t="shared" si="151"/>
        <v>4.1666666666667261E-2</v>
      </c>
      <c r="G1054" s="34">
        <f t="shared" si="145"/>
        <v>14.694444444444443</v>
      </c>
      <c r="H1054" s="40">
        <f>SUM($T$8*F1054)</f>
        <v>59.750000000000853</v>
      </c>
      <c r="I1054" s="43">
        <f>SUM($T$8*9.81*$U$8)</f>
        <v>211.01310000000001</v>
      </c>
      <c r="J1054" s="45">
        <f>SUM((1/2)*$X$8*$V$8*$W$8*G1054^2)</f>
        <v>131.4377657058256</v>
      </c>
      <c r="K1054" s="46">
        <f t="shared" si="146"/>
        <v>402.20086570582646</v>
      </c>
      <c r="L1054" s="48">
        <f t="shared" si="147"/>
        <v>5910.1182766217271</v>
      </c>
      <c r="M1054" s="51">
        <f t="shared" si="148"/>
        <v>5910.1182766217271</v>
      </c>
      <c r="N1054" s="51">
        <f t="shared" si="149"/>
        <v>0</v>
      </c>
      <c r="O1054" s="37">
        <f t="shared" si="153"/>
        <v>4076207.519712586</v>
      </c>
      <c r="P1054" s="58">
        <f>SUM((N1054*1)+P1053)</f>
        <v>1400755.4151954553</v>
      </c>
      <c r="Q1054" s="67">
        <f t="shared" si="150"/>
        <v>0</v>
      </c>
      <c r="R1054" s="68">
        <f t="shared" si="152"/>
        <v>980528.79063681909</v>
      </c>
    </row>
    <row r="1055" spans="2:18" x14ac:dyDescent="0.25">
      <c r="B1055" s="6" t="s">
        <v>38</v>
      </c>
      <c r="C1055" s="6">
        <v>1047</v>
      </c>
      <c r="D1055" s="6">
        <v>25</v>
      </c>
      <c r="E1055" s="26">
        <v>53.1</v>
      </c>
      <c r="F1055" s="54">
        <f t="shared" si="151"/>
        <v>5.5555555555555358E-2</v>
      </c>
      <c r="G1055" s="34">
        <f t="shared" si="145"/>
        <v>14.75</v>
      </c>
      <c r="H1055" s="40">
        <f>SUM($T$8*F1055)</f>
        <v>79.666666666666387</v>
      </c>
      <c r="I1055" s="43">
        <f>SUM($T$8*9.81*$U$8)</f>
        <v>211.01310000000001</v>
      </c>
      <c r="J1055" s="45">
        <f>SUM((1/2)*$X$8*$V$8*$W$8*G1055^2)</f>
        <v>132.43350279687502</v>
      </c>
      <c r="K1055" s="46">
        <f t="shared" si="146"/>
        <v>423.11326946354143</v>
      </c>
      <c r="L1055" s="48">
        <f t="shared" si="147"/>
        <v>6240.9207245872358</v>
      </c>
      <c r="M1055" s="51">
        <f t="shared" si="148"/>
        <v>6240.9207245872358</v>
      </c>
      <c r="N1055" s="51">
        <f t="shared" si="149"/>
        <v>0</v>
      </c>
      <c r="O1055" s="37">
        <f t="shared" si="153"/>
        <v>4082448.440437173</v>
      </c>
      <c r="P1055" s="58">
        <f>SUM((N1055*1)+P1054)</f>
        <v>1400755.4151954553</v>
      </c>
      <c r="Q1055" s="67">
        <f t="shared" si="150"/>
        <v>0</v>
      </c>
      <c r="R1055" s="68">
        <f t="shared" si="152"/>
        <v>980528.79063681909</v>
      </c>
    </row>
    <row r="1056" spans="2:18" x14ac:dyDescent="0.25">
      <c r="B1056" s="6" t="s">
        <v>38</v>
      </c>
      <c r="C1056" s="6">
        <v>1048</v>
      </c>
      <c r="D1056" s="6">
        <v>26</v>
      </c>
      <c r="E1056" s="26">
        <v>53.3</v>
      </c>
      <c r="F1056" s="54">
        <f t="shared" si="151"/>
        <v>0</v>
      </c>
      <c r="G1056" s="34">
        <f t="shared" si="145"/>
        <v>14.805555555555554</v>
      </c>
      <c r="H1056" s="40">
        <f>SUM($T$8*F1056)</f>
        <v>0</v>
      </c>
      <c r="I1056" s="43">
        <f>SUM($T$8*9.81*$U$8)</f>
        <v>211.01310000000001</v>
      </c>
      <c r="J1056" s="45">
        <f>SUM((1/2)*$X$8*$V$8*$W$8*G1056^2)</f>
        <v>133.43299738638115</v>
      </c>
      <c r="K1056" s="46">
        <f t="shared" si="146"/>
        <v>344.44609738638115</v>
      </c>
      <c r="L1056" s="48">
        <f t="shared" si="147"/>
        <v>5099.7158307483651</v>
      </c>
      <c r="M1056" s="51">
        <f t="shared" si="148"/>
        <v>5099.7158307483651</v>
      </c>
      <c r="N1056" s="51">
        <f t="shared" si="149"/>
        <v>0</v>
      </c>
      <c r="O1056" s="37">
        <f t="shared" si="153"/>
        <v>4087548.1562679214</v>
      </c>
      <c r="P1056" s="58">
        <f>SUM((N1056*1)+P1055)</f>
        <v>1400755.4151954553</v>
      </c>
      <c r="Q1056" s="67">
        <f t="shared" si="150"/>
        <v>0</v>
      </c>
      <c r="R1056" s="68">
        <f t="shared" si="152"/>
        <v>980528.79063681909</v>
      </c>
    </row>
    <row r="1057" spans="2:18" x14ac:dyDescent="0.25">
      <c r="B1057" s="6" t="s">
        <v>38</v>
      </c>
      <c r="C1057" s="6">
        <v>1049</v>
      </c>
      <c r="D1057" s="6">
        <v>27</v>
      </c>
      <c r="E1057" s="26">
        <v>53.1</v>
      </c>
      <c r="F1057" s="54">
        <f t="shared" si="151"/>
        <v>-0.1388888888888889</v>
      </c>
      <c r="G1057" s="34">
        <f t="shared" si="145"/>
        <v>14.75</v>
      </c>
      <c r="H1057" s="40">
        <f>SUM($T$8*F1057)</f>
        <v>-199.16666666666669</v>
      </c>
      <c r="I1057" s="43">
        <f>SUM($T$8*9.81*$U$8)</f>
        <v>211.01310000000001</v>
      </c>
      <c r="J1057" s="45">
        <f>SUM((1/2)*$X$8*$V$8*$W$8*G1057^2)</f>
        <v>132.43350279687502</v>
      </c>
      <c r="K1057" s="46">
        <f t="shared" si="146"/>
        <v>144.27993613020834</v>
      </c>
      <c r="L1057" s="48">
        <f t="shared" si="147"/>
        <v>2128.1290579205729</v>
      </c>
      <c r="M1057" s="51">
        <f t="shared" si="148"/>
        <v>2128.1290579205729</v>
      </c>
      <c r="N1057" s="51">
        <f t="shared" si="149"/>
        <v>0</v>
      </c>
      <c r="O1057" s="37">
        <f t="shared" si="153"/>
        <v>4089676.285325842</v>
      </c>
      <c r="P1057" s="58">
        <f>SUM((N1057*1)+P1056)</f>
        <v>1400755.4151954553</v>
      </c>
      <c r="Q1057" s="67">
        <f t="shared" si="150"/>
        <v>0</v>
      </c>
      <c r="R1057" s="68">
        <f t="shared" si="152"/>
        <v>980528.79063681909</v>
      </c>
    </row>
    <row r="1058" spans="2:18" x14ac:dyDescent="0.25">
      <c r="B1058" s="6" t="s">
        <v>38</v>
      </c>
      <c r="C1058" s="6">
        <v>1050</v>
      </c>
      <c r="D1058" s="6">
        <v>28</v>
      </c>
      <c r="E1058" s="26">
        <v>52.3</v>
      </c>
      <c r="F1058" s="54">
        <f t="shared" si="151"/>
        <v>-0.33333333333333315</v>
      </c>
      <c r="G1058" s="34">
        <f t="shared" si="145"/>
        <v>14.527777777777777</v>
      </c>
      <c r="H1058" s="40">
        <f>SUM($T$8*F1058)</f>
        <v>-477.99999999999972</v>
      </c>
      <c r="I1058" s="43">
        <f>SUM($T$8*9.81*$U$8)</f>
        <v>211.01310000000001</v>
      </c>
      <c r="J1058" s="45">
        <f>SUM((1/2)*$X$8*$V$8*$W$8*G1058^2)</f>
        <v>128.4730994234182</v>
      </c>
      <c r="K1058" s="46">
        <f t="shared" si="146"/>
        <v>-138.5138005765815</v>
      </c>
      <c r="L1058" s="48">
        <f t="shared" si="147"/>
        <v>-2012.2977139320033</v>
      </c>
      <c r="M1058" s="51">
        <f t="shared" si="148"/>
        <v>0</v>
      </c>
      <c r="N1058" s="51">
        <f t="shared" si="149"/>
        <v>2012.2977139320033</v>
      </c>
      <c r="O1058" s="37">
        <f t="shared" si="153"/>
        <v>4089676.285325842</v>
      </c>
      <c r="P1058" s="58">
        <f>SUM((N1058*1)+P1057)</f>
        <v>1402767.7129093874</v>
      </c>
      <c r="Q1058" s="67">
        <f t="shared" si="150"/>
        <v>1408.6083997524022</v>
      </c>
      <c r="R1058" s="68">
        <f t="shared" si="152"/>
        <v>981937.3990365715</v>
      </c>
    </row>
    <row r="1059" spans="2:18" x14ac:dyDescent="0.25">
      <c r="B1059" s="6" t="s">
        <v>38</v>
      </c>
      <c r="C1059" s="6">
        <v>1051</v>
      </c>
      <c r="D1059" s="6">
        <v>29</v>
      </c>
      <c r="E1059" s="26">
        <v>50.7</v>
      </c>
      <c r="F1059" s="54">
        <f t="shared" si="151"/>
        <v>-0.4861111111111111</v>
      </c>
      <c r="G1059" s="34">
        <f t="shared" si="145"/>
        <v>14.083333333333334</v>
      </c>
      <c r="H1059" s="40">
        <f>SUM($T$8*F1059)</f>
        <v>-697.08333333333337</v>
      </c>
      <c r="I1059" s="43">
        <f>SUM($T$8*9.81*$U$8)</f>
        <v>211.01310000000001</v>
      </c>
      <c r="J1059" s="45">
        <f>SUM((1/2)*$X$8*$V$8*$W$8*G1059^2)</f>
        <v>120.73265260243059</v>
      </c>
      <c r="K1059" s="46">
        <f t="shared" si="146"/>
        <v>-365.3375807309028</v>
      </c>
      <c r="L1059" s="48">
        <f t="shared" si="147"/>
        <v>-5145.1709286268815</v>
      </c>
      <c r="M1059" s="51">
        <f t="shared" si="148"/>
        <v>0</v>
      </c>
      <c r="N1059" s="51">
        <f t="shared" si="149"/>
        <v>5145.1709286268815</v>
      </c>
      <c r="O1059" s="37">
        <f t="shared" si="153"/>
        <v>4089676.285325842</v>
      </c>
      <c r="P1059" s="58">
        <f>SUM((N1059*1)+P1058)</f>
        <v>1407912.8838380142</v>
      </c>
      <c r="Q1059" s="67">
        <f t="shared" si="150"/>
        <v>3601.6196500388169</v>
      </c>
      <c r="R1059" s="68">
        <f t="shared" si="152"/>
        <v>985539.01868661027</v>
      </c>
    </row>
    <row r="1060" spans="2:18" x14ac:dyDescent="0.25">
      <c r="B1060" s="6" t="s">
        <v>38</v>
      </c>
      <c r="C1060" s="6">
        <v>1052</v>
      </c>
      <c r="D1060" s="6">
        <v>30</v>
      </c>
      <c r="E1060" s="26">
        <v>48.8</v>
      </c>
      <c r="F1060" s="54">
        <f t="shared" si="151"/>
        <v>-0.5833333333333337</v>
      </c>
      <c r="G1060" s="34">
        <f t="shared" si="145"/>
        <v>13.555555555555554</v>
      </c>
      <c r="H1060" s="40">
        <f>SUM($T$8*F1060)</f>
        <v>-836.50000000000057</v>
      </c>
      <c r="I1060" s="43">
        <f>SUM($T$8*9.81*$U$8)</f>
        <v>211.01310000000001</v>
      </c>
      <c r="J1060" s="45">
        <f>SUM((1/2)*$X$8*$V$8*$W$8*G1060^2)</f>
        <v>111.85321406172838</v>
      </c>
      <c r="K1060" s="46">
        <f t="shared" si="146"/>
        <v>-513.63368593827215</v>
      </c>
      <c r="L1060" s="48">
        <f t="shared" si="147"/>
        <v>-6962.5899649410212</v>
      </c>
      <c r="M1060" s="51">
        <f t="shared" si="148"/>
        <v>0</v>
      </c>
      <c r="N1060" s="51">
        <f t="shared" si="149"/>
        <v>6962.5899649410212</v>
      </c>
      <c r="O1060" s="37">
        <f t="shared" si="153"/>
        <v>4089676.285325842</v>
      </c>
      <c r="P1060" s="58">
        <f>SUM((N1060*1)+P1059)</f>
        <v>1414875.4738029551</v>
      </c>
      <c r="Q1060" s="67">
        <f t="shared" si="150"/>
        <v>4873.8129754587144</v>
      </c>
      <c r="R1060" s="68">
        <f t="shared" si="152"/>
        <v>990412.83166206896</v>
      </c>
    </row>
    <row r="1061" spans="2:18" x14ac:dyDescent="0.25">
      <c r="B1061" s="6" t="s">
        <v>38</v>
      </c>
      <c r="C1061" s="6">
        <v>1053</v>
      </c>
      <c r="D1061" s="6">
        <v>31</v>
      </c>
      <c r="E1061" s="26">
        <v>46.5</v>
      </c>
      <c r="F1061" s="54">
        <f t="shared" si="151"/>
        <v>-0.69444444444444442</v>
      </c>
      <c r="G1061" s="34">
        <f t="shared" si="145"/>
        <v>12.916666666666666</v>
      </c>
      <c r="H1061" s="40">
        <f>SUM($T$8*F1061)</f>
        <v>-995.83333333333326</v>
      </c>
      <c r="I1061" s="43">
        <f>SUM($T$8*9.81*$U$8)</f>
        <v>211.01310000000001</v>
      </c>
      <c r="J1061" s="45">
        <f>SUM((1/2)*$X$8*$V$8*$W$8*G1061^2)</f>
        <v>101.55813797743056</v>
      </c>
      <c r="K1061" s="46">
        <f t="shared" si="146"/>
        <v>-683.26209535590272</v>
      </c>
      <c r="L1061" s="48">
        <f t="shared" si="147"/>
        <v>-8825.4687316804102</v>
      </c>
      <c r="M1061" s="51">
        <f t="shared" si="148"/>
        <v>0</v>
      </c>
      <c r="N1061" s="51">
        <f t="shared" si="149"/>
        <v>8825.4687316804102</v>
      </c>
      <c r="O1061" s="37">
        <f t="shared" si="153"/>
        <v>4089676.285325842</v>
      </c>
      <c r="P1061" s="58">
        <f>SUM((N1061*1)+P1060)</f>
        <v>1423700.9425346355</v>
      </c>
      <c r="Q1061" s="67">
        <f t="shared" si="150"/>
        <v>6177.8281121762866</v>
      </c>
      <c r="R1061" s="68">
        <f t="shared" si="152"/>
        <v>996590.65977424523</v>
      </c>
    </row>
    <row r="1062" spans="2:18" x14ac:dyDescent="0.25">
      <c r="B1062" s="6" t="s">
        <v>38</v>
      </c>
      <c r="C1062" s="6">
        <v>1054</v>
      </c>
      <c r="D1062" s="6">
        <v>32</v>
      </c>
      <c r="E1062" s="26">
        <v>43.8</v>
      </c>
      <c r="F1062" s="54">
        <f t="shared" si="151"/>
        <v>-0.86111111111111149</v>
      </c>
      <c r="G1062" s="34">
        <f t="shared" si="145"/>
        <v>12.166666666666666</v>
      </c>
      <c r="H1062" s="40">
        <f>SUM($T$8*F1062)</f>
        <v>-1234.8333333333339</v>
      </c>
      <c r="I1062" s="43">
        <f>SUM($T$8*9.81*$U$8)</f>
        <v>211.01310000000001</v>
      </c>
      <c r="J1062" s="45">
        <f>SUM((1/2)*$X$8*$V$8*$W$8*G1062^2)</f>
        <v>90.106691743055563</v>
      </c>
      <c r="K1062" s="46">
        <f t="shared" si="146"/>
        <v>-933.7135415902784</v>
      </c>
      <c r="L1062" s="48">
        <f t="shared" si="147"/>
        <v>-11360.181422681721</v>
      </c>
      <c r="M1062" s="51">
        <f t="shared" si="148"/>
        <v>0</v>
      </c>
      <c r="N1062" s="51">
        <f t="shared" si="149"/>
        <v>11360.181422681721</v>
      </c>
      <c r="O1062" s="37">
        <f t="shared" si="153"/>
        <v>4089676.285325842</v>
      </c>
      <c r="P1062" s="58">
        <f>SUM((N1062*1)+P1061)</f>
        <v>1435061.1239573173</v>
      </c>
      <c r="Q1062" s="67">
        <f t="shared" si="150"/>
        <v>7952.1269958772036</v>
      </c>
      <c r="R1062" s="68">
        <f t="shared" si="152"/>
        <v>1004542.7867701225</v>
      </c>
    </row>
    <row r="1063" spans="2:18" x14ac:dyDescent="0.25">
      <c r="B1063" s="6" t="s">
        <v>38</v>
      </c>
      <c r="C1063" s="6">
        <v>1055</v>
      </c>
      <c r="D1063" s="6">
        <v>33</v>
      </c>
      <c r="E1063" s="26">
        <v>40.299999999999997</v>
      </c>
      <c r="F1063" s="54">
        <f t="shared" si="151"/>
        <v>-1.0833333333333328</v>
      </c>
      <c r="G1063" s="34">
        <f t="shared" si="145"/>
        <v>11.194444444444443</v>
      </c>
      <c r="H1063" s="40">
        <f>SUM($T$8*F1063)</f>
        <v>-1553.4999999999993</v>
      </c>
      <c r="I1063" s="43">
        <f>SUM($T$8*9.81*$U$8)</f>
        <v>211.01310000000001</v>
      </c>
      <c r="J1063" s="45">
        <f>SUM((1/2)*$X$8*$V$8*$W$8*G1063^2)</f>
        <v>76.281445858603377</v>
      </c>
      <c r="K1063" s="46">
        <f t="shared" si="146"/>
        <v>-1266.2054541413961</v>
      </c>
      <c r="L1063" s="48">
        <f t="shared" si="147"/>
        <v>-14174.466611638405</v>
      </c>
      <c r="M1063" s="51">
        <f t="shared" si="148"/>
        <v>0</v>
      </c>
      <c r="N1063" s="51">
        <f t="shared" si="149"/>
        <v>14174.466611638405</v>
      </c>
      <c r="O1063" s="37">
        <f t="shared" si="153"/>
        <v>4089676.285325842</v>
      </c>
      <c r="P1063" s="58">
        <f>SUM((N1063*1)+P1062)</f>
        <v>1449235.5905689558</v>
      </c>
      <c r="Q1063" s="67">
        <f t="shared" si="150"/>
        <v>9922.1266281468834</v>
      </c>
      <c r="R1063" s="68">
        <f t="shared" si="152"/>
        <v>1014464.9133982693</v>
      </c>
    </row>
    <row r="1064" spans="2:18" x14ac:dyDescent="0.25">
      <c r="B1064" s="6" t="s">
        <v>38</v>
      </c>
      <c r="C1064" s="6">
        <v>1056</v>
      </c>
      <c r="D1064" s="6">
        <v>34</v>
      </c>
      <c r="E1064" s="26">
        <v>36</v>
      </c>
      <c r="F1064" s="54">
        <f t="shared" si="151"/>
        <v>-1.333333333333333</v>
      </c>
      <c r="G1064" s="34">
        <f t="shared" si="145"/>
        <v>10</v>
      </c>
      <c r="H1064" s="40">
        <f>SUM($T$8*F1064)</f>
        <v>-1911.9999999999995</v>
      </c>
      <c r="I1064" s="43">
        <f>SUM($T$8*9.81*$U$8)</f>
        <v>211.01310000000001</v>
      </c>
      <c r="J1064" s="45">
        <f>SUM((1/2)*$X$8*$V$8*$W$8*G1064^2)</f>
        <v>60.871475000000011</v>
      </c>
      <c r="K1064" s="46">
        <f t="shared" si="146"/>
        <v>-1640.1154249999995</v>
      </c>
      <c r="L1064" s="48">
        <f t="shared" si="147"/>
        <v>-16401.154249999996</v>
      </c>
      <c r="M1064" s="51">
        <f t="shared" si="148"/>
        <v>0</v>
      </c>
      <c r="N1064" s="51">
        <f t="shared" si="149"/>
        <v>16401.154249999996</v>
      </c>
      <c r="O1064" s="37">
        <f t="shared" si="153"/>
        <v>4089676.285325842</v>
      </c>
      <c r="P1064" s="58">
        <f>SUM((N1064*1)+P1063)</f>
        <v>1465636.7448189557</v>
      </c>
      <c r="Q1064" s="67">
        <f t="shared" si="150"/>
        <v>11480.807974999996</v>
      </c>
      <c r="R1064" s="68">
        <f t="shared" si="152"/>
        <v>1025945.7213732693</v>
      </c>
    </row>
    <row r="1065" spans="2:18" x14ac:dyDescent="0.25">
      <c r="B1065" s="6" t="s">
        <v>38</v>
      </c>
      <c r="C1065" s="6">
        <v>1057</v>
      </c>
      <c r="D1065" s="6">
        <v>35</v>
      </c>
      <c r="E1065" s="26">
        <v>30.7</v>
      </c>
      <c r="F1065" s="54">
        <f t="shared" si="151"/>
        <v>-1.4722222222222223</v>
      </c>
      <c r="G1065" s="34">
        <f t="shared" si="145"/>
        <v>8.5277777777777768</v>
      </c>
      <c r="H1065" s="40">
        <f>SUM($T$8*F1065)</f>
        <v>-2111.166666666667</v>
      </c>
      <c r="I1065" s="43">
        <f>SUM($T$8*9.81*$U$8)</f>
        <v>211.01310000000001</v>
      </c>
      <c r="J1065" s="45">
        <f>SUM((1/2)*$X$8*$V$8*$W$8*G1065^2)</f>
        <v>44.26755900675154</v>
      </c>
      <c r="K1065" s="46">
        <f t="shared" si="146"/>
        <v>-1855.8860076599153</v>
      </c>
      <c r="L1065" s="48">
        <f t="shared" si="147"/>
        <v>-15826.583454210942</v>
      </c>
      <c r="M1065" s="51">
        <f t="shared" si="148"/>
        <v>0</v>
      </c>
      <c r="N1065" s="51">
        <f t="shared" si="149"/>
        <v>15826.583454210942</v>
      </c>
      <c r="O1065" s="37">
        <f t="shared" si="153"/>
        <v>4089676.285325842</v>
      </c>
      <c r="P1065" s="58">
        <f>SUM((N1065*1)+P1064)</f>
        <v>1481463.3282731667</v>
      </c>
      <c r="Q1065" s="67">
        <f t="shared" si="150"/>
        <v>11078.608417947658</v>
      </c>
      <c r="R1065" s="68">
        <f t="shared" si="152"/>
        <v>1037024.329791217</v>
      </c>
    </row>
    <row r="1066" spans="2:18" x14ac:dyDescent="0.25">
      <c r="B1066" s="6" t="s">
        <v>38</v>
      </c>
      <c r="C1066" s="6">
        <v>1058</v>
      </c>
      <c r="D1066" s="6">
        <v>36</v>
      </c>
      <c r="E1066" s="26">
        <v>25.4</v>
      </c>
      <c r="F1066" s="54">
        <f t="shared" si="151"/>
        <v>-1.3472222222222221</v>
      </c>
      <c r="G1066" s="34">
        <f t="shared" si="145"/>
        <v>7.0555555555555554</v>
      </c>
      <c r="H1066" s="40">
        <f>SUM($T$8*F1066)</f>
        <v>-1931.9166666666665</v>
      </c>
      <c r="I1066" s="43">
        <f>SUM($T$8*9.81*$U$8)</f>
        <v>211.01310000000001</v>
      </c>
      <c r="J1066" s="45">
        <f>SUM((1/2)*$X$8*$V$8*$W$8*G1066^2)</f>
        <v>30.302346304783953</v>
      </c>
      <c r="K1066" s="46">
        <f t="shared" si="146"/>
        <v>-1690.6012203618825</v>
      </c>
      <c r="L1066" s="48">
        <f t="shared" si="147"/>
        <v>-11928.130832553281</v>
      </c>
      <c r="M1066" s="51">
        <f t="shared" si="148"/>
        <v>0</v>
      </c>
      <c r="N1066" s="51">
        <f t="shared" si="149"/>
        <v>11928.130832553281</v>
      </c>
      <c r="O1066" s="37">
        <f t="shared" si="153"/>
        <v>4089676.285325842</v>
      </c>
      <c r="P1066" s="58">
        <f>SUM((N1066*1)+P1065)</f>
        <v>1493391.45910572</v>
      </c>
      <c r="Q1066" s="67">
        <f t="shared" si="150"/>
        <v>8349.6915827872963</v>
      </c>
      <c r="R1066" s="68">
        <f t="shared" si="152"/>
        <v>1045374.0213740043</v>
      </c>
    </row>
    <row r="1067" spans="2:18" x14ac:dyDescent="0.25">
      <c r="B1067" s="6" t="s">
        <v>38</v>
      </c>
      <c r="C1067" s="6">
        <v>1059</v>
      </c>
      <c r="D1067" s="6">
        <v>37</v>
      </c>
      <c r="E1067" s="26">
        <v>21</v>
      </c>
      <c r="F1067" s="54">
        <f t="shared" si="151"/>
        <v>-1.2083333333333333</v>
      </c>
      <c r="G1067" s="34">
        <f t="shared" si="145"/>
        <v>5.833333333333333</v>
      </c>
      <c r="H1067" s="40">
        <f>SUM($T$8*F1067)</f>
        <v>-1732.75</v>
      </c>
      <c r="I1067" s="43">
        <f>SUM($T$8*9.81*$U$8)</f>
        <v>211.01310000000001</v>
      </c>
      <c r="J1067" s="45">
        <f>SUM((1/2)*$X$8*$V$8*$W$8*G1067^2)</f>
        <v>20.713210243055556</v>
      </c>
      <c r="K1067" s="46">
        <f t="shared" si="146"/>
        <v>-1501.0236897569443</v>
      </c>
      <c r="L1067" s="48">
        <f t="shared" si="147"/>
        <v>-8755.971523582175</v>
      </c>
      <c r="M1067" s="51">
        <f t="shared" si="148"/>
        <v>0</v>
      </c>
      <c r="N1067" s="51">
        <f t="shared" si="149"/>
        <v>8755.971523582175</v>
      </c>
      <c r="O1067" s="37">
        <f t="shared" si="153"/>
        <v>4089676.285325842</v>
      </c>
      <c r="P1067" s="58">
        <f>SUM((N1067*1)+P1066)</f>
        <v>1502147.4306293023</v>
      </c>
      <c r="Q1067" s="67">
        <f t="shared" si="150"/>
        <v>6129.1800665075225</v>
      </c>
      <c r="R1067" s="68">
        <f t="shared" si="152"/>
        <v>1051503.2014405117</v>
      </c>
    </row>
    <row r="1068" spans="2:18" x14ac:dyDescent="0.25">
      <c r="B1068" s="6" t="s">
        <v>38</v>
      </c>
      <c r="C1068" s="6">
        <v>1060</v>
      </c>
      <c r="D1068" s="6">
        <v>38</v>
      </c>
      <c r="E1068" s="26">
        <v>16.7</v>
      </c>
      <c r="F1068" s="54">
        <f t="shared" si="151"/>
        <v>-1.0555555555555556</v>
      </c>
      <c r="G1068" s="34">
        <f t="shared" si="145"/>
        <v>4.6388888888888884</v>
      </c>
      <c r="H1068" s="40">
        <f>SUM($T$8*F1068)</f>
        <v>-1513.6666666666667</v>
      </c>
      <c r="I1068" s="43">
        <f>SUM($T$8*9.81*$U$8)</f>
        <v>211.01310000000001</v>
      </c>
      <c r="J1068" s="45">
        <f>SUM((1/2)*$X$8*$V$8*$W$8*G1068^2)</f>
        <v>13.099109307677468</v>
      </c>
      <c r="K1068" s="46">
        <f t="shared" si="146"/>
        <v>-1289.5544573589893</v>
      </c>
      <c r="L1068" s="48">
        <f t="shared" si="147"/>
        <v>-5982.0998438597553</v>
      </c>
      <c r="M1068" s="51">
        <f t="shared" si="148"/>
        <v>0</v>
      </c>
      <c r="N1068" s="51">
        <f t="shared" si="149"/>
        <v>5982.0998438597553</v>
      </c>
      <c r="O1068" s="37">
        <f t="shared" si="153"/>
        <v>4089676.285325842</v>
      </c>
      <c r="P1068" s="58">
        <f>SUM((N1068*1)+P1067)</f>
        <v>1508129.530473162</v>
      </c>
      <c r="Q1068" s="67">
        <f t="shared" si="150"/>
        <v>4187.4698907018283</v>
      </c>
      <c r="R1068" s="68">
        <f t="shared" si="152"/>
        <v>1055690.6713312136</v>
      </c>
    </row>
    <row r="1069" spans="2:18" x14ac:dyDescent="0.25">
      <c r="B1069" s="6" t="s">
        <v>38</v>
      </c>
      <c r="C1069" s="6">
        <v>1061</v>
      </c>
      <c r="D1069" s="6">
        <v>39</v>
      </c>
      <c r="E1069" s="26">
        <v>13.4</v>
      </c>
      <c r="F1069" s="54">
        <f t="shared" si="151"/>
        <v>-0.65277777777777768</v>
      </c>
      <c r="G1069" s="34">
        <f t="shared" si="145"/>
        <v>3.7222222222222223</v>
      </c>
      <c r="H1069" s="40">
        <f>SUM($T$8*F1069)</f>
        <v>-936.08333333333314</v>
      </c>
      <c r="I1069" s="43">
        <f>SUM($T$8*9.81*$U$8)</f>
        <v>211.01310000000001</v>
      </c>
      <c r="J1069" s="45">
        <f>SUM((1/2)*$X$8*$V$8*$W$8*G1069^2)</f>
        <v>8.4337052862654325</v>
      </c>
      <c r="K1069" s="46">
        <f t="shared" si="146"/>
        <v>-716.63652804706771</v>
      </c>
      <c r="L1069" s="48">
        <f t="shared" si="147"/>
        <v>-2667.4804099529742</v>
      </c>
      <c r="M1069" s="51">
        <f t="shared" si="148"/>
        <v>0</v>
      </c>
      <c r="N1069" s="51">
        <f t="shared" si="149"/>
        <v>2667.4804099529742</v>
      </c>
      <c r="O1069" s="37">
        <f t="shared" si="153"/>
        <v>4089676.285325842</v>
      </c>
      <c r="P1069" s="58">
        <f>SUM((N1069*1)+P1068)</f>
        <v>1510797.010883115</v>
      </c>
      <c r="Q1069" s="67">
        <f t="shared" si="150"/>
        <v>1867.2362869670819</v>
      </c>
      <c r="R1069" s="68">
        <f t="shared" si="152"/>
        <v>1057557.9076181806</v>
      </c>
    </row>
    <row r="1070" spans="2:18" x14ac:dyDescent="0.25">
      <c r="B1070" s="6" t="s">
        <v>38</v>
      </c>
      <c r="C1070" s="6">
        <v>1062</v>
      </c>
      <c r="D1070" s="6">
        <v>40</v>
      </c>
      <c r="E1070" s="26">
        <v>12</v>
      </c>
      <c r="F1070" s="54">
        <f t="shared" si="151"/>
        <v>-0.18055555555555566</v>
      </c>
      <c r="G1070" s="34">
        <f t="shared" si="145"/>
        <v>3.333333333333333</v>
      </c>
      <c r="H1070" s="40">
        <f>SUM($T$8*F1070)</f>
        <v>-258.9166666666668</v>
      </c>
      <c r="I1070" s="43">
        <f>SUM($T$8*9.81*$U$8)</f>
        <v>211.01310000000001</v>
      </c>
      <c r="J1070" s="45">
        <f>SUM((1/2)*$X$8*$V$8*$W$8*G1070^2)</f>
        <v>6.763497222222222</v>
      </c>
      <c r="K1070" s="46">
        <f t="shared" si="146"/>
        <v>-41.14006944444457</v>
      </c>
      <c r="L1070" s="48">
        <f t="shared" si="147"/>
        <v>-137.13356481481523</v>
      </c>
      <c r="M1070" s="51">
        <f t="shared" si="148"/>
        <v>0</v>
      </c>
      <c r="N1070" s="51">
        <f t="shared" si="149"/>
        <v>137.13356481481523</v>
      </c>
      <c r="O1070" s="37">
        <f t="shared" si="153"/>
        <v>4089676.285325842</v>
      </c>
      <c r="P1070" s="58">
        <f>SUM((N1070*1)+P1069)</f>
        <v>1510934.1444479299</v>
      </c>
      <c r="Q1070" s="67">
        <f t="shared" si="150"/>
        <v>95.993495370370653</v>
      </c>
      <c r="R1070" s="68">
        <f t="shared" si="152"/>
        <v>1057653.9011135509</v>
      </c>
    </row>
    <row r="1071" spans="2:18" x14ac:dyDescent="0.25">
      <c r="B1071" s="6" t="s">
        <v>38</v>
      </c>
      <c r="C1071" s="6">
        <v>1063</v>
      </c>
      <c r="D1071" s="6">
        <v>41</v>
      </c>
      <c r="E1071" s="26">
        <v>12.1</v>
      </c>
      <c r="F1071" s="54">
        <f t="shared" si="151"/>
        <v>0.1111111111111112</v>
      </c>
      <c r="G1071" s="34">
        <f t="shared" si="145"/>
        <v>3.3611111111111107</v>
      </c>
      <c r="H1071" s="40">
        <f>SUM($T$8*F1071)</f>
        <v>159.33333333333346</v>
      </c>
      <c r="I1071" s="43">
        <f>SUM($T$8*9.81*$U$8)</f>
        <v>211.01310000000001</v>
      </c>
      <c r="J1071" s="45">
        <f>SUM((1/2)*$X$8*$V$8*$W$8*G1071^2)</f>
        <v>6.8766918632330238</v>
      </c>
      <c r="K1071" s="46">
        <f t="shared" si="146"/>
        <v>377.22312519656651</v>
      </c>
      <c r="L1071" s="48">
        <f t="shared" si="147"/>
        <v>1267.8888374662372</v>
      </c>
      <c r="M1071" s="51">
        <f t="shared" si="148"/>
        <v>1267.8888374662372</v>
      </c>
      <c r="N1071" s="51">
        <f t="shared" si="149"/>
        <v>0</v>
      </c>
      <c r="O1071" s="37">
        <f t="shared" si="153"/>
        <v>4090944.174163308</v>
      </c>
      <c r="P1071" s="58">
        <f>SUM((N1071*1)+P1070)</f>
        <v>1510934.1444479299</v>
      </c>
      <c r="Q1071" s="67">
        <f t="shared" si="150"/>
        <v>0</v>
      </c>
      <c r="R1071" s="68">
        <f t="shared" si="152"/>
        <v>1057653.9011135509</v>
      </c>
    </row>
    <row r="1072" spans="2:18" x14ac:dyDescent="0.25">
      <c r="B1072" s="6" t="s">
        <v>38</v>
      </c>
      <c r="C1072" s="6">
        <v>1064</v>
      </c>
      <c r="D1072" s="6">
        <v>42</v>
      </c>
      <c r="E1072" s="26">
        <v>12.8</v>
      </c>
      <c r="F1072" s="54">
        <f t="shared" si="151"/>
        <v>0.4861111111111111</v>
      </c>
      <c r="G1072" s="34">
        <f t="shared" si="145"/>
        <v>3.5555555555555558</v>
      </c>
      <c r="H1072" s="40">
        <f>SUM($T$8*F1072)</f>
        <v>697.08333333333337</v>
      </c>
      <c r="I1072" s="43">
        <f>SUM($T$8*9.81*$U$8)</f>
        <v>211.01310000000001</v>
      </c>
      <c r="J1072" s="45">
        <f>SUM((1/2)*$X$8*$V$8*$W$8*G1072^2)</f>
        <v>7.6953568395061742</v>
      </c>
      <c r="K1072" s="46">
        <f t="shared" si="146"/>
        <v>915.79179017283957</v>
      </c>
      <c r="L1072" s="48">
        <f t="shared" si="147"/>
        <v>3256.1485872812077</v>
      </c>
      <c r="M1072" s="51">
        <f t="shared" si="148"/>
        <v>3256.1485872812077</v>
      </c>
      <c r="N1072" s="51">
        <f t="shared" si="149"/>
        <v>0</v>
      </c>
      <c r="O1072" s="37">
        <f t="shared" si="153"/>
        <v>4094200.3227505893</v>
      </c>
      <c r="P1072" s="58">
        <f>SUM((N1072*1)+P1071)</f>
        <v>1510934.1444479299</v>
      </c>
      <c r="Q1072" s="67">
        <f t="shared" si="150"/>
        <v>0</v>
      </c>
      <c r="R1072" s="68">
        <f t="shared" si="152"/>
        <v>1057653.9011135509</v>
      </c>
    </row>
    <row r="1073" spans="2:18" x14ac:dyDescent="0.25">
      <c r="B1073" s="6" t="s">
        <v>38</v>
      </c>
      <c r="C1073" s="6">
        <v>1065</v>
      </c>
      <c r="D1073" s="6">
        <v>43</v>
      </c>
      <c r="E1073" s="26">
        <v>15.6</v>
      </c>
      <c r="F1073" s="54">
        <f t="shared" si="151"/>
        <v>0.98611111111111083</v>
      </c>
      <c r="G1073" s="34">
        <f t="shared" si="145"/>
        <v>4.333333333333333</v>
      </c>
      <c r="H1073" s="40">
        <f>SUM($T$8*F1073)</f>
        <v>1414.083333333333</v>
      </c>
      <c r="I1073" s="43">
        <f>SUM($T$8*9.81*$U$8)</f>
        <v>211.01310000000001</v>
      </c>
      <c r="J1073" s="45">
        <f>SUM((1/2)*$X$8*$V$8*$W$8*G1073^2)</f>
        <v>11.430310305555555</v>
      </c>
      <c r="K1073" s="46">
        <f t="shared" si="146"/>
        <v>1636.5267436388888</v>
      </c>
      <c r="L1073" s="48">
        <f t="shared" si="147"/>
        <v>7091.6158891018513</v>
      </c>
      <c r="M1073" s="51">
        <f t="shared" si="148"/>
        <v>7091.6158891018513</v>
      </c>
      <c r="N1073" s="51">
        <f t="shared" si="149"/>
        <v>0</v>
      </c>
      <c r="O1073" s="37">
        <f t="shared" si="153"/>
        <v>4101291.9386396911</v>
      </c>
      <c r="P1073" s="58">
        <f>SUM((N1073*1)+P1072)</f>
        <v>1510934.1444479299</v>
      </c>
      <c r="Q1073" s="67">
        <f t="shared" si="150"/>
        <v>0</v>
      </c>
      <c r="R1073" s="68">
        <f t="shared" si="152"/>
        <v>1057653.9011135509</v>
      </c>
    </row>
    <row r="1074" spans="2:18" x14ac:dyDescent="0.25">
      <c r="B1074" s="6" t="s">
        <v>38</v>
      </c>
      <c r="C1074" s="6">
        <v>1066</v>
      </c>
      <c r="D1074" s="6">
        <v>44</v>
      </c>
      <c r="E1074" s="26">
        <v>19.899999999999999</v>
      </c>
      <c r="F1074" s="54">
        <f t="shared" si="151"/>
        <v>1.0833333333333333</v>
      </c>
      <c r="G1074" s="34">
        <f t="shared" si="145"/>
        <v>5.5277777777777777</v>
      </c>
      <c r="H1074" s="40">
        <f>SUM($T$8*F1074)</f>
        <v>1553.5</v>
      </c>
      <c r="I1074" s="43">
        <f>SUM($T$8*9.81*$U$8)</f>
        <v>211.01310000000001</v>
      </c>
      <c r="J1074" s="45">
        <f>SUM((1/2)*$X$8*$V$8*$W$8*G1074^2)</f>
        <v>18.60008704841821</v>
      </c>
      <c r="K1074" s="46">
        <f t="shared" si="146"/>
        <v>1783.1131870484182</v>
      </c>
      <c r="L1074" s="48">
        <f t="shared" si="147"/>
        <v>9856.6534506287553</v>
      </c>
      <c r="M1074" s="51">
        <f t="shared" si="148"/>
        <v>9856.6534506287553</v>
      </c>
      <c r="N1074" s="51">
        <f t="shared" si="149"/>
        <v>0</v>
      </c>
      <c r="O1074" s="37">
        <f t="shared" si="153"/>
        <v>4111148.5920903198</v>
      </c>
      <c r="P1074" s="58">
        <f>SUM((N1074*1)+P1073)</f>
        <v>1510934.1444479299</v>
      </c>
      <c r="Q1074" s="67">
        <f t="shared" si="150"/>
        <v>0</v>
      </c>
      <c r="R1074" s="68">
        <f t="shared" si="152"/>
        <v>1057653.9011135509</v>
      </c>
    </row>
    <row r="1075" spans="2:18" x14ac:dyDescent="0.25">
      <c r="B1075" s="6" t="s">
        <v>38</v>
      </c>
      <c r="C1075" s="6">
        <v>1067</v>
      </c>
      <c r="D1075" s="6">
        <v>45</v>
      </c>
      <c r="E1075" s="26">
        <v>23.4</v>
      </c>
      <c r="F1075" s="54">
        <f t="shared" si="151"/>
        <v>0.65277777777777812</v>
      </c>
      <c r="G1075" s="34">
        <f t="shared" si="145"/>
        <v>6.4999999999999991</v>
      </c>
      <c r="H1075" s="40">
        <f>SUM($T$8*F1075)</f>
        <v>936.08333333333383</v>
      </c>
      <c r="I1075" s="43">
        <f>SUM($T$8*9.81*$U$8)</f>
        <v>211.01310000000001</v>
      </c>
      <c r="J1075" s="45">
        <f>SUM((1/2)*$X$8*$V$8*$W$8*G1075^2)</f>
        <v>25.718198187499993</v>
      </c>
      <c r="K1075" s="46">
        <f t="shared" si="146"/>
        <v>1172.8146315208339</v>
      </c>
      <c r="L1075" s="48">
        <f t="shared" si="147"/>
        <v>7623.2951048854193</v>
      </c>
      <c r="M1075" s="51">
        <f t="shared" si="148"/>
        <v>7623.2951048854193</v>
      </c>
      <c r="N1075" s="51">
        <f t="shared" si="149"/>
        <v>0</v>
      </c>
      <c r="O1075" s="37">
        <f t="shared" si="153"/>
        <v>4118771.8871952053</v>
      </c>
      <c r="P1075" s="58">
        <f>SUM((N1075*1)+P1074)</f>
        <v>1510934.1444479299</v>
      </c>
      <c r="Q1075" s="67">
        <f t="shared" si="150"/>
        <v>0</v>
      </c>
      <c r="R1075" s="68">
        <f t="shared" si="152"/>
        <v>1057653.9011135509</v>
      </c>
    </row>
    <row r="1076" spans="2:18" x14ac:dyDescent="0.25">
      <c r="B1076" s="6" t="s">
        <v>38</v>
      </c>
      <c r="C1076" s="6">
        <v>1068</v>
      </c>
      <c r="D1076" s="6">
        <v>46</v>
      </c>
      <c r="E1076" s="26">
        <v>24.6</v>
      </c>
      <c r="F1076" s="54">
        <f t="shared" si="151"/>
        <v>0.25000000000000011</v>
      </c>
      <c r="G1076" s="34">
        <f t="shared" si="145"/>
        <v>6.8333333333333339</v>
      </c>
      <c r="H1076" s="40">
        <f>SUM($T$8*F1076)</f>
        <v>358.50000000000017</v>
      </c>
      <c r="I1076" s="43">
        <f>SUM($T$8*9.81*$U$8)</f>
        <v>211.01310000000001</v>
      </c>
      <c r="J1076" s="45">
        <f>SUM((1/2)*$X$8*$V$8*$W$8*G1076^2)</f>
        <v>28.423597076388894</v>
      </c>
      <c r="K1076" s="46">
        <f t="shared" si="146"/>
        <v>597.93669707638901</v>
      </c>
      <c r="L1076" s="48">
        <f t="shared" si="147"/>
        <v>4085.9007633553251</v>
      </c>
      <c r="M1076" s="51">
        <f t="shared" si="148"/>
        <v>4085.9007633553251</v>
      </c>
      <c r="N1076" s="51">
        <f t="shared" si="149"/>
        <v>0</v>
      </c>
      <c r="O1076" s="37">
        <f t="shared" si="153"/>
        <v>4122857.7879585605</v>
      </c>
      <c r="P1076" s="58">
        <f>SUM((N1076*1)+P1075)</f>
        <v>1510934.1444479299</v>
      </c>
      <c r="Q1076" s="67">
        <f t="shared" si="150"/>
        <v>0</v>
      </c>
      <c r="R1076" s="68">
        <f t="shared" si="152"/>
        <v>1057653.9011135509</v>
      </c>
    </row>
    <row r="1077" spans="2:18" x14ac:dyDescent="0.25">
      <c r="B1077" s="6" t="s">
        <v>38</v>
      </c>
      <c r="C1077" s="6">
        <v>1069</v>
      </c>
      <c r="D1077" s="6">
        <v>47</v>
      </c>
      <c r="E1077" s="26">
        <v>25.2</v>
      </c>
      <c r="F1077" s="54">
        <f t="shared" si="151"/>
        <v>0.24999999999999961</v>
      </c>
      <c r="G1077" s="34">
        <f t="shared" si="145"/>
        <v>7</v>
      </c>
      <c r="H1077" s="40">
        <f>SUM($T$8*F1077)</f>
        <v>358.49999999999943</v>
      </c>
      <c r="I1077" s="43">
        <f>SUM($T$8*9.81*$U$8)</f>
        <v>211.01310000000001</v>
      </c>
      <c r="J1077" s="45">
        <f>SUM((1/2)*$X$8*$V$8*$W$8*G1077^2)</f>
        <v>29.827022750000005</v>
      </c>
      <c r="K1077" s="46">
        <f t="shared" si="146"/>
        <v>599.34012274999941</v>
      </c>
      <c r="L1077" s="48">
        <f t="shared" si="147"/>
        <v>4195.3808592499954</v>
      </c>
      <c r="M1077" s="51">
        <f t="shared" si="148"/>
        <v>4195.3808592499954</v>
      </c>
      <c r="N1077" s="51">
        <f t="shared" si="149"/>
        <v>0</v>
      </c>
      <c r="O1077" s="37">
        <f t="shared" si="153"/>
        <v>4127053.1688178107</v>
      </c>
      <c r="P1077" s="58">
        <f>SUM((N1077*1)+P1076)</f>
        <v>1510934.1444479299</v>
      </c>
      <c r="Q1077" s="67">
        <f t="shared" si="150"/>
        <v>0</v>
      </c>
      <c r="R1077" s="68">
        <f t="shared" si="152"/>
        <v>1057653.9011135509</v>
      </c>
    </row>
    <row r="1078" spans="2:18" x14ac:dyDescent="0.25">
      <c r="B1078" s="6" t="s">
        <v>38</v>
      </c>
      <c r="C1078" s="6">
        <v>1070</v>
      </c>
      <c r="D1078" s="6">
        <v>48</v>
      </c>
      <c r="E1078" s="26">
        <v>26.4</v>
      </c>
      <c r="F1078" s="54">
        <f t="shared" si="151"/>
        <v>0.50000000000000022</v>
      </c>
      <c r="G1078" s="34">
        <f t="shared" si="145"/>
        <v>7.333333333333333</v>
      </c>
      <c r="H1078" s="40">
        <f>SUM($T$8*F1078)</f>
        <v>717.00000000000034</v>
      </c>
      <c r="I1078" s="43">
        <f>SUM($T$8*9.81*$U$8)</f>
        <v>211.01310000000001</v>
      </c>
      <c r="J1078" s="45">
        <f>SUM((1/2)*$X$8*$V$8*$W$8*G1078^2)</f>
        <v>32.735326555555559</v>
      </c>
      <c r="K1078" s="46">
        <f t="shared" si="146"/>
        <v>960.74842655555585</v>
      </c>
      <c r="L1078" s="48">
        <f t="shared" si="147"/>
        <v>7045.488461407409</v>
      </c>
      <c r="M1078" s="51">
        <f t="shared" si="148"/>
        <v>7045.488461407409</v>
      </c>
      <c r="N1078" s="51">
        <f t="shared" si="149"/>
        <v>0</v>
      </c>
      <c r="O1078" s="37">
        <f t="shared" si="153"/>
        <v>4134098.6572792181</v>
      </c>
      <c r="P1078" s="58">
        <f>SUM((N1078*1)+P1077)</f>
        <v>1510934.1444479299</v>
      </c>
      <c r="Q1078" s="67">
        <f t="shared" si="150"/>
        <v>0</v>
      </c>
      <c r="R1078" s="68">
        <f t="shared" si="152"/>
        <v>1057653.9011135509</v>
      </c>
    </row>
    <row r="1079" spans="2:18" x14ac:dyDescent="0.25">
      <c r="B1079" s="6" t="s">
        <v>38</v>
      </c>
      <c r="C1079" s="6">
        <v>1071</v>
      </c>
      <c r="D1079" s="6">
        <v>49</v>
      </c>
      <c r="E1079" s="26">
        <v>28.8</v>
      </c>
      <c r="F1079" s="54">
        <f t="shared" si="151"/>
        <v>0.75000000000000022</v>
      </c>
      <c r="G1079" s="34">
        <f t="shared" si="145"/>
        <v>8</v>
      </c>
      <c r="H1079" s="40">
        <f>SUM($T$8*F1079)</f>
        <v>1075.5000000000002</v>
      </c>
      <c r="I1079" s="43">
        <f>SUM($T$8*9.81*$U$8)</f>
        <v>211.01310000000001</v>
      </c>
      <c r="J1079" s="45">
        <f>SUM((1/2)*$X$8*$V$8*$W$8*G1079^2)</f>
        <v>38.957744000000005</v>
      </c>
      <c r="K1079" s="46">
        <f t="shared" si="146"/>
        <v>1325.4708440000002</v>
      </c>
      <c r="L1079" s="48">
        <f t="shared" si="147"/>
        <v>10603.766752000001</v>
      </c>
      <c r="M1079" s="51">
        <f t="shared" si="148"/>
        <v>10603.766752000001</v>
      </c>
      <c r="N1079" s="51">
        <f t="shared" si="149"/>
        <v>0</v>
      </c>
      <c r="O1079" s="37">
        <f t="shared" si="153"/>
        <v>4144702.424031218</v>
      </c>
      <c r="P1079" s="58">
        <f>SUM((N1079*1)+P1078)</f>
        <v>1510934.1444479299</v>
      </c>
      <c r="Q1079" s="67">
        <f t="shared" si="150"/>
        <v>0</v>
      </c>
      <c r="R1079" s="68">
        <f t="shared" si="152"/>
        <v>1057653.9011135509</v>
      </c>
    </row>
    <row r="1080" spans="2:18" x14ac:dyDescent="0.25">
      <c r="B1080" s="6" t="s">
        <v>38</v>
      </c>
      <c r="C1080" s="6">
        <v>1072</v>
      </c>
      <c r="D1080" s="6">
        <v>50</v>
      </c>
      <c r="E1080" s="26">
        <v>31.8</v>
      </c>
      <c r="F1080" s="54">
        <f t="shared" si="151"/>
        <v>0.90277777777777724</v>
      </c>
      <c r="G1080" s="34">
        <f t="shared" si="145"/>
        <v>8.8333333333333339</v>
      </c>
      <c r="H1080" s="40">
        <f>SUM($T$8*F1080)</f>
        <v>1294.5833333333326</v>
      </c>
      <c r="I1080" s="43">
        <f>SUM($T$8*9.81*$U$8)</f>
        <v>211.01310000000001</v>
      </c>
      <c r="J1080" s="45">
        <f>SUM((1/2)*$X$8*$V$8*$W$8*G1080^2)</f>
        <v>47.496659243055568</v>
      </c>
      <c r="K1080" s="46">
        <f t="shared" si="146"/>
        <v>1553.0930925763882</v>
      </c>
      <c r="L1080" s="48">
        <f t="shared" si="147"/>
        <v>13718.988984424765</v>
      </c>
      <c r="M1080" s="51">
        <f t="shared" si="148"/>
        <v>13718.988984424765</v>
      </c>
      <c r="N1080" s="51">
        <f t="shared" si="149"/>
        <v>0</v>
      </c>
      <c r="O1080" s="37">
        <f t="shared" si="153"/>
        <v>4158421.4130156427</v>
      </c>
      <c r="P1080" s="58">
        <f>SUM((N1080*1)+P1079)</f>
        <v>1510934.1444479299</v>
      </c>
      <c r="Q1080" s="67">
        <f t="shared" si="150"/>
        <v>0</v>
      </c>
      <c r="R1080" s="68">
        <f t="shared" si="152"/>
        <v>1057653.9011135509</v>
      </c>
    </row>
    <row r="1081" spans="2:18" x14ac:dyDescent="0.25">
      <c r="B1081" s="6" t="s">
        <v>38</v>
      </c>
      <c r="C1081" s="6">
        <v>1073</v>
      </c>
      <c r="D1081" s="6">
        <v>51</v>
      </c>
      <c r="E1081" s="26">
        <v>35.299999999999997</v>
      </c>
      <c r="F1081" s="54">
        <f t="shared" si="151"/>
        <v>1.0694444444444444</v>
      </c>
      <c r="G1081" s="34">
        <f t="shared" si="145"/>
        <v>9.8055555555555554</v>
      </c>
      <c r="H1081" s="40">
        <f>SUM($T$8*F1081)</f>
        <v>1533.5833333333333</v>
      </c>
      <c r="I1081" s="43">
        <f>SUM($T$8*9.81*$U$8)</f>
        <v>211.01310000000001</v>
      </c>
      <c r="J1081" s="45">
        <f>SUM((1/2)*$X$8*$V$8*$W$8*G1081^2)</f>
        <v>58.527265650270067</v>
      </c>
      <c r="K1081" s="46">
        <f t="shared" si="146"/>
        <v>1803.1236989836032</v>
      </c>
      <c r="L1081" s="48">
        <f t="shared" si="147"/>
        <v>17680.629603922553</v>
      </c>
      <c r="M1081" s="51">
        <f t="shared" si="148"/>
        <v>17680.629603922553</v>
      </c>
      <c r="N1081" s="51">
        <f t="shared" si="149"/>
        <v>0</v>
      </c>
      <c r="O1081" s="37">
        <f t="shared" si="153"/>
        <v>4176102.042619565</v>
      </c>
      <c r="P1081" s="58">
        <f>SUM((N1081*1)+P1080)</f>
        <v>1510934.1444479299</v>
      </c>
      <c r="Q1081" s="67">
        <f t="shared" si="150"/>
        <v>0</v>
      </c>
      <c r="R1081" s="68">
        <f t="shared" si="152"/>
        <v>1057653.9011135509</v>
      </c>
    </row>
    <row r="1082" spans="2:18" x14ac:dyDescent="0.25">
      <c r="B1082" s="6" t="s">
        <v>38</v>
      </c>
      <c r="C1082" s="6">
        <v>1074</v>
      </c>
      <c r="D1082" s="6">
        <v>52</v>
      </c>
      <c r="E1082" s="26">
        <v>39.5</v>
      </c>
      <c r="F1082" s="54">
        <f t="shared" si="151"/>
        <v>1.2777777777777781</v>
      </c>
      <c r="G1082" s="34">
        <f t="shared" si="145"/>
        <v>10.972222222222221</v>
      </c>
      <c r="H1082" s="40">
        <f>SUM($T$8*F1082)</f>
        <v>1832.3333333333339</v>
      </c>
      <c r="I1082" s="43">
        <f>SUM($T$8*9.81*$U$8)</f>
        <v>211.01310000000001</v>
      </c>
      <c r="J1082" s="45">
        <f>SUM((1/2)*$X$8*$V$8*$W$8*G1082^2)</f>
        <v>73.282962090084865</v>
      </c>
      <c r="K1082" s="46">
        <f t="shared" si="146"/>
        <v>2116.6293954234188</v>
      </c>
      <c r="L1082" s="48">
        <f t="shared" si="147"/>
        <v>23224.12808867362</v>
      </c>
      <c r="M1082" s="51">
        <f t="shared" si="148"/>
        <v>23224.12808867362</v>
      </c>
      <c r="N1082" s="51">
        <f t="shared" si="149"/>
        <v>0</v>
      </c>
      <c r="O1082" s="37">
        <f t="shared" si="153"/>
        <v>4199326.1707082391</v>
      </c>
      <c r="P1082" s="58">
        <f>SUM((N1082*1)+P1081)</f>
        <v>1510934.1444479299</v>
      </c>
      <c r="Q1082" s="67">
        <f t="shared" si="150"/>
        <v>0</v>
      </c>
      <c r="R1082" s="68">
        <f t="shared" si="152"/>
        <v>1057653.9011135509</v>
      </c>
    </row>
    <row r="1083" spans="2:18" x14ac:dyDescent="0.25">
      <c r="B1083" s="6" t="s">
        <v>38</v>
      </c>
      <c r="C1083" s="6">
        <v>1075</v>
      </c>
      <c r="D1083" s="6">
        <v>53</v>
      </c>
      <c r="E1083" s="26">
        <v>44.5</v>
      </c>
      <c r="F1083" s="54">
        <f t="shared" si="151"/>
        <v>1.3611111111111107</v>
      </c>
      <c r="G1083" s="34">
        <f t="shared" si="145"/>
        <v>12.361111111111111</v>
      </c>
      <c r="H1083" s="40">
        <f>SUM($T$8*F1083)</f>
        <v>1951.8333333333328</v>
      </c>
      <c r="I1083" s="43">
        <f>SUM($T$8*9.81*$U$8)</f>
        <v>211.01310000000001</v>
      </c>
      <c r="J1083" s="45">
        <f>SUM((1/2)*$X$8*$V$8*$W$8*G1083^2)</f>
        <v>93.009828988233025</v>
      </c>
      <c r="K1083" s="46">
        <f t="shared" si="146"/>
        <v>2255.8562623215657</v>
      </c>
      <c r="L1083" s="48">
        <f t="shared" si="147"/>
        <v>27884.889909252688</v>
      </c>
      <c r="M1083" s="51">
        <f t="shared" si="148"/>
        <v>27884.889909252688</v>
      </c>
      <c r="N1083" s="51">
        <f t="shared" si="149"/>
        <v>0</v>
      </c>
      <c r="O1083" s="37">
        <f t="shared" si="153"/>
        <v>4227211.0606174916</v>
      </c>
      <c r="P1083" s="58">
        <f>SUM((N1083*1)+P1082)</f>
        <v>1510934.1444479299</v>
      </c>
      <c r="Q1083" s="67">
        <f t="shared" si="150"/>
        <v>0</v>
      </c>
      <c r="R1083" s="68">
        <f t="shared" si="152"/>
        <v>1057653.9011135509</v>
      </c>
    </row>
    <row r="1084" spans="2:18" x14ac:dyDescent="0.25">
      <c r="B1084" s="6" t="s">
        <v>38</v>
      </c>
      <c r="C1084" s="6">
        <v>1076</v>
      </c>
      <c r="D1084" s="6">
        <v>54</v>
      </c>
      <c r="E1084" s="26">
        <v>49.3</v>
      </c>
      <c r="F1084" s="54">
        <f t="shared" si="151"/>
        <v>1.2222222222222219</v>
      </c>
      <c r="G1084" s="34">
        <f t="shared" si="145"/>
        <v>13.694444444444443</v>
      </c>
      <c r="H1084" s="40">
        <f>SUM($T$8*F1084)</f>
        <v>1752.6666666666661</v>
      </c>
      <c r="I1084" s="43">
        <f>SUM($T$8*9.81*$U$8)</f>
        <v>211.01310000000001</v>
      </c>
      <c r="J1084" s="45">
        <f>SUM((1/2)*$X$8*$V$8*$W$8*G1084^2)</f>
        <v>114.15703030304782</v>
      </c>
      <c r="K1084" s="46">
        <f t="shared" si="146"/>
        <v>2077.8367969697142</v>
      </c>
      <c r="L1084" s="48">
        <f t="shared" si="147"/>
        <v>28454.820580724139</v>
      </c>
      <c r="M1084" s="51">
        <f t="shared" si="148"/>
        <v>28454.820580724139</v>
      </c>
      <c r="N1084" s="51">
        <f t="shared" si="149"/>
        <v>0</v>
      </c>
      <c r="O1084" s="37">
        <f t="shared" si="153"/>
        <v>4255665.8811982153</v>
      </c>
      <c r="P1084" s="58">
        <f>SUM((N1084*1)+P1083)</f>
        <v>1510934.1444479299</v>
      </c>
      <c r="Q1084" s="67">
        <f t="shared" si="150"/>
        <v>0</v>
      </c>
      <c r="R1084" s="68">
        <f t="shared" si="152"/>
        <v>1057653.9011135509</v>
      </c>
    </row>
    <row r="1085" spans="2:18" x14ac:dyDescent="0.25">
      <c r="B1085" s="6" t="s">
        <v>38</v>
      </c>
      <c r="C1085" s="6">
        <v>1077</v>
      </c>
      <c r="D1085" s="6">
        <v>55</v>
      </c>
      <c r="E1085" s="26">
        <v>53.3</v>
      </c>
      <c r="F1085" s="54">
        <f t="shared" si="151"/>
        <v>0.98611111111111127</v>
      </c>
      <c r="G1085" s="34">
        <f t="shared" si="145"/>
        <v>14.805555555555554</v>
      </c>
      <c r="H1085" s="40">
        <f>SUM($T$8*F1085)</f>
        <v>1414.0833333333335</v>
      </c>
      <c r="I1085" s="43">
        <f>SUM($T$8*9.81*$U$8)</f>
        <v>211.01310000000001</v>
      </c>
      <c r="J1085" s="45">
        <f>SUM((1/2)*$X$8*$V$8*$W$8*G1085^2)</f>
        <v>133.43299738638115</v>
      </c>
      <c r="K1085" s="46">
        <f t="shared" si="146"/>
        <v>1758.5294307197148</v>
      </c>
      <c r="L1085" s="48">
        <f t="shared" si="147"/>
        <v>26036.00518260022</v>
      </c>
      <c r="M1085" s="51">
        <f t="shared" si="148"/>
        <v>26036.00518260022</v>
      </c>
      <c r="N1085" s="51">
        <f t="shared" si="149"/>
        <v>0</v>
      </c>
      <c r="O1085" s="37">
        <f t="shared" si="153"/>
        <v>4281701.8863808159</v>
      </c>
      <c r="P1085" s="58">
        <f>SUM((N1085*1)+P1084)</f>
        <v>1510934.1444479299</v>
      </c>
      <c r="Q1085" s="67">
        <f t="shared" si="150"/>
        <v>0</v>
      </c>
      <c r="R1085" s="68">
        <f t="shared" si="152"/>
        <v>1057653.9011135509</v>
      </c>
    </row>
    <row r="1086" spans="2:18" x14ac:dyDescent="0.25">
      <c r="B1086" s="6" t="s">
        <v>38</v>
      </c>
      <c r="C1086" s="6">
        <v>1078</v>
      </c>
      <c r="D1086" s="6">
        <v>56</v>
      </c>
      <c r="E1086" s="26">
        <v>56.4</v>
      </c>
      <c r="F1086" s="54">
        <f t="shared" si="151"/>
        <v>0.7777777777777779</v>
      </c>
      <c r="G1086" s="34">
        <f t="shared" si="145"/>
        <v>15.666666666666666</v>
      </c>
      <c r="H1086" s="40">
        <f>SUM($T$8*F1086)</f>
        <v>1115.3333333333335</v>
      </c>
      <c r="I1086" s="43">
        <f>SUM($T$8*9.81*$U$8)</f>
        <v>211.01310000000001</v>
      </c>
      <c r="J1086" s="45">
        <f>SUM((1/2)*$X$8*$V$8*$W$8*G1086^2)</f>
        <v>149.40565363888891</v>
      </c>
      <c r="K1086" s="46">
        <f t="shared" si="146"/>
        <v>1475.7520869722225</v>
      </c>
      <c r="L1086" s="48">
        <f t="shared" si="147"/>
        <v>23120.116029231485</v>
      </c>
      <c r="M1086" s="51">
        <f t="shared" si="148"/>
        <v>23120.116029231485</v>
      </c>
      <c r="N1086" s="51">
        <f t="shared" si="149"/>
        <v>0</v>
      </c>
      <c r="O1086" s="37">
        <f t="shared" si="153"/>
        <v>4304822.0024100477</v>
      </c>
      <c r="P1086" s="58">
        <f>SUM((N1086*1)+P1085)</f>
        <v>1510934.1444479299</v>
      </c>
      <c r="Q1086" s="67">
        <f t="shared" si="150"/>
        <v>0</v>
      </c>
      <c r="R1086" s="68">
        <f t="shared" si="152"/>
        <v>1057653.9011135509</v>
      </c>
    </row>
    <row r="1087" spans="2:18" x14ac:dyDescent="0.25">
      <c r="B1087" s="6" t="s">
        <v>38</v>
      </c>
      <c r="C1087" s="6">
        <v>1079</v>
      </c>
      <c r="D1087" s="6">
        <v>57</v>
      </c>
      <c r="E1087" s="26">
        <v>58.9</v>
      </c>
      <c r="F1087" s="54">
        <f t="shared" si="151"/>
        <v>0.6666666666666673</v>
      </c>
      <c r="G1087" s="34">
        <f t="shared" si="145"/>
        <v>16.361111111111111</v>
      </c>
      <c r="H1087" s="40">
        <f>SUM($T$8*F1087)</f>
        <v>956.00000000000091</v>
      </c>
      <c r="I1087" s="43">
        <f>SUM($T$8*9.81*$U$8)</f>
        <v>211.01310000000001</v>
      </c>
      <c r="J1087" s="45">
        <f>SUM((1/2)*$X$8*$V$8*$W$8*G1087^2)</f>
        <v>162.94439026601083</v>
      </c>
      <c r="K1087" s="46">
        <f t="shared" si="146"/>
        <v>1329.957490266012</v>
      </c>
      <c r="L1087" s="48">
        <f t="shared" si="147"/>
        <v>21759.582271296695</v>
      </c>
      <c r="M1087" s="51">
        <f t="shared" si="148"/>
        <v>21759.582271296695</v>
      </c>
      <c r="N1087" s="51">
        <f t="shared" si="149"/>
        <v>0</v>
      </c>
      <c r="O1087" s="37">
        <f t="shared" si="153"/>
        <v>4326581.5846813442</v>
      </c>
      <c r="P1087" s="58">
        <f>SUM((N1087*1)+P1086)</f>
        <v>1510934.1444479299</v>
      </c>
      <c r="Q1087" s="67">
        <f t="shared" si="150"/>
        <v>0</v>
      </c>
      <c r="R1087" s="68">
        <f t="shared" si="152"/>
        <v>1057653.9011135509</v>
      </c>
    </row>
    <row r="1088" spans="2:18" x14ac:dyDescent="0.25">
      <c r="B1088" s="6" t="s">
        <v>38</v>
      </c>
      <c r="C1088" s="6">
        <v>1080</v>
      </c>
      <c r="D1088" s="6">
        <v>58</v>
      </c>
      <c r="E1088" s="26">
        <v>61.2</v>
      </c>
      <c r="F1088" s="54">
        <f t="shared" si="151"/>
        <v>0.51388888888888928</v>
      </c>
      <c r="G1088" s="34">
        <f t="shared" si="145"/>
        <v>17</v>
      </c>
      <c r="H1088" s="40">
        <f>SUM($T$8*F1088)</f>
        <v>736.9166666666672</v>
      </c>
      <c r="I1088" s="43">
        <f>SUM($T$8*9.81*$U$8)</f>
        <v>211.01310000000001</v>
      </c>
      <c r="J1088" s="45">
        <f>SUM((1/2)*$X$8*$V$8*$W$8*G1088^2)</f>
        <v>175.91856275000004</v>
      </c>
      <c r="K1088" s="46">
        <f t="shared" si="146"/>
        <v>1123.8483294166672</v>
      </c>
      <c r="L1088" s="48">
        <f t="shared" si="147"/>
        <v>19105.42160008334</v>
      </c>
      <c r="M1088" s="51">
        <f t="shared" si="148"/>
        <v>19105.42160008334</v>
      </c>
      <c r="N1088" s="51">
        <f t="shared" si="149"/>
        <v>0</v>
      </c>
      <c r="O1088" s="37">
        <f t="shared" si="153"/>
        <v>4345687.0062814271</v>
      </c>
      <c r="P1088" s="58">
        <f>SUM((N1088*1)+P1087)</f>
        <v>1510934.1444479299</v>
      </c>
      <c r="Q1088" s="67">
        <f t="shared" si="150"/>
        <v>0</v>
      </c>
      <c r="R1088" s="68">
        <f t="shared" si="152"/>
        <v>1057653.9011135509</v>
      </c>
    </row>
    <row r="1089" spans="2:18" x14ac:dyDescent="0.25">
      <c r="B1089" s="6" t="s">
        <v>38</v>
      </c>
      <c r="C1089" s="6">
        <v>1081</v>
      </c>
      <c r="D1089" s="6">
        <v>59</v>
      </c>
      <c r="E1089" s="26">
        <v>62.6</v>
      </c>
      <c r="F1089" s="54">
        <f t="shared" si="151"/>
        <v>0.24999999999999961</v>
      </c>
      <c r="G1089" s="34">
        <f t="shared" si="145"/>
        <v>17.388888888888889</v>
      </c>
      <c r="H1089" s="40">
        <f>SUM($T$8*F1089)</f>
        <v>358.49999999999943</v>
      </c>
      <c r="I1089" s="43">
        <f>SUM($T$8*9.81*$U$8)</f>
        <v>211.01310000000001</v>
      </c>
      <c r="J1089" s="45">
        <f>SUM((1/2)*$X$8*$V$8*$W$8*G1089^2)</f>
        <v>184.05918315663584</v>
      </c>
      <c r="K1089" s="46">
        <f t="shared" si="146"/>
        <v>753.57228315663531</v>
      </c>
      <c r="L1089" s="48">
        <f t="shared" si="147"/>
        <v>13103.784701557048</v>
      </c>
      <c r="M1089" s="51">
        <f t="shared" si="148"/>
        <v>13103.784701557048</v>
      </c>
      <c r="N1089" s="51">
        <f t="shared" si="149"/>
        <v>0</v>
      </c>
      <c r="O1089" s="37">
        <f t="shared" si="153"/>
        <v>4358790.790982984</v>
      </c>
      <c r="P1089" s="58">
        <f>SUM((N1089*1)+P1088)</f>
        <v>1510934.1444479299</v>
      </c>
      <c r="Q1089" s="67">
        <f t="shared" si="150"/>
        <v>0</v>
      </c>
      <c r="R1089" s="68">
        <f t="shared" si="152"/>
        <v>1057653.9011135509</v>
      </c>
    </row>
    <row r="1090" spans="2:18" x14ac:dyDescent="0.25">
      <c r="B1090" s="6" t="s">
        <v>38</v>
      </c>
      <c r="C1090" s="6">
        <v>1082</v>
      </c>
      <c r="D1090" s="6">
        <v>60</v>
      </c>
      <c r="E1090" s="26">
        <v>63</v>
      </c>
      <c r="F1090" s="54">
        <f t="shared" si="151"/>
        <v>-1.3888888888889086E-2</v>
      </c>
      <c r="G1090" s="34">
        <f t="shared" si="145"/>
        <v>17.5</v>
      </c>
      <c r="H1090" s="40">
        <f>SUM($T$8*F1090)</f>
        <v>-19.916666666666949</v>
      </c>
      <c r="I1090" s="43">
        <f>SUM($T$8*9.81*$U$8)</f>
        <v>211.01310000000001</v>
      </c>
      <c r="J1090" s="45">
        <f>SUM((1/2)*$X$8*$V$8*$W$8*G1090^2)</f>
        <v>186.41889218750003</v>
      </c>
      <c r="K1090" s="46">
        <f t="shared" si="146"/>
        <v>377.51532552083313</v>
      </c>
      <c r="L1090" s="48">
        <f t="shared" si="147"/>
        <v>6606.5181966145801</v>
      </c>
      <c r="M1090" s="51">
        <f t="shared" si="148"/>
        <v>6606.5181966145801</v>
      </c>
      <c r="N1090" s="51">
        <f t="shared" si="149"/>
        <v>0</v>
      </c>
      <c r="O1090" s="37">
        <f t="shared" si="153"/>
        <v>4365397.3091795985</v>
      </c>
      <c r="P1090" s="58">
        <f>SUM((N1090*1)+P1089)</f>
        <v>1510934.1444479299</v>
      </c>
      <c r="Q1090" s="67">
        <f t="shared" si="150"/>
        <v>0</v>
      </c>
      <c r="R1090" s="68">
        <f t="shared" si="152"/>
        <v>1057653.9011135509</v>
      </c>
    </row>
    <row r="1091" spans="2:18" x14ac:dyDescent="0.25">
      <c r="B1091" s="6" t="s">
        <v>38</v>
      </c>
      <c r="C1091" s="6">
        <v>1083</v>
      </c>
      <c r="D1091" s="6">
        <v>61</v>
      </c>
      <c r="E1091" s="26">
        <v>62.5</v>
      </c>
      <c r="F1091" s="54">
        <f t="shared" si="151"/>
        <v>-0.29166666666666685</v>
      </c>
      <c r="G1091" s="34">
        <f t="shared" si="145"/>
        <v>17.361111111111111</v>
      </c>
      <c r="H1091" s="40">
        <f>SUM($T$8*F1091)</f>
        <v>-418.25000000000028</v>
      </c>
      <c r="I1091" s="43">
        <f>SUM($T$8*9.81*$U$8)</f>
        <v>211.01310000000001</v>
      </c>
      <c r="J1091" s="45">
        <f>SUM((1/2)*$X$8*$V$8*$W$8*G1091^2)</f>
        <v>183.47160433545525</v>
      </c>
      <c r="K1091" s="46">
        <f t="shared" si="146"/>
        <v>-23.765295664545022</v>
      </c>
      <c r="L1091" s="48">
        <f t="shared" si="147"/>
        <v>-412.59193862057327</v>
      </c>
      <c r="M1091" s="51">
        <f t="shared" si="148"/>
        <v>0</v>
      </c>
      <c r="N1091" s="51">
        <f t="shared" si="149"/>
        <v>412.59193862057327</v>
      </c>
      <c r="O1091" s="37">
        <f t="shared" si="153"/>
        <v>4365397.3091795985</v>
      </c>
      <c r="P1091" s="58">
        <f>SUM((N1091*1)+P1090)</f>
        <v>1511346.7363865506</v>
      </c>
      <c r="Q1091" s="67">
        <f t="shared" si="150"/>
        <v>288.81435703440127</v>
      </c>
      <c r="R1091" s="68">
        <f t="shared" si="152"/>
        <v>1057942.7154705853</v>
      </c>
    </row>
    <row r="1092" spans="2:18" x14ac:dyDescent="0.25">
      <c r="B1092" s="6" t="s">
        <v>38</v>
      </c>
      <c r="C1092" s="6">
        <v>1084</v>
      </c>
      <c r="D1092" s="6">
        <v>62</v>
      </c>
      <c r="E1092" s="26">
        <v>60.9</v>
      </c>
      <c r="F1092" s="54">
        <f t="shared" si="151"/>
        <v>-0.44444444444444481</v>
      </c>
      <c r="G1092" s="34">
        <f t="shared" si="145"/>
        <v>16.916666666666664</v>
      </c>
      <c r="H1092" s="40">
        <f>SUM($T$8*F1092)</f>
        <v>-637.33333333333383</v>
      </c>
      <c r="I1092" s="43">
        <f>SUM($T$8*9.81*$U$8)</f>
        <v>211.01310000000001</v>
      </c>
      <c r="J1092" s="45">
        <f>SUM((1/2)*$X$8*$V$8*$W$8*G1092^2)</f>
        <v>174.1980981440972</v>
      </c>
      <c r="K1092" s="46">
        <f t="shared" si="146"/>
        <v>-252.12213518923662</v>
      </c>
      <c r="L1092" s="48">
        <f t="shared" si="147"/>
        <v>-4265.0661202845858</v>
      </c>
      <c r="M1092" s="51">
        <f t="shared" si="148"/>
        <v>0</v>
      </c>
      <c r="N1092" s="51">
        <f t="shared" si="149"/>
        <v>4265.0661202845858</v>
      </c>
      <c r="O1092" s="37">
        <f t="shared" si="153"/>
        <v>4365397.3091795985</v>
      </c>
      <c r="P1092" s="58">
        <f>SUM((N1092*1)+P1091)</f>
        <v>1515611.8025068352</v>
      </c>
      <c r="Q1092" s="67">
        <f t="shared" si="150"/>
        <v>2985.5462841992098</v>
      </c>
      <c r="R1092" s="68">
        <f t="shared" si="152"/>
        <v>1060928.2617547845</v>
      </c>
    </row>
    <row r="1093" spans="2:18" x14ac:dyDescent="0.25">
      <c r="B1093" s="6" t="s">
        <v>38</v>
      </c>
      <c r="C1093" s="6">
        <v>1085</v>
      </c>
      <c r="D1093" s="6">
        <v>63</v>
      </c>
      <c r="E1093" s="26">
        <v>59.3</v>
      </c>
      <c r="F1093" s="54">
        <f t="shared" si="151"/>
        <v>-0.31944444444444403</v>
      </c>
      <c r="G1093" s="34">
        <f t="shared" si="145"/>
        <v>16.472222222222221</v>
      </c>
      <c r="H1093" s="40">
        <f>SUM($T$8*F1093)</f>
        <v>-458.08333333333275</v>
      </c>
      <c r="I1093" s="43">
        <f>SUM($T$8*9.81*$U$8)</f>
        <v>211.01310000000001</v>
      </c>
      <c r="J1093" s="45">
        <f>SUM((1/2)*$X$8*$V$8*$W$8*G1093^2)</f>
        <v>165.16507185397379</v>
      </c>
      <c r="K1093" s="46">
        <f t="shared" si="146"/>
        <v>-81.905161479358952</v>
      </c>
      <c r="L1093" s="48">
        <f t="shared" si="147"/>
        <v>-1349.1600210349959</v>
      </c>
      <c r="M1093" s="51">
        <f t="shared" si="148"/>
        <v>0</v>
      </c>
      <c r="N1093" s="51">
        <f t="shared" si="149"/>
        <v>1349.1600210349959</v>
      </c>
      <c r="O1093" s="37">
        <f t="shared" si="153"/>
        <v>4365397.3091795985</v>
      </c>
      <c r="P1093" s="58">
        <f>SUM((N1093*1)+P1092)</f>
        <v>1516960.9625278702</v>
      </c>
      <c r="Q1093" s="67">
        <f t="shared" si="150"/>
        <v>944.41201472449711</v>
      </c>
      <c r="R1093" s="68">
        <f t="shared" si="152"/>
        <v>1061872.673769509</v>
      </c>
    </row>
    <row r="1094" spans="2:18" x14ac:dyDescent="0.25">
      <c r="B1094" s="6" t="s">
        <v>38</v>
      </c>
      <c r="C1094" s="6">
        <v>1086</v>
      </c>
      <c r="D1094" s="6">
        <v>64</v>
      </c>
      <c r="E1094" s="26">
        <v>58.6</v>
      </c>
      <c r="F1094" s="54">
        <f t="shared" si="151"/>
        <v>-9.7222222222221627E-2</v>
      </c>
      <c r="G1094" s="34">
        <f t="shared" si="145"/>
        <v>16.277777777777779</v>
      </c>
      <c r="H1094" s="40">
        <f>SUM($T$8*F1094)</f>
        <v>-139.4166666666658</v>
      </c>
      <c r="I1094" s="43">
        <f>SUM($T$8*9.81*$U$8)</f>
        <v>211.01310000000001</v>
      </c>
      <c r="J1094" s="45">
        <f>SUM((1/2)*$X$8*$V$8*$W$8*G1094^2)</f>
        <v>161.28874250848767</v>
      </c>
      <c r="K1094" s="46">
        <f t="shared" si="146"/>
        <v>232.88517584182188</v>
      </c>
      <c r="L1094" s="48">
        <f t="shared" si="147"/>
        <v>3790.8531400918787</v>
      </c>
      <c r="M1094" s="51">
        <f t="shared" si="148"/>
        <v>3790.8531400918787</v>
      </c>
      <c r="N1094" s="51">
        <f t="shared" si="149"/>
        <v>0</v>
      </c>
      <c r="O1094" s="37">
        <f t="shared" si="153"/>
        <v>4369188.16231969</v>
      </c>
      <c r="P1094" s="58">
        <f>SUM((N1094*1)+P1093)</f>
        <v>1516960.9625278702</v>
      </c>
      <c r="Q1094" s="67">
        <f t="shared" si="150"/>
        <v>0</v>
      </c>
      <c r="R1094" s="68">
        <f t="shared" si="152"/>
        <v>1061872.673769509</v>
      </c>
    </row>
    <row r="1095" spans="2:18" x14ac:dyDescent="0.25">
      <c r="B1095" s="6" t="s">
        <v>38</v>
      </c>
      <c r="C1095" s="6">
        <v>1087</v>
      </c>
      <c r="D1095" s="6">
        <v>65</v>
      </c>
      <c r="E1095" s="26">
        <v>58.6</v>
      </c>
      <c r="F1095" s="54">
        <f t="shared" si="151"/>
        <v>1.3888888888889086E-2</v>
      </c>
      <c r="G1095" s="34">
        <f t="shared" si="145"/>
        <v>16.277777777777779</v>
      </c>
      <c r="H1095" s="40">
        <f>SUM($T$8*F1095)</f>
        <v>19.916666666666949</v>
      </c>
      <c r="I1095" s="43">
        <f>SUM($T$8*9.81*$U$8)</f>
        <v>211.01310000000001</v>
      </c>
      <c r="J1095" s="45">
        <f>SUM((1/2)*$X$8*$V$8*$W$8*G1095^2)</f>
        <v>161.28874250848767</v>
      </c>
      <c r="K1095" s="46">
        <f t="shared" si="146"/>
        <v>392.21850917515462</v>
      </c>
      <c r="L1095" s="48">
        <f t="shared" si="147"/>
        <v>6384.4457326844613</v>
      </c>
      <c r="M1095" s="51">
        <f t="shared" si="148"/>
        <v>6384.4457326844613</v>
      </c>
      <c r="N1095" s="51">
        <f t="shared" si="149"/>
        <v>0</v>
      </c>
      <c r="O1095" s="37">
        <f t="shared" si="153"/>
        <v>4375572.6080523748</v>
      </c>
      <c r="P1095" s="58">
        <f>SUM((N1095*1)+P1094)</f>
        <v>1516960.9625278702</v>
      </c>
      <c r="Q1095" s="67">
        <f t="shared" si="150"/>
        <v>0</v>
      </c>
      <c r="R1095" s="68">
        <f t="shared" si="152"/>
        <v>1061872.673769509</v>
      </c>
    </row>
    <row r="1096" spans="2:18" x14ac:dyDescent="0.25">
      <c r="B1096" s="6" t="s">
        <v>38</v>
      </c>
      <c r="C1096" s="6">
        <v>1088</v>
      </c>
      <c r="D1096" s="6">
        <v>66</v>
      </c>
      <c r="E1096" s="26">
        <v>58.7</v>
      </c>
      <c r="F1096" s="54">
        <f t="shared" si="151"/>
        <v>2.7777777777777186E-2</v>
      </c>
      <c r="G1096" s="34">
        <f t="shared" si="145"/>
        <v>16.305555555555557</v>
      </c>
      <c r="H1096" s="40">
        <f>SUM($T$8*F1096)</f>
        <v>39.833333333332483</v>
      </c>
      <c r="I1096" s="43">
        <f>SUM($T$8*9.81*$U$8)</f>
        <v>211.01310000000001</v>
      </c>
      <c r="J1096" s="45">
        <f>SUM((1/2)*$X$8*$V$8*$W$8*G1096^2)</f>
        <v>161.83968571971457</v>
      </c>
      <c r="K1096" s="46">
        <f t="shared" si="146"/>
        <v>412.68611905304704</v>
      </c>
      <c r="L1096" s="48">
        <f t="shared" si="147"/>
        <v>6729.0764412260733</v>
      </c>
      <c r="M1096" s="51">
        <f t="shared" si="148"/>
        <v>6729.0764412260733</v>
      </c>
      <c r="N1096" s="51">
        <f t="shared" si="149"/>
        <v>0</v>
      </c>
      <c r="O1096" s="37">
        <f t="shared" si="153"/>
        <v>4382301.6844936013</v>
      </c>
      <c r="P1096" s="58">
        <f>SUM((N1096*1)+P1095)</f>
        <v>1516960.9625278702</v>
      </c>
      <c r="Q1096" s="67">
        <f t="shared" si="150"/>
        <v>0</v>
      </c>
      <c r="R1096" s="68">
        <f t="shared" si="152"/>
        <v>1061872.673769509</v>
      </c>
    </row>
    <row r="1097" spans="2:18" x14ac:dyDescent="0.25">
      <c r="B1097" s="6" t="s">
        <v>38</v>
      </c>
      <c r="C1097" s="6">
        <v>1089</v>
      </c>
      <c r="D1097" s="6">
        <v>67</v>
      </c>
      <c r="E1097" s="26">
        <v>58.8</v>
      </c>
      <c r="F1097" s="54">
        <f t="shared" si="151"/>
        <v>1.3888888888888099E-2</v>
      </c>
      <c r="G1097" s="34">
        <f t="shared" ref="G1097:G1160" si="154">SUM(E1097/3.6)</f>
        <v>16.333333333333332</v>
      </c>
      <c r="H1097" s="40">
        <f>SUM($T$8*F1097)</f>
        <v>19.916666666665535</v>
      </c>
      <c r="I1097" s="43">
        <f>SUM($T$8*9.81*$U$8)</f>
        <v>211.01310000000001</v>
      </c>
      <c r="J1097" s="45">
        <f>SUM((1/2)*$X$8*$V$8*$W$8*G1097^2)</f>
        <v>162.39156830555555</v>
      </c>
      <c r="K1097" s="46">
        <f t="shared" ref="K1097:K1160" si="155">SUM(H1097+I1097+J1097)</f>
        <v>393.32133497222111</v>
      </c>
      <c r="L1097" s="48">
        <f t="shared" ref="L1097:L1160" si="156">SUM(K1097*G1097)</f>
        <v>6424.2484712129444</v>
      </c>
      <c r="M1097" s="51">
        <f t="shared" ref="M1097:M1160" si="157">IF(L1097&gt;0, L1097, 0)</f>
        <v>6424.2484712129444</v>
      </c>
      <c r="N1097" s="51">
        <f t="shared" ref="N1097:N1160" si="158">IF(L1097&lt;0, -L1097, 0)</f>
        <v>0</v>
      </c>
      <c r="O1097" s="37">
        <f t="shared" si="153"/>
        <v>4388725.9329648139</v>
      </c>
      <c r="P1097" s="58">
        <f>SUM((N1097*1)+P1096)</f>
        <v>1516960.9625278702</v>
      </c>
      <c r="Q1097" s="67">
        <f t="shared" ref="Q1097:Q1160" si="159">SUM($T$16*MIN(N1097,$U$16))</f>
        <v>0</v>
      </c>
      <c r="R1097" s="68">
        <f t="shared" si="152"/>
        <v>1061872.673769509</v>
      </c>
    </row>
    <row r="1098" spans="2:18" x14ac:dyDescent="0.25">
      <c r="B1098" s="6" t="s">
        <v>38</v>
      </c>
      <c r="C1098" s="6">
        <v>1090</v>
      </c>
      <c r="D1098" s="6">
        <v>68</v>
      </c>
      <c r="E1098" s="26">
        <v>58.8</v>
      </c>
      <c r="F1098" s="54">
        <f t="shared" ref="F1098:F1161" si="160">($E1099-$E1097)/2/3.6</f>
        <v>0</v>
      </c>
      <c r="G1098" s="34">
        <f t="shared" si="154"/>
        <v>16.333333333333332</v>
      </c>
      <c r="H1098" s="40">
        <f>SUM($T$8*F1098)</f>
        <v>0</v>
      </c>
      <c r="I1098" s="43">
        <f>SUM($T$8*9.81*$U$8)</f>
        <v>211.01310000000001</v>
      </c>
      <c r="J1098" s="45">
        <f>SUM((1/2)*$X$8*$V$8*$W$8*G1098^2)</f>
        <v>162.39156830555555</v>
      </c>
      <c r="K1098" s="46">
        <f t="shared" si="155"/>
        <v>373.40466830555556</v>
      </c>
      <c r="L1098" s="48">
        <f t="shared" si="156"/>
        <v>6098.942915657407</v>
      </c>
      <c r="M1098" s="51">
        <f t="shared" si="157"/>
        <v>6098.942915657407</v>
      </c>
      <c r="N1098" s="51">
        <f t="shared" si="158"/>
        <v>0</v>
      </c>
      <c r="O1098" s="37">
        <f t="shared" si="153"/>
        <v>4394824.8758804714</v>
      </c>
      <c r="P1098" s="58">
        <f>SUM((N1098*1)+P1097)</f>
        <v>1516960.9625278702</v>
      </c>
      <c r="Q1098" s="67">
        <f t="shared" si="159"/>
        <v>0</v>
      </c>
      <c r="R1098" s="68">
        <f t="shared" ref="R1098:R1161" si="161">SUM((Q1098*1)+R1097)</f>
        <v>1061872.673769509</v>
      </c>
    </row>
    <row r="1099" spans="2:18" x14ac:dyDescent="0.25">
      <c r="B1099" s="6" t="s">
        <v>38</v>
      </c>
      <c r="C1099" s="6">
        <v>1091</v>
      </c>
      <c r="D1099" s="6">
        <v>69</v>
      </c>
      <c r="E1099" s="26">
        <v>58.8</v>
      </c>
      <c r="F1099" s="54">
        <f t="shared" si="160"/>
        <v>4.1666666666667261E-2</v>
      </c>
      <c r="G1099" s="34">
        <f t="shared" si="154"/>
        <v>16.333333333333332</v>
      </c>
      <c r="H1099" s="40">
        <f>SUM($T$8*F1099)</f>
        <v>59.750000000000853</v>
      </c>
      <c r="I1099" s="43">
        <f>SUM($T$8*9.81*$U$8)</f>
        <v>211.01310000000001</v>
      </c>
      <c r="J1099" s="45">
        <f>SUM((1/2)*$X$8*$V$8*$W$8*G1099^2)</f>
        <v>162.39156830555555</v>
      </c>
      <c r="K1099" s="46">
        <f t="shared" si="155"/>
        <v>433.15466830555641</v>
      </c>
      <c r="L1099" s="48">
        <f t="shared" si="156"/>
        <v>7074.8595823240876</v>
      </c>
      <c r="M1099" s="51">
        <f t="shared" si="157"/>
        <v>7074.8595823240876</v>
      </c>
      <c r="N1099" s="51">
        <f t="shared" si="158"/>
        <v>0</v>
      </c>
      <c r="O1099" s="37">
        <f t="shared" si="153"/>
        <v>4401899.7354627959</v>
      </c>
      <c r="P1099" s="58">
        <f>SUM((N1099*1)+P1098)</f>
        <v>1516960.9625278702</v>
      </c>
      <c r="Q1099" s="67">
        <f t="shared" si="159"/>
        <v>0</v>
      </c>
      <c r="R1099" s="68">
        <f t="shared" si="161"/>
        <v>1061872.673769509</v>
      </c>
    </row>
    <row r="1100" spans="2:18" x14ac:dyDescent="0.25">
      <c r="B1100" s="6" t="s">
        <v>38</v>
      </c>
      <c r="C1100" s="6">
        <v>1092</v>
      </c>
      <c r="D1100" s="6">
        <v>70</v>
      </c>
      <c r="E1100" s="26">
        <v>59.1</v>
      </c>
      <c r="F1100" s="54">
        <f t="shared" si="160"/>
        <v>0.18055555555555614</v>
      </c>
      <c r="G1100" s="34">
        <f t="shared" si="154"/>
        <v>16.416666666666668</v>
      </c>
      <c r="H1100" s="40">
        <f>SUM($T$8*F1100)</f>
        <v>258.91666666666748</v>
      </c>
      <c r="I1100" s="43">
        <f>SUM($T$8*9.81*$U$8)</f>
        <v>211.01310000000001</v>
      </c>
      <c r="J1100" s="45">
        <f>SUM((1/2)*$X$8*$V$8*$W$8*G1100^2)</f>
        <v>164.05285231076391</v>
      </c>
      <c r="K1100" s="46">
        <f t="shared" si="155"/>
        <v>633.98261897743146</v>
      </c>
      <c r="L1100" s="48">
        <f t="shared" si="156"/>
        <v>10407.881328212834</v>
      </c>
      <c r="M1100" s="51">
        <f t="shared" si="157"/>
        <v>10407.881328212834</v>
      </c>
      <c r="N1100" s="51">
        <f t="shared" si="158"/>
        <v>0</v>
      </c>
      <c r="O1100" s="37">
        <f t="shared" si="153"/>
        <v>4412307.616791009</v>
      </c>
      <c r="P1100" s="58">
        <f>SUM((N1100*1)+P1099)</f>
        <v>1516960.9625278702</v>
      </c>
      <c r="Q1100" s="67">
        <f t="shared" si="159"/>
        <v>0</v>
      </c>
      <c r="R1100" s="68">
        <f t="shared" si="161"/>
        <v>1061872.673769509</v>
      </c>
    </row>
    <row r="1101" spans="2:18" x14ac:dyDescent="0.25">
      <c r="B1101" s="6" t="s">
        <v>38</v>
      </c>
      <c r="C1101" s="6">
        <v>1093</v>
      </c>
      <c r="D1101" s="6">
        <v>71</v>
      </c>
      <c r="E1101" s="26">
        <v>60.1</v>
      </c>
      <c r="F1101" s="54">
        <f t="shared" si="160"/>
        <v>0.36111111111111133</v>
      </c>
      <c r="G1101" s="34">
        <f t="shared" si="154"/>
        <v>16.694444444444443</v>
      </c>
      <c r="H1101" s="40">
        <f>SUM($T$8*F1101)</f>
        <v>517.8333333333336</v>
      </c>
      <c r="I1101" s="43">
        <f>SUM($T$8*9.81*$U$8)</f>
        <v>211.01310000000001</v>
      </c>
      <c r="J1101" s="45">
        <f>SUM((1/2)*$X$8*$V$8*$W$8*G1101^2)</f>
        <v>169.65152501138115</v>
      </c>
      <c r="K1101" s="46">
        <f t="shared" si="155"/>
        <v>898.49795834471479</v>
      </c>
      <c r="L1101" s="48">
        <f t="shared" si="156"/>
        <v>14999.924249032598</v>
      </c>
      <c r="M1101" s="51">
        <f t="shared" si="157"/>
        <v>14999.924249032598</v>
      </c>
      <c r="N1101" s="51">
        <f t="shared" si="158"/>
        <v>0</v>
      </c>
      <c r="O1101" s="37">
        <f t="shared" si="153"/>
        <v>4427307.5410400415</v>
      </c>
      <c r="P1101" s="58">
        <f>SUM((N1101*1)+P1100)</f>
        <v>1516960.9625278702</v>
      </c>
      <c r="Q1101" s="67">
        <f t="shared" si="159"/>
        <v>0</v>
      </c>
      <c r="R1101" s="68">
        <f t="shared" si="161"/>
        <v>1061872.673769509</v>
      </c>
    </row>
    <row r="1102" spans="2:18" x14ac:dyDescent="0.25">
      <c r="B1102" s="6" t="s">
        <v>38</v>
      </c>
      <c r="C1102" s="6">
        <v>1094</v>
      </c>
      <c r="D1102" s="6">
        <v>72</v>
      </c>
      <c r="E1102" s="26">
        <v>61.7</v>
      </c>
      <c r="F1102" s="54">
        <f t="shared" si="160"/>
        <v>0.40277777777777757</v>
      </c>
      <c r="G1102" s="34">
        <f t="shared" si="154"/>
        <v>17.138888888888889</v>
      </c>
      <c r="H1102" s="40">
        <f>SUM($T$8*F1102)</f>
        <v>577.58333333333303</v>
      </c>
      <c r="I1102" s="43">
        <f>SUM($T$8*9.81*$U$8)</f>
        <v>211.01310000000001</v>
      </c>
      <c r="J1102" s="45">
        <f>SUM((1/2)*$X$8*$V$8*$W$8*G1102^2)</f>
        <v>178.80479125212196</v>
      </c>
      <c r="K1102" s="46">
        <f t="shared" si="155"/>
        <v>967.401224585455</v>
      </c>
      <c r="L1102" s="48">
        <f t="shared" si="156"/>
        <v>16580.18209914516</v>
      </c>
      <c r="M1102" s="51">
        <f t="shared" si="157"/>
        <v>16580.18209914516</v>
      </c>
      <c r="N1102" s="51">
        <f t="shared" si="158"/>
        <v>0</v>
      </c>
      <c r="O1102" s="37">
        <f t="shared" si="153"/>
        <v>4443887.7231391864</v>
      </c>
      <c r="P1102" s="58">
        <f>SUM((N1102*1)+P1101)</f>
        <v>1516960.9625278702</v>
      </c>
      <c r="Q1102" s="67">
        <f t="shared" si="159"/>
        <v>0</v>
      </c>
      <c r="R1102" s="68">
        <f t="shared" si="161"/>
        <v>1061872.673769509</v>
      </c>
    </row>
    <row r="1103" spans="2:18" x14ac:dyDescent="0.25">
      <c r="B1103" s="6" t="s">
        <v>38</v>
      </c>
      <c r="C1103" s="6">
        <v>1095</v>
      </c>
      <c r="D1103" s="6">
        <v>73</v>
      </c>
      <c r="E1103" s="26">
        <v>63</v>
      </c>
      <c r="F1103" s="54">
        <f t="shared" si="160"/>
        <v>0.27777777777777779</v>
      </c>
      <c r="G1103" s="34">
        <f t="shared" si="154"/>
        <v>17.5</v>
      </c>
      <c r="H1103" s="40">
        <f>SUM($T$8*F1103)</f>
        <v>398.33333333333337</v>
      </c>
      <c r="I1103" s="43">
        <f>SUM($T$8*9.81*$U$8)</f>
        <v>211.01310000000001</v>
      </c>
      <c r="J1103" s="45">
        <f>SUM((1/2)*$X$8*$V$8*$W$8*G1103^2)</f>
        <v>186.41889218750003</v>
      </c>
      <c r="K1103" s="46">
        <f t="shared" si="155"/>
        <v>795.76532552083336</v>
      </c>
      <c r="L1103" s="48">
        <f t="shared" si="156"/>
        <v>13925.893196614583</v>
      </c>
      <c r="M1103" s="51">
        <f t="shared" si="157"/>
        <v>13925.893196614583</v>
      </c>
      <c r="N1103" s="51">
        <f t="shared" si="158"/>
        <v>0</v>
      </c>
      <c r="O1103" s="37">
        <f t="shared" si="153"/>
        <v>4457813.6163358008</v>
      </c>
      <c r="P1103" s="58">
        <f>SUM((N1103*1)+P1102)</f>
        <v>1516960.9625278702</v>
      </c>
      <c r="Q1103" s="67">
        <f t="shared" si="159"/>
        <v>0</v>
      </c>
      <c r="R1103" s="68">
        <f t="shared" si="161"/>
        <v>1061872.673769509</v>
      </c>
    </row>
    <row r="1104" spans="2:18" x14ac:dyDescent="0.25">
      <c r="B1104" s="6" t="s">
        <v>38</v>
      </c>
      <c r="C1104" s="6">
        <v>1096</v>
      </c>
      <c r="D1104" s="6">
        <v>74</v>
      </c>
      <c r="E1104" s="26">
        <v>63.7</v>
      </c>
      <c r="F1104" s="54">
        <f t="shared" si="160"/>
        <v>0.12499999999999981</v>
      </c>
      <c r="G1104" s="34">
        <f t="shared" si="154"/>
        <v>17.694444444444446</v>
      </c>
      <c r="H1104" s="40">
        <f>SUM($T$8*F1104)</f>
        <v>179.24999999999972</v>
      </c>
      <c r="I1104" s="43">
        <f>SUM($T$8*9.81*$U$8)</f>
        <v>211.01310000000001</v>
      </c>
      <c r="J1104" s="45">
        <f>SUM((1/2)*$X$8*$V$8*$W$8*G1104^2)</f>
        <v>190.58454891415903</v>
      </c>
      <c r="K1104" s="46">
        <f t="shared" si="155"/>
        <v>580.84764891415875</v>
      </c>
      <c r="L1104" s="48">
        <f t="shared" si="156"/>
        <v>10277.776454397756</v>
      </c>
      <c r="M1104" s="51">
        <f t="shared" si="157"/>
        <v>10277.776454397756</v>
      </c>
      <c r="N1104" s="51">
        <f t="shared" si="158"/>
        <v>0</v>
      </c>
      <c r="O1104" s="37">
        <f t="shared" si="153"/>
        <v>4468091.3927901983</v>
      </c>
      <c r="P1104" s="58">
        <f>SUM((N1104*1)+P1103)</f>
        <v>1516960.9625278702</v>
      </c>
      <c r="Q1104" s="67">
        <f t="shared" si="159"/>
        <v>0</v>
      </c>
      <c r="R1104" s="68">
        <f t="shared" si="161"/>
        <v>1061872.673769509</v>
      </c>
    </row>
    <row r="1105" spans="2:18" x14ac:dyDescent="0.25">
      <c r="B1105" s="6" t="s">
        <v>38</v>
      </c>
      <c r="C1105" s="6">
        <v>1097</v>
      </c>
      <c r="D1105" s="6">
        <v>75</v>
      </c>
      <c r="E1105" s="26">
        <v>63.9</v>
      </c>
      <c r="F1105" s="54">
        <f t="shared" si="160"/>
        <v>-2.7777777777778172E-2</v>
      </c>
      <c r="G1105" s="34">
        <f t="shared" si="154"/>
        <v>17.75</v>
      </c>
      <c r="H1105" s="40">
        <f>SUM($T$8*F1105)</f>
        <v>-39.833333333333897</v>
      </c>
      <c r="I1105" s="43">
        <f>SUM($T$8*9.81*$U$8)</f>
        <v>211.01310000000001</v>
      </c>
      <c r="J1105" s="45">
        <f>SUM((1/2)*$X$8*$V$8*$W$8*G1105^2)</f>
        <v>191.78319092187502</v>
      </c>
      <c r="K1105" s="46">
        <f t="shared" si="155"/>
        <v>362.96295758854114</v>
      </c>
      <c r="L1105" s="48">
        <f t="shared" si="156"/>
        <v>6442.5924971966051</v>
      </c>
      <c r="M1105" s="51">
        <f t="shared" si="157"/>
        <v>6442.5924971966051</v>
      </c>
      <c r="N1105" s="51">
        <f t="shared" si="158"/>
        <v>0</v>
      </c>
      <c r="O1105" s="37">
        <f t="shared" si="153"/>
        <v>4474533.9852873953</v>
      </c>
      <c r="P1105" s="58">
        <f>SUM((N1105*1)+P1104)</f>
        <v>1516960.9625278702</v>
      </c>
      <c r="Q1105" s="67">
        <f t="shared" si="159"/>
        <v>0</v>
      </c>
      <c r="R1105" s="68">
        <f t="shared" si="161"/>
        <v>1061872.673769509</v>
      </c>
    </row>
    <row r="1106" spans="2:18" x14ac:dyDescent="0.25">
      <c r="B1106" s="6" t="s">
        <v>38</v>
      </c>
      <c r="C1106" s="6">
        <v>1098</v>
      </c>
      <c r="D1106" s="6">
        <v>76</v>
      </c>
      <c r="E1106" s="26">
        <v>63.5</v>
      </c>
      <c r="F1106" s="54">
        <f t="shared" si="160"/>
        <v>-0.2222222222222224</v>
      </c>
      <c r="G1106" s="34">
        <f t="shared" si="154"/>
        <v>17.638888888888889</v>
      </c>
      <c r="H1106" s="40">
        <f>SUM($T$8*F1106)</f>
        <v>-318.66666666666691</v>
      </c>
      <c r="I1106" s="43">
        <f>SUM($T$8*9.81*$U$8)</f>
        <v>211.01310000000001</v>
      </c>
      <c r="J1106" s="45">
        <f>SUM((1/2)*$X$8*$V$8*$W$8*G1106^2)</f>
        <v>189.38966440489972</v>
      </c>
      <c r="K1106" s="46">
        <f t="shared" si="155"/>
        <v>81.736097738232814</v>
      </c>
      <c r="L1106" s="48">
        <f t="shared" si="156"/>
        <v>1441.733946216051</v>
      </c>
      <c r="M1106" s="51">
        <f t="shared" si="157"/>
        <v>1441.733946216051</v>
      </c>
      <c r="N1106" s="51">
        <f t="shared" si="158"/>
        <v>0</v>
      </c>
      <c r="O1106" s="37">
        <f t="shared" si="153"/>
        <v>4475975.7192336116</v>
      </c>
      <c r="P1106" s="58">
        <f>SUM((N1106*1)+P1105)</f>
        <v>1516960.9625278702</v>
      </c>
      <c r="Q1106" s="67">
        <f t="shared" si="159"/>
        <v>0</v>
      </c>
      <c r="R1106" s="68">
        <f t="shared" si="161"/>
        <v>1061872.673769509</v>
      </c>
    </row>
    <row r="1107" spans="2:18" x14ac:dyDescent="0.25">
      <c r="B1107" s="6" t="s">
        <v>38</v>
      </c>
      <c r="C1107" s="6">
        <v>1099</v>
      </c>
      <c r="D1107" s="6">
        <v>77</v>
      </c>
      <c r="E1107" s="26">
        <v>62.3</v>
      </c>
      <c r="F1107" s="54">
        <f t="shared" si="160"/>
        <v>-0.44444444444444481</v>
      </c>
      <c r="G1107" s="34">
        <f t="shared" si="154"/>
        <v>17.305555555555554</v>
      </c>
      <c r="H1107" s="40">
        <f>SUM($T$8*F1107)</f>
        <v>-637.33333333333383</v>
      </c>
      <c r="I1107" s="43">
        <f>SUM($T$8*9.81*$U$8)</f>
        <v>211.01310000000001</v>
      </c>
      <c r="J1107" s="45">
        <f>SUM((1/2)*$X$8*$V$8*$W$8*G1107^2)</f>
        <v>182.29926481693673</v>
      </c>
      <c r="K1107" s="46">
        <f t="shared" si="155"/>
        <v>-244.02096851639709</v>
      </c>
      <c r="L1107" s="48">
        <f t="shared" si="156"/>
        <v>-4222.9184273809824</v>
      </c>
      <c r="M1107" s="51">
        <f t="shared" si="157"/>
        <v>0</v>
      </c>
      <c r="N1107" s="51">
        <f t="shared" si="158"/>
        <v>4222.9184273809824</v>
      </c>
      <c r="O1107" s="37">
        <f t="shared" si="153"/>
        <v>4475975.7192336116</v>
      </c>
      <c r="P1107" s="58">
        <f>SUM((N1107*1)+P1106)</f>
        <v>1521183.8809552512</v>
      </c>
      <c r="Q1107" s="67">
        <f t="shared" si="159"/>
        <v>2956.0428991666877</v>
      </c>
      <c r="R1107" s="68">
        <f t="shared" si="161"/>
        <v>1064828.7166686757</v>
      </c>
    </row>
    <row r="1108" spans="2:18" x14ac:dyDescent="0.25">
      <c r="B1108" s="6" t="s">
        <v>38</v>
      </c>
      <c r="C1108" s="6">
        <v>1100</v>
      </c>
      <c r="D1108" s="6">
        <v>78</v>
      </c>
      <c r="E1108" s="26">
        <v>60.3</v>
      </c>
      <c r="F1108" s="54">
        <f t="shared" si="160"/>
        <v>-0.47222222222222199</v>
      </c>
      <c r="G1108" s="34">
        <f t="shared" si="154"/>
        <v>16.75</v>
      </c>
      <c r="H1108" s="40">
        <f>SUM($T$8*F1108)</f>
        <v>-677.16666666666629</v>
      </c>
      <c r="I1108" s="43">
        <f>SUM($T$8*9.81*$U$8)</f>
        <v>211.01310000000001</v>
      </c>
      <c r="J1108" s="45">
        <f>SUM((1/2)*$X$8*$V$8*$W$8*G1108^2)</f>
        <v>170.78253204687502</v>
      </c>
      <c r="K1108" s="46">
        <f t="shared" si="155"/>
        <v>-295.37103461979126</v>
      </c>
      <c r="L1108" s="48">
        <f t="shared" si="156"/>
        <v>-4947.4648298815036</v>
      </c>
      <c r="M1108" s="51">
        <f t="shared" si="157"/>
        <v>0</v>
      </c>
      <c r="N1108" s="51">
        <f t="shared" si="158"/>
        <v>4947.4648298815036</v>
      </c>
      <c r="O1108" s="37">
        <f t="shared" si="153"/>
        <v>4475975.7192336116</v>
      </c>
      <c r="P1108" s="58">
        <f>SUM((N1108*1)+P1107)</f>
        <v>1526131.3457851326</v>
      </c>
      <c r="Q1108" s="67">
        <f t="shared" si="159"/>
        <v>3463.2253809170525</v>
      </c>
      <c r="R1108" s="68">
        <f t="shared" si="161"/>
        <v>1068291.9420495927</v>
      </c>
    </row>
    <row r="1109" spans="2:18" x14ac:dyDescent="0.25">
      <c r="B1109" s="6" t="s">
        <v>38</v>
      </c>
      <c r="C1109" s="6">
        <v>1101</v>
      </c>
      <c r="D1109" s="6">
        <v>79</v>
      </c>
      <c r="E1109" s="26">
        <v>58.9</v>
      </c>
      <c r="F1109" s="54">
        <f t="shared" si="160"/>
        <v>-0.26388888888888867</v>
      </c>
      <c r="G1109" s="34">
        <f t="shared" si="154"/>
        <v>16.361111111111111</v>
      </c>
      <c r="H1109" s="40">
        <f>SUM($T$8*F1109)</f>
        <v>-378.41666666666634</v>
      </c>
      <c r="I1109" s="43">
        <f>SUM($T$8*9.81*$U$8)</f>
        <v>211.01310000000001</v>
      </c>
      <c r="J1109" s="45">
        <f>SUM((1/2)*$X$8*$V$8*$W$8*G1109^2)</f>
        <v>162.94439026601083</v>
      </c>
      <c r="K1109" s="46">
        <f t="shared" si="155"/>
        <v>-4.4591764006555081</v>
      </c>
      <c r="L1109" s="48">
        <f t="shared" si="156"/>
        <v>-72.957080555169284</v>
      </c>
      <c r="M1109" s="51">
        <f t="shared" si="157"/>
        <v>0</v>
      </c>
      <c r="N1109" s="51">
        <f t="shared" si="158"/>
        <v>72.957080555169284</v>
      </c>
      <c r="O1109" s="37">
        <f t="shared" si="153"/>
        <v>4475975.7192336116</v>
      </c>
      <c r="P1109" s="58">
        <f>SUM((N1109*1)+P1108)</f>
        <v>1526204.3028656878</v>
      </c>
      <c r="Q1109" s="67">
        <f t="shared" si="159"/>
        <v>51.069956388618493</v>
      </c>
      <c r="R1109" s="68">
        <f t="shared" si="161"/>
        <v>1068343.0120059813</v>
      </c>
    </row>
    <row r="1110" spans="2:18" x14ac:dyDescent="0.25">
      <c r="B1110" s="6" t="s">
        <v>38</v>
      </c>
      <c r="C1110" s="6">
        <v>1102</v>
      </c>
      <c r="D1110" s="6">
        <v>80</v>
      </c>
      <c r="E1110" s="26">
        <v>58.4</v>
      </c>
      <c r="F1110" s="54">
        <f t="shared" si="160"/>
        <v>-1.3888888888889086E-2</v>
      </c>
      <c r="G1110" s="34">
        <f t="shared" si="154"/>
        <v>16.222222222222221</v>
      </c>
      <c r="H1110" s="40">
        <f>SUM($T$8*F1110)</f>
        <v>-19.916666666666949</v>
      </c>
      <c r="I1110" s="43">
        <f>SUM($T$8*9.81*$U$8)</f>
        <v>211.01310000000001</v>
      </c>
      <c r="J1110" s="45">
        <f>SUM((1/2)*$X$8*$V$8*$W$8*G1110^2)</f>
        <v>160.18967420987653</v>
      </c>
      <c r="K1110" s="46">
        <f t="shared" si="155"/>
        <v>351.2861075432096</v>
      </c>
      <c r="L1110" s="48">
        <f t="shared" si="156"/>
        <v>5698.6413001454002</v>
      </c>
      <c r="M1110" s="51">
        <f t="shared" si="157"/>
        <v>5698.6413001454002</v>
      </c>
      <c r="N1110" s="51">
        <f t="shared" si="158"/>
        <v>0</v>
      </c>
      <c r="O1110" s="37">
        <f t="shared" si="153"/>
        <v>4481674.3605337571</v>
      </c>
      <c r="P1110" s="58">
        <f>SUM((N1110*1)+P1109)</f>
        <v>1526204.3028656878</v>
      </c>
      <c r="Q1110" s="67">
        <f t="shared" si="159"/>
        <v>0</v>
      </c>
      <c r="R1110" s="68">
        <f t="shared" si="161"/>
        <v>1068343.0120059813</v>
      </c>
    </row>
    <row r="1111" spans="2:18" x14ac:dyDescent="0.25">
      <c r="B1111" s="6" t="s">
        <v>38</v>
      </c>
      <c r="C1111" s="6">
        <v>1103</v>
      </c>
      <c r="D1111" s="6">
        <v>81</v>
      </c>
      <c r="E1111" s="26">
        <v>58.8</v>
      </c>
      <c r="F1111" s="54">
        <f t="shared" si="160"/>
        <v>0.25000000000000061</v>
      </c>
      <c r="G1111" s="34">
        <f t="shared" si="154"/>
        <v>16.333333333333332</v>
      </c>
      <c r="H1111" s="40">
        <f>SUM($T$8*F1111)</f>
        <v>358.50000000000085</v>
      </c>
      <c r="I1111" s="43">
        <f>SUM($T$8*9.81*$U$8)</f>
        <v>211.01310000000001</v>
      </c>
      <c r="J1111" s="45">
        <f>SUM((1/2)*$X$8*$V$8*$W$8*G1111^2)</f>
        <v>162.39156830555555</v>
      </c>
      <c r="K1111" s="46">
        <f t="shared" si="155"/>
        <v>731.90466830555636</v>
      </c>
      <c r="L1111" s="48">
        <f t="shared" si="156"/>
        <v>11954.442915657419</v>
      </c>
      <c r="M1111" s="51">
        <f t="shared" si="157"/>
        <v>11954.442915657419</v>
      </c>
      <c r="N1111" s="51">
        <f t="shared" si="158"/>
        <v>0</v>
      </c>
      <c r="O1111" s="37">
        <f t="shared" si="153"/>
        <v>4493628.8034494147</v>
      </c>
      <c r="P1111" s="58">
        <f>SUM((N1111*1)+P1110)</f>
        <v>1526204.3028656878</v>
      </c>
      <c r="Q1111" s="67">
        <f t="shared" si="159"/>
        <v>0</v>
      </c>
      <c r="R1111" s="68">
        <f t="shared" si="161"/>
        <v>1068343.0120059813</v>
      </c>
    </row>
    <row r="1112" spans="2:18" x14ac:dyDescent="0.25">
      <c r="B1112" s="6" t="s">
        <v>38</v>
      </c>
      <c r="C1112" s="6">
        <v>1104</v>
      </c>
      <c r="D1112" s="6">
        <v>82</v>
      </c>
      <c r="E1112" s="26">
        <v>60.2</v>
      </c>
      <c r="F1112" s="54">
        <f t="shared" si="160"/>
        <v>0.4861111111111111</v>
      </c>
      <c r="G1112" s="34">
        <f t="shared" si="154"/>
        <v>16.722222222222221</v>
      </c>
      <c r="H1112" s="40">
        <f>SUM($T$8*F1112)</f>
        <v>697.08333333333337</v>
      </c>
      <c r="I1112" s="43">
        <f>SUM($T$8*9.81*$U$8)</f>
        <v>211.01310000000001</v>
      </c>
      <c r="J1112" s="45">
        <f>SUM((1/2)*$X$8*$V$8*$W$8*G1112^2)</f>
        <v>170.21655884182098</v>
      </c>
      <c r="K1112" s="46">
        <f t="shared" si="155"/>
        <v>1078.3129921751542</v>
      </c>
      <c r="L1112" s="48">
        <f t="shared" si="156"/>
        <v>18031.789480262301</v>
      </c>
      <c r="M1112" s="51">
        <f t="shared" si="157"/>
        <v>18031.789480262301</v>
      </c>
      <c r="N1112" s="51">
        <f t="shared" si="158"/>
        <v>0</v>
      </c>
      <c r="O1112" s="37">
        <f t="shared" si="153"/>
        <v>4511660.5929296771</v>
      </c>
      <c r="P1112" s="58">
        <f>SUM((N1112*1)+P1111)</f>
        <v>1526204.3028656878</v>
      </c>
      <c r="Q1112" s="67">
        <f t="shared" si="159"/>
        <v>0</v>
      </c>
      <c r="R1112" s="68">
        <f t="shared" si="161"/>
        <v>1068343.0120059813</v>
      </c>
    </row>
    <row r="1113" spans="2:18" x14ac:dyDescent="0.25">
      <c r="B1113" s="6" t="s">
        <v>38</v>
      </c>
      <c r="C1113" s="6">
        <v>1105</v>
      </c>
      <c r="D1113" s="6">
        <v>83</v>
      </c>
      <c r="E1113" s="26">
        <v>62.3</v>
      </c>
      <c r="F1113" s="54">
        <f t="shared" si="160"/>
        <v>0.51388888888888828</v>
      </c>
      <c r="G1113" s="34">
        <f t="shared" si="154"/>
        <v>17.305555555555554</v>
      </c>
      <c r="H1113" s="40">
        <f>SUM($T$8*F1113)</f>
        <v>736.91666666666583</v>
      </c>
      <c r="I1113" s="43">
        <f>SUM($T$8*9.81*$U$8)</f>
        <v>211.01310000000001</v>
      </c>
      <c r="J1113" s="45">
        <f>SUM((1/2)*$X$8*$V$8*$W$8*G1113^2)</f>
        <v>182.29926481693673</v>
      </c>
      <c r="K1113" s="46">
        <f t="shared" si="155"/>
        <v>1130.2290314836025</v>
      </c>
      <c r="L1113" s="48">
        <f t="shared" si="156"/>
        <v>19559.241294841231</v>
      </c>
      <c r="M1113" s="51">
        <f t="shared" si="157"/>
        <v>19559.241294841231</v>
      </c>
      <c r="N1113" s="51">
        <f t="shared" si="158"/>
        <v>0</v>
      </c>
      <c r="O1113" s="37">
        <f t="shared" si="153"/>
        <v>4531219.8342245184</v>
      </c>
      <c r="P1113" s="58">
        <f>SUM((N1113*1)+P1112)</f>
        <v>1526204.3028656878</v>
      </c>
      <c r="Q1113" s="67">
        <f t="shared" si="159"/>
        <v>0</v>
      </c>
      <c r="R1113" s="68">
        <f t="shared" si="161"/>
        <v>1068343.0120059813</v>
      </c>
    </row>
    <row r="1114" spans="2:18" x14ac:dyDescent="0.25">
      <c r="B1114" s="6" t="s">
        <v>38</v>
      </c>
      <c r="C1114" s="6">
        <v>1106</v>
      </c>
      <c r="D1114" s="6">
        <v>84</v>
      </c>
      <c r="E1114" s="26">
        <v>63.9</v>
      </c>
      <c r="F1114" s="54">
        <f t="shared" si="160"/>
        <v>0.30555555555555597</v>
      </c>
      <c r="G1114" s="34">
        <f t="shared" si="154"/>
        <v>17.75</v>
      </c>
      <c r="H1114" s="40">
        <f>SUM($T$8*F1114)</f>
        <v>438.16666666666725</v>
      </c>
      <c r="I1114" s="43">
        <f>SUM($T$8*9.81*$U$8)</f>
        <v>211.01310000000001</v>
      </c>
      <c r="J1114" s="45">
        <f>SUM((1/2)*$X$8*$V$8*$W$8*G1114^2)</f>
        <v>191.78319092187502</v>
      </c>
      <c r="K1114" s="46">
        <f t="shared" si="155"/>
        <v>840.96295758854239</v>
      </c>
      <c r="L1114" s="48">
        <f t="shared" si="156"/>
        <v>14927.092497196627</v>
      </c>
      <c r="M1114" s="51">
        <f t="shared" si="157"/>
        <v>14927.092497196627</v>
      </c>
      <c r="N1114" s="51">
        <f t="shared" si="158"/>
        <v>0</v>
      </c>
      <c r="O1114" s="37">
        <f t="shared" si="153"/>
        <v>4546146.9267217154</v>
      </c>
      <c r="P1114" s="58">
        <f>SUM((N1114*1)+P1113)</f>
        <v>1526204.3028656878</v>
      </c>
      <c r="Q1114" s="67">
        <f t="shared" si="159"/>
        <v>0</v>
      </c>
      <c r="R1114" s="68">
        <f t="shared" si="161"/>
        <v>1068343.0120059813</v>
      </c>
    </row>
    <row r="1115" spans="2:18" x14ac:dyDescent="0.25">
      <c r="B1115" s="6" t="s">
        <v>38</v>
      </c>
      <c r="C1115" s="6">
        <v>1107</v>
      </c>
      <c r="D1115" s="6">
        <v>85</v>
      </c>
      <c r="E1115" s="26">
        <v>64.5</v>
      </c>
      <c r="F1115" s="54">
        <f t="shared" si="160"/>
        <v>6.9444444444445433E-2</v>
      </c>
      <c r="G1115" s="34">
        <f t="shared" si="154"/>
        <v>17.916666666666668</v>
      </c>
      <c r="H1115" s="40">
        <f>SUM($T$8*F1115)</f>
        <v>99.58333333333475</v>
      </c>
      <c r="I1115" s="43">
        <f>SUM($T$8*9.81*$U$8)</f>
        <v>211.01310000000001</v>
      </c>
      <c r="J1115" s="45">
        <f>SUM((1/2)*$X$8*$V$8*$W$8*G1115^2)</f>
        <v>195.40166193576397</v>
      </c>
      <c r="K1115" s="46">
        <f t="shared" si="155"/>
        <v>505.99809526909871</v>
      </c>
      <c r="L1115" s="48">
        <f t="shared" si="156"/>
        <v>9065.799206904685</v>
      </c>
      <c r="M1115" s="51">
        <f t="shared" si="157"/>
        <v>9065.799206904685</v>
      </c>
      <c r="N1115" s="51">
        <f t="shared" si="158"/>
        <v>0</v>
      </c>
      <c r="O1115" s="37">
        <f t="shared" ref="O1115:O1178" si="162">SUM((M1115*1)+O1114)</f>
        <v>4555212.7259286204</v>
      </c>
      <c r="P1115" s="58">
        <f>SUM((N1115*1)+P1114)</f>
        <v>1526204.3028656878</v>
      </c>
      <c r="Q1115" s="67">
        <f t="shared" si="159"/>
        <v>0</v>
      </c>
      <c r="R1115" s="68">
        <f t="shared" si="161"/>
        <v>1068343.0120059813</v>
      </c>
    </row>
    <row r="1116" spans="2:18" x14ac:dyDescent="0.25">
      <c r="B1116" s="6" t="s">
        <v>38</v>
      </c>
      <c r="C1116" s="6">
        <v>1108</v>
      </c>
      <c r="D1116" s="6">
        <v>86</v>
      </c>
      <c r="E1116" s="26">
        <v>64.400000000000006</v>
      </c>
      <c r="F1116" s="54">
        <f t="shared" si="160"/>
        <v>-0.1388888888888889</v>
      </c>
      <c r="G1116" s="34">
        <f t="shared" si="154"/>
        <v>17.888888888888889</v>
      </c>
      <c r="H1116" s="40">
        <f>SUM($T$8*F1116)</f>
        <v>-199.16666666666669</v>
      </c>
      <c r="I1116" s="43">
        <f>SUM($T$8*9.81*$U$8)</f>
        <v>211.01310000000001</v>
      </c>
      <c r="J1116" s="45">
        <f>SUM((1/2)*$X$8*$V$8*$W$8*G1116^2)</f>
        <v>194.79623499691363</v>
      </c>
      <c r="K1116" s="46">
        <f t="shared" si="155"/>
        <v>206.64266833024695</v>
      </c>
      <c r="L1116" s="48">
        <f t="shared" si="156"/>
        <v>3696.6077334633064</v>
      </c>
      <c r="M1116" s="51">
        <f t="shared" si="157"/>
        <v>3696.6077334633064</v>
      </c>
      <c r="N1116" s="51">
        <f t="shared" si="158"/>
        <v>0</v>
      </c>
      <c r="O1116" s="37">
        <f t="shared" si="162"/>
        <v>4558909.3336620834</v>
      </c>
      <c r="P1116" s="58">
        <f>SUM((N1116*1)+P1115)</f>
        <v>1526204.3028656878</v>
      </c>
      <c r="Q1116" s="67">
        <f t="shared" si="159"/>
        <v>0</v>
      </c>
      <c r="R1116" s="68">
        <f t="shared" si="161"/>
        <v>1068343.0120059813</v>
      </c>
    </row>
    <row r="1117" spans="2:18" x14ac:dyDescent="0.25">
      <c r="B1117" s="6" t="s">
        <v>38</v>
      </c>
      <c r="C1117" s="6">
        <v>1109</v>
      </c>
      <c r="D1117" s="6">
        <v>87</v>
      </c>
      <c r="E1117" s="26">
        <v>63.5</v>
      </c>
      <c r="F1117" s="54">
        <f t="shared" si="160"/>
        <v>-0.33333333333333409</v>
      </c>
      <c r="G1117" s="34">
        <f t="shared" si="154"/>
        <v>17.638888888888889</v>
      </c>
      <c r="H1117" s="40">
        <f>SUM($T$8*F1117)</f>
        <v>-478.00000000000108</v>
      </c>
      <c r="I1117" s="43">
        <f>SUM($T$8*9.81*$U$8)</f>
        <v>211.01310000000001</v>
      </c>
      <c r="J1117" s="45">
        <f>SUM((1/2)*$X$8*$V$8*$W$8*G1117^2)</f>
        <v>189.38966440489972</v>
      </c>
      <c r="K1117" s="46">
        <f t="shared" si="155"/>
        <v>-77.597235595101353</v>
      </c>
      <c r="L1117" s="48">
        <f t="shared" si="156"/>
        <v>-1368.7290167469266</v>
      </c>
      <c r="M1117" s="51">
        <f t="shared" si="157"/>
        <v>0</v>
      </c>
      <c r="N1117" s="51">
        <f t="shared" si="158"/>
        <v>1368.7290167469266</v>
      </c>
      <c r="O1117" s="37">
        <f t="shared" si="162"/>
        <v>4558909.3336620834</v>
      </c>
      <c r="P1117" s="58">
        <f>SUM((N1117*1)+P1116)</f>
        <v>1527573.0318824346</v>
      </c>
      <c r="Q1117" s="67">
        <f t="shared" si="159"/>
        <v>958.11031172284856</v>
      </c>
      <c r="R1117" s="68">
        <f t="shared" si="161"/>
        <v>1069301.1223177041</v>
      </c>
    </row>
    <row r="1118" spans="2:18" x14ac:dyDescent="0.25">
      <c r="B1118" s="6" t="s">
        <v>38</v>
      </c>
      <c r="C1118" s="6">
        <v>1110</v>
      </c>
      <c r="D1118" s="6">
        <v>88</v>
      </c>
      <c r="E1118" s="26">
        <v>62</v>
      </c>
      <c r="F1118" s="54">
        <f t="shared" si="160"/>
        <v>-0.31944444444444403</v>
      </c>
      <c r="G1118" s="34">
        <f t="shared" si="154"/>
        <v>17.222222222222221</v>
      </c>
      <c r="H1118" s="40">
        <f>SUM($T$8*F1118)</f>
        <v>-458.08333333333275</v>
      </c>
      <c r="I1118" s="43">
        <f>SUM($T$8*9.81*$U$8)</f>
        <v>211.01310000000001</v>
      </c>
      <c r="J1118" s="45">
        <f>SUM((1/2)*$X$8*$V$8*$W$8*G1118^2)</f>
        <v>180.54780084876543</v>
      </c>
      <c r="K1118" s="46">
        <f t="shared" si="155"/>
        <v>-66.522432484567304</v>
      </c>
      <c r="L1118" s="48">
        <f t="shared" si="156"/>
        <v>-1145.6641150119924</v>
      </c>
      <c r="M1118" s="51">
        <f t="shared" si="157"/>
        <v>0</v>
      </c>
      <c r="N1118" s="51">
        <f t="shared" si="158"/>
        <v>1145.6641150119924</v>
      </c>
      <c r="O1118" s="37">
        <f t="shared" si="162"/>
        <v>4558909.3336620834</v>
      </c>
      <c r="P1118" s="58">
        <f>SUM((N1118*1)+P1117)</f>
        <v>1528718.6959974465</v>
      </c>
      <c r="Q1118" s="67">
        <f t="shared" si="159"/>
        <v>801.96488050839469</v>
      </c>
      <c r="R1118" s="68">
        <f t="shared" si="161"/>
        <v>1070103.0871982125</v>
      </c>
    </row>
    <row r="1119" spans="2:18" x14ac:dyDescent="0.25">
      <c r="B1119" s="6" t="s">
        <v>38</v>
      </c>
      <c r="C1119" s="6">
        <v>1111</v>
      </c>
      <c r="D1119" s="6">
        <v>89</v>
      </c>
      <c r="E1119" s="26">
        <v>61.2</v>
      </c>
      <c r="F1119" s="54">
        <f t="shared" si="160"/>
        <v>-9.7222222222222612E-2</v>
      </c>
      <c r="G1119" s="34">
        <f t="shared" si="154"/>
        <v>17</v>
      </c>
      <c r="H1119" s="40">
        <f>SUM($T$8*F1119)</f>
        <v>-139.41666666666723</v>
      </c>
      <c r="I1119" s="43">
        <f>SUM($T$8*9.81*$U$8)</f>
        <v>211.01310000000001</v>
      </c>
      <c r="J1119" s="45">
        <f>SUM((1/2)*$X$8*$V$8*$W$8*G1119^2)</f>
        <v>175.91856275000004</v>
      </c>
      <c r="K1119" s="46">
        <f t="shared" si="155"/>
        <v>247.51499608333282</v>
      </c>
      <c r="L1119" s="48">
        <f t="shared" si="156"/>
        <v>4207.7549334166579</v>
      </c>
      <c r="M1119" s="51">
        <f t="shared" si="157"/>
        <v>4207.7549334166579</v>
      </c>
      <c r="N1119" s="51">
        <f t="shared" si="158"/>
        <v>0</v>
      </c>
      <c r="O1119" s="37">
        <f t="shared" si="162"/>
        <v>4563117.0885955002</v>
      </c>
      <c r="P1119" s="58">
        <f>SUM((N1119*1)+P1118)</f>
        <v>1528718.6959974465</v>
      </c>
      <c r="Q1119" s="67">
        <f t="shared" si="159"/>
        <v>0</v>
      </c>
      <c r="R1119" s="68">
        <f t="shared" si="161"/>
        <v>1070103.0871982125</v>
      </c>
    </row>
    <row r="1120" spans="2:18" x14ac:dyDescent="0.25">
      <c r="B1120" s="6" t="s">
        <v>38</v>
      </c>
      <c r="C1120" s="6">
        <v>1112</v>
      </c>
      <c r="D1120" s="6">
        <v>90</v>
      </c>
      <c r="E1120" s="26">
        <v>61.3</v>
      </c>
      <c r="F1120" s="54">
        <f t="shared" si="160"/>
        <v>0.19444444444444425</v>
      </c>
      <c r="G1120" s="34">
        <f t="shared" si="154"/>
        <v>17.027777777777775</v>
      </c>
      <c r="H1120" s="40">
        <f>SUM($T$8*F1120)</f>
        <v>278.83333333333309</v>
      </c>
      <c r="I1120" s="43">
        <f>SUM($T$8*9.81*$U$8)</f>
        <v>211.01310000000001</v>
      </c>
      <c r="J1120" s="45">
        <f>SUM((1/2)*$X$8*$V$8*$W$8*G1120^2)</f>
        <v>176.49392970119595</v>
      </c>
      <c r="K1120" s="46">
        <f t="shared" si="155"/>
        <v>666.34036303452899</v>
      </c>
      <c r="L1120" s="48">
        <f t="shared" si="156"/>
        <v>11346.295626115729</v>
      </c>
      <c r="M1120" s="51">
        <f t="shared" si="157"/>
        <v>11346.295626115729</v>
      </c>
      <c r="N1120" s="51">
        <f t="shared" si="158"/>
        <v>0</v>
      </c>
      <c r="O1120" s="37">
        <f t="shared" si="162"/>
        <v>4574463.3842216162</v>
      </c>
      <c r="P1120" s="58">
        <f>SUM((N1120*1)+P1119)</f>
        <v>1528718.6959974465</v>
      </c>
      <c r="Q1120" s="67">
        <f t="shared" si="159"/>
        <v>0</v>
      </c>
      <c r="R1120" s="68">
        <f t="shared" si="161"/>
        <v>1070103.0871982125</v>
      </c>
    </row>
    <row r="1121" spans="2:18" x14ac:dyDescent="0.25">
      <c r="B1121" s="6" t="s">
        <v>38</v>
      </c>
      <c r="C1121" s="6">
        <v>1113</v>
      </c>
      <c r="D1121" s="6">
        <v>91</v>
      </c>
      <c r="E1121" s="26">
        <v>62.6</v>
      </c>
      <c r="F1121" s="54">
        <f t="shared" si="160"/>
        <v>0.55555555555555558</v>
      </c>
      <c r="G1121" s="34">
        <f t="shared" si="154"/>
        <v>17.388888888888889</v>
      </c>
      <c r="H1121" s="40">
        <f>SUM($T$8*F1121)</f>
        <v>796.66666666666674</v>
      </c>
      <c r="I1121" s="43">
        <f>SUM($T$8*9.81*$U$8)</f>
        <v>211.01310000000001</v>
      </c>
      <c r="J1121" s="45">
        <f>SUM((1/2)*$X$8*$V$8*$W$8*G1121^2)</f>
        <v>184.05918315663584</v>
      </c>
      <c r="K1121" s="46">
        <f t="shared" si="155"/>
        <v>1191.7389498233026</v>
      </c>
      <c r="L1121" s="48">
        <f t="shared" si="156"/>
        <v>20723.01618303854</v>
      </c>
      <c r="M1121" s="51">
        <f t="shared" si="157"/>
        <v>20723.01618303854</v>
      </c>
      <c r="N1121" s="51">
        <f t="shared" si="158"/>
        <v>0</v>
      </c>
      <c r="O1121" s="37">
        <f t="shared" si="162"/>
        <v>4595186.4004046544</v>
      </c>
      <c r="P1121" s="58">
        <f>SUM((N1121*1)+P1120)</f>
        <v>1528718.6959974465</v>
      </c>
      <c r="Q1121" s="67">
        <f t="shared" si="159"/>
        <v>0</v>
      </c>
      <c r="R1121" s="68">
        <f t="shared" si="161"/>
        <v>1070103.0871982125</v>
      </c>
    </row>
    <row r="1122" spans="2:18" x14ac:dyDescent="0.25">
      <c r="B1122" s="6" t="s">
        <v>38</v>
      </c>
      <c r="C1122" s="6">
        <v>1114</v>
      </c>
      <c r="D1122" s="6">
        <v>92</v>
      </c>
      <c r="E1122" s="26">
        <v>65.3</v>
      </c>
      <c r="F1122" s="54">
        <f t="shared" si="160"/>
        <v>0.74999999999999978</v>
      </c>
      <c r="G1122" s="34">
        <f t="shared" si="154"/>
        <v>18.138888888888889</v>
      </c>
      <c r="H1122" s="40">
        <f>SUM($T$8*F1122)</f>
        <v>1075.4999999999998</v>
      </c>
      <c r="I1122" s="43">
        <f>SUM($T$8*9.81*$U$8)</f>
        <v>211.01310000000001</v>
      </c>
      <c r="J1122" s="45">
        <f>SUM((1/2)*$X$8*$V$8*$W$8*G1122^2)</f>
        <v>200.2788949326775</v>
      </c>
      <c r="K1122" s="46">
        <f t="shared" si="155"/>
        <v>1486.7919949326772</v>
      </c>
      <c r="L1122" s="48">
        <f t="shared" si="156"/>
        <v>26968.754796973284</v>
      </c>
      <c r="M1122" s="51">
        <f t="shared" si="157"/>
        <v>26968.754796973284</v>
      </c>
      <c r="N1122" s="51">
        <f t="shared" si="158"/>
        <v>0</v>
      </c>
      <c r="O1122" s="37">
        <f t="shared" si="162"/>
        <v>4622155.1552016279</v>
      </c>
      <c r="P1122" s="58">
        <f>SUM((N1122*1)+P1121)</f>
        <v>1528718.6959974465</v>
      </c>
      <c r="Q1122" s="67">
        <f t="shared" si="159"/>
        <v>0</v>
      </c>
      <c r="R1122" s="68">
        <f t="shared" si="161"/>
        <v>1070103.0871982125</v>
      </c>
    </row>
    <row r="1123" spans="2:18" x14ac:dyDescent="0.25">
      <c r="B1123" s="6" t="s">
        <v>38</v>
      </c>
      <c r="C1123" s="6">
        <v>1115</v>
      </c>
      <c r="D1123" s="6">
        <v>93</v>
      </c>
      <c r="E1123" s="26">
        <v>68</v>
      </c>
      <c r="F1123" s="54">
        <f t="shared" si="160"/>
        <v>0.56944444444444564</v>
      </c>
      <c r="G1123" s="34">
        <f t="shared" si="154"/>
        <v>18.888888888888889</v>
      </c>
      <c r="H1123" s="40">
        <f>SUM($T$8*F1123)</f>
        <v>816.58333333333508</v>
      </c>
      <c r="I1123" s="43">
        <f>SUM($T$8*9.81*$U$8)</f>
        <v>211.01310000000001</v>
      </c>
      <c r="J1123" s="45">
        <f>SUM((1/2)*$X$8*$V$8*$W$8*G1123^2)</f>
        <v>217.18341080246915</v>
      </c>
      <c r="K1123" s="46">
        <f t="shared" si="155"/>
        <v>1244.7798441358041</v>
      </c>
      <c r="L1123" s="48">
        <f t="shared" si="156"/>
        <v>23512.508167009633</v>
      </c>
      <c r="M1123" s="51">
        <f t="shared" si="157"/>
        <v>23512.508167009633</v>
      </c>
      <c r="N1123" s="51">
        <f t="shared" si="158"/>
        <v>0</v>
      </c>
      <c r="O1123" s="37">
        <f t="shared" si="162"/>
        <v>4645667.6633686377</v>
      </c>
      <c r="P1123" s="58">
        <f>SUM((N1123*1)+P1122)</f>
        <v>1528718.6959974465</v>
      </c>
      <c r="Q1123" s="67">
        <f t="shared" si="159"/>
        <v>0</v>
      </c>
      <c r="R1123" s="68">
        <f t="shared" si="161"/>
        <v>1070103.0871982125</v>
      </c>
    </row>
    <row r="1124" spans="2:18" x14ac:dyDescent="0.25">
      <c r="B1124" s="6" t="s">
        <v>38</v>
      </c>
      <c r="C1124" s="6">
        <v>1116</v>
      </c>
      <c r="D1124" s="6">
        <v>94</v>
      </c>
      <c r="E1124" s="26">
        <v>69.400000000000006</v>
      </c>
      <c r="F1124" s="54">
        <f t="shared" si="160"/>
        <v>0.23611111111111149</v>
      </c>
      <c r="G1124" s="34">
        <f t="shared" si="154"/>
        <v>19.277777777777779</v>
      </c>
      <c r="H1124" s="40">
        <f>SUM($T$8*F1124)</f>
        <v>338.58333333333388</v>
      </c>
      <c r="I1124" s="43">
        <f>SUM($T$8*9.81*$U$8)</f>
        <v>211.01310000000001</v>
      </c>
      <c r="J1124" s="45">
        <f>SUM((1/2)*$X$8*$V$8*$W$8*G1124^2)</f>
        <v>226.21831584182104</v>
      </c>
      <c r="K1124" s="46">
        <f t="shared" si="155"/>
        <v>775.81474917515493</v>
      </c>
      <c r="L1124" s="48">
        <f t="shared" si="156"/>
        <v>14955.984331321042</v>
      </c>
      <c r="M1124" s="51">
        <f t="shared" si="157"/>
        <v>14955.984331321042</v>
      </c>
      <c r="N1124" s="51">
        <f t="shared" si="158"/>
        <v>0</v>
      </c>
      <c r="O1124" s="37">
        <f t="shared" si="162"/>
        <v>4660623.6476999586</v>
      </c>
      <c r="P1124" s="58">
        <f>SUM((N1124*1)+P1123)</f>
        <v>1528718.6959974465</v>
      </c>
      <c r="Q1124" s="67">
        <f t="shared" si="159"/>
        <v>0</v>
      </c>
      <c r="R1124" s="68">
        <f t="shared" si="161"/>
        <v>1070103.0871982125</v>
      </c>
    </row>
    <row r="1125" spans="2:18" x14ac:dyDescent="0.25">
      <c r="B1125" s="6" t="s">
        <v>38</v>
      </c>
      <c r="C1125" s="6">
        <v>1117</v>
      </c>
      <c r="D1125" s="6">
        <v>95</v>
      </c>
      <c r="E1125" s="26">
        <v>69.7</v>
      </c>
      <c r="F1125" s="54">
        <f t="shared" si="160"/>
        <v>-1.3888888888890073E-2</v>
      </c>
      <c r="G1125" s="34">
        <f t="shared" si="154"/>
        <v>19.361111111111111</v>
      </c>
      <c r="H1125" s="40">
        <f>SUM($T$8*F1125)</f>
        <v>-19.916666666668366</v>
      </c>
      <c r="I1125" s="43">
        <f>SUM($T$8*9.81*$U$8)</f>
        <v>211.01310000000001</v>
      </c>
      <c r="J1125" s="45">
        <f>SUM((1/2)*$X$8*$V$8*$W$8*G1125^2)</f>
        <v>228.17832097434416</v>
      </c>
      <c r="K1125" s="46">
        <f t="shared" si="155"/>
        <v>419.27475430767583</v>
      </c>
      <c r="L1125" s="48">
        <f t="shared" si="156"/>
        <v>8117.6251042347239</v>
      </c>
      <c r="M1125" s="51">
        <f t="shared" si="157"/>
        <v>8117.6251042347239</v>
      </c>
      <c r="N1125" s="51">
        <f t="shared" si="158"/>
        <v>0</v>
      </c>
      <c r="O1125" s="37">
        <f t="shared" si="162"/>
        <v>4668741.2728041932</v>
      </c>
      <c r="P1125" s="58">
        <f>SUM((N1125*1)+P1124)</f>
        <v>1528718.6959974465</v>
      </c>
      <c r="Q1125" s="67">
        <f t="shared" si="159"/>
        <v>0</v>
      </c>
      <c r="R1125" s="68">
        <f t="shared" si="161"/>
        <v>1070103.0871982125</v>
      </c>
    </row>
    <row r="1126" spans="2:18" x14ac:dyDescent="0.25">
      <c r="B1126" s="6" t="s">
        <v>38</v>
      </c>
      <c r="C1126" s="6">
        <v>1118</v>
      </c>
      <c r="D1126" s="6">
        <v>96</v>
      </c>
      <c r="E1126" s="26">
        <v>69.3</v>
      </c>
      <c r="F1126" s="54">
        <f t="shared" si="160"/>
        <v>-0.2222222222222234</v>
      </c>
      <c r="G1126" s="34">
        <f t="shared" si="154"/>
        <v>19.25</v>
      </c>
      <c r="H1126" s="40">
        <f>SUM($T$8*F1126)</f>
        <v>-318.66666666666833</v>
      </c>
      <c r="I1126" s="43">
        <f>SUM($T$8*9.81*$U$8)</f>
        <v>211.01310000000001</v>
      </c>
      <c r="J1126" s="45">
        <f>SUM((1/2)*$X$8*$V$8*$W$8*G1126^2)</f>
        <v>225.56685954687504</v>
      </c>
      <c r="K1126" s="46">
        <f t="shared" si="155"/>
        <v>117.91329288020671</v>
      </c>
      <c r="L1126" s="48">
        <f t="shared" si="156"/>
        <v>2269.8308879439792</v>
      </c>
      <c r="M1126" s="51">
        <f t="shared" si="157"/>
        <v>2269.8308879439792</v>
      </c>
      <c r="N1126" s="51">
        <f t="shared" si="158"/>
        <v>0</v>
      </c>
      <c r="O1126" s="37">
        <f t="shared" si="162"/>
        <v>4671011.1036921376</v>
      </c>
      <c r="P1126" s="58">
        <f>SUM((N1126*1)+P1125)</f>
        <v>1528718.6959974465</v>
      </c>
      <c r="Q1126" s="67">
        <f t="shared" si="159"/>
        <v>0</v>
      </c>
      <c r="R1126" s="68">
        <f t="shared" si="161"/>
        <v>1070103.0871982125</v>
      </c>
    </row>
    <row r="1127" spans="2:18" x14ac:dyDescent="0.25">
      <c r="B1127" s="6" t="s">
        <v>38</v>
      </c>
      <c r="C1127" s="6">
        <v>1119</v>
      </c>
      <c r="D1127" s="6">
        <v>97</v>
      </c>
      <c r="E1127" s="26">
        <v>68.099999999999994</v>
      </c>
      <c r="F1127" s="54">
        <f t="shared" si="160"/>
        <v>-0.33333333333333215</v>
      </c>
      <c r="G1127" s="34">
        <f t="shared" si="154"/>
        <v>18.916666666666664</v>
      </c>
      <c r="H1127" s="40">
        <f>SUM($T$8*F1127)</f>
        <v>-477.99999999999829</v>
      </c>
      <c r="I1127" s="43">
        <f>SUM($T$8*9.81*$U$8)</f>
        <v>211.01310000000001</v>
      </c>
      <c r="J1127" s="45">
        <f>SUM((1/2)*$X$8*$V$8*$W$8*G1127^2)</f>
        <v>217.82265522743054</v>
      </c>
      <c r="K1127" s="46">
        <f t="shared" si="155"/>
        <v>-49.164244772567741</v>
      </c>
      <c r="L1127" s="48">
        <f t="shared" si="156"/>
        <v>-930.023630281073</v>
      </c>
      <c r="M1127" s="51">
        <f t="shared" si="157"/>
        <v>0</v>
      </c>
      <c r="N1127" s="51">
        <f t="shared" si="158"/>
        <v>930.023630281073</v>
      </c>
      <c r="O1127" s="37">
        <f t="shared" si="162"/>
        <v>4671011.1036921376</v>
      </c>
      <c r="P1127" s="58">
        <f>SUM((N1127*1)+P1126)</f>
        <v>1529648.7196277275</v>
      </c>
      <c r="Q1127" s="67">
        <f t="shared" si="159"/>
        <v>651.01654119675106</v>
      </c>
      <c r="R1127" s="68">
        <f t="shared" si="161"/>
        <v>1070754.1037394092</v>
      </c>
    </row>
    <row r="1128" spans="2:18" x14ac:dyDescent="0.25">
      <c r="B1128" s="6" t="s">
        <v>38</v>
      </c>
      <c r="C1128" s="6">
        <v>1120</v>
      </c>
      <c r="D1128" s="6">
        <v>98</v>
      </c>
      <c r="E1128" s="26">
        <v>66.900000000000006</v>
      </c>
      <c r="F1128" s="54">
        <f t="shared" si="160"/>
        <v>-0.26388888888888767</v>
      </c>
      <c r="G1128" s="34">
        <f t="shared" si="154"/>
        <v>18.583333333333336</v>
      </c>
      <c r="H1128" s="40">
        <f>SUM($T$8*F1128)</f>
        <v>-378.41666666666492</v>
      </c>
      <c r="I1128" s="43">
        <f>SUM($T$8*9.81*$U$8)</f>
        <v>211.01310000000001</v>
      </c>
      <c r="J1128" s="45">
        <f>SUM((1/2)*$X$8*$V$8*$W$8*G1128^2)</f>
        <v>210.21372085243064</v>
      </c>
      <c r="K1128" s="46">
        <f t="shared" si="155"/>
        <v>42.810154185765725</v>
      </c>
      <c r="L1128" s="48">
        <f t="shared" si="156"/>
        <v>795.55536528547987</v>
      </c>
      <c r="M1128" s="51">
        <f t="shared" si="157"/>
        <v>795.55536528547987</v>
      </c>
      <c r="N1128" s="51">
        <f t="shared" si="158"/>
        <v>0</v>
      </c>
      <c r="O1128" s="37">
        <f t="shared" si="162"/>
        <v>4671806.6590574235</v>
      </c>
      <c r="P1128" s="58">
        <f>SUM((N1128*1)+P1127)</f>
        <v>1529648.7196277275</v>
      </c>
      <c r="Q1128" s="67">
        <f t="shared" si="159"/>
        <v>0</v>
      </c>
      <c r="R1128" s="68">
        <f t="shared" si="161"/>
        <v>1070754.1037394092</v>
      </c>
    </row>
    <row r="1129" spans="2:18" x14ac:dyDescent="0.25">
      <c r="B1129" s="6" t="s">
        <v>38</v>
      </c>
      <c r="C1129" s="6">
        <v>1121</v>
      </c>
      <c r="D1129" s="6">
        <v>99</v>
      </c>
      <c r="E1129" s="26">
        <v>66.2</v>
      </c>
      <c r="F1129" s="54">
        <f t="shared" si="160"/>
        <v>-0.16666666666666705</v>
      </c>
      <c r="G1129" s="34">
        <f t="shared" si="154"/>
        <v>18.388888888888889</v>
      </c>
      <c r="H1129" s="40">
        <f>SUM($T$8*F1129)</f>
        <v>-239.00000000000054</v>
      </c>
      <c r="I1129" s="43">
        <f>SUM($T$8*9.81*$U$8)</f>
        <v>211.01310000000001</v>
      </c>
      <c r="J1129" s="45">
        <f>SUM((1/2)*$X$8*$V$8*$W$8*G1129^2)</f>
        <v>205.83764421219141</v>
      </c>
      <c r="K1129" s="46">
        <f t="shared" si="155"/>
        <v>177.85074421219088</v>
      </c>
      <c r="L1129" s="48">
        <f t="shared" si="156"/>
        <v>3270.4775741241765</v>
      </c>
      <c r="M1129" s="51">
        <f t="shared" si="157"/>
        <v>3270.4775741241765</v>
      </c>
      <c r="N1129" s="51">
        <f t="shared" si="158"/>
        <v>0</v>
      </c>
      <c r="O1129" s="37">
        <f t="shared" si="162"/>
        <v>4675077.1366315475</v>
      </c>
      <c r="P1129" s="58">
        <f>SUM((N1129*1)+P1128)</f>
        <v>1529648.7196277275</v>
      </c>
      <c r="Q1129" s="67">
        <f t="shared" si="159"/>
        <v>0</v>
      </c>
      <c r="R1129" s="68">
        <f t="shared" si="161"/>
        <v>1070754.1037394092</v>
      </c>
    </row>
    <row r="1130" spans="2:18" x14ac:dyDescent="0.25">
      <c r="B1130" s="6" t="s">
        <v>38</v>
      </c>
      <c r="C1130" s="6">
        <v>1122</v>
      </c>
      <c r="D1130" s="6">
        <v>100</v>
      </c>
      <c r="E1130" s="26">
        <v>65.7</v>
      </c>
      <c r="F1130" s="54">
        <f t="shared" si="160"/>
        <v>-0.18055555555555516</v>
      </c>
      <c r="G1130" s="34">
        <f t="shared" si="154"/>
        <v>18.25</v>
      </c>
      <c r="H1130" s="40">
        <f>SUM($T$8*F1130)</f>
        <v>-258.91666666666612</v>
      </c>
      <c r="I1130" s="43">
        <f>SUM($T$8*9.81*$U$8)</f>
        <v>211.01310000000001</v>
      </c>
      <c r="J1130" s="45">
        <f>SUM((1/2)*$X$8*$V$8*$W$8*G1130^2)</f>
        <v>202.74005642187504</v>
      </c>
      <c r="K1130" s="46">
        <f t="shared" si="155"/>
        <v>154.83648975520893</v>
      </c>
      <c r="L1130" s="48">
        <f t="shared" si="156"/>
        <v>2825.7659380325631</v>
      </c>
      <c r="M1130" s="51">
        <f t="shared" si="157"/>
        <v>2825.7659380325631</v>
      </c>
      <c r="N1130" s="51">
        <f t="shared" si="158"/>
        <v>0</v>
      </c>
      <c r="O1130" s="37">
        <f t="shared" si="162"/>
        <v>4677902.9025695799</v>
      </c>
      <c r="P1130" s="58">
        <f>SUM((N1130*1)+P1129)</f>
        <v>1529648.7196277275</v>
      </c>
      <c r="Q1130" s="67">
        <f t="shared" si="159"/>
        <v>0</v>
      </c>
      <c r="R1130" s="68">
        <f t="shared" si="161"/>
        <v>1070754.1037394092</v>
      </c>
    </row>
    <row r="1131" spans="2:18" x14ac:dyDescent="0.25">
      <c r="B1131" s="6" t="s">
        <v>38</v>
      </c>
      <c r="C1131" s="6">
        <v>1123</v>
      </c>
      <c r="D1131" s="6">
        <v>101</v>
      </c>
      <c r="E1131" s="26">
        <v>64.900000000000006</v>
      </c>
      <c r="F1131" s="54">
        <f t="shared" si="160"/>
        <v>-0.34722222222222221</v>
      </c>
      <c r="G1131" s="34">
        <f t="shared" si="154"/>
        <v>18.027777777777779</v>
      </c>
      <c r="H1131" s="40">
        <f>SUM($T$8*F1131)</f>
        <v>-497.91666666666663</v>
      </c>
      <c r="I1131" s="43">
        <f>SUM($T$8*9.81*$U$8)</f>
        <v>211.01310000000001</v>
      </c>
      <c r="J1131" s="45">
        <f>SUM((1/2)*$X$8*$V$8*$W$8*G1131^2)</f>
        <v>197.83276343730714</v>
      </c>
      <c r="K1131" s="46">
        <f t="shared" si="155"/>
        <v>-89.070803229359484</v>
      </c>
      <c r="L1131" s="48">
        <f t="shared" si="156"/>
        <v>-1605.748647107064</v>
      </c>
      <c r="M1131" s="51">
        <f t="shared" si="157"/>
        <v>0</v>
      </c>
      <c r="N1131" s="51">
        <f t="shared" si="158"/>
        <v>1605.748647107064</v>
      </c>
      <c r="O1131" s="37">
        <f t="shared" si="162"/>
        <v>4677902.9025695799</v>
      </c>
      <c r="P1131" s="58">
        <f>SUM((N1131*1)+P1130)</f>
        <v>1531254.4682748346</v>
      </c>
      <c r="Q1131" s="67">
        <f t="shared" si="159"/>
        <v>1124.0240529749447</v>
      </c>
      <c r="R1131" s="68">
        <f t="shared" si="161"/>
        <v>1071878.1277923842</v>
      </c>
    </row>
    <row r="1132" spans="2:18" x14ac:dyDescent="0.25">
      <c r="B1132" s="6" t="s">
        <v>38</v>
      </c>
      <c r="C1132" s="6">
        <v>1124</v>
      </c>
      <c r="D1132" s="6">
        <v>102</v>
      </c>
      <c r="E1132" s="26">
        <v>63.2</v>
      </c>
      <c r="F1132" s="54">
        <f t="shared" si="160"/>
        <v>-0.63888888888889006</v>
      </c>
      <c r="G1132" s="34">
        <f t="shared" si="154"/>
        <v>17.555555555555557</v>
      </c>
      <c r="H1132" s="40">
        <f>SUM($T$8*F1132)</f>
        <v>-916.16666666666833</v>
      </c>
      <c r="I1132" s="43">
        <f>SUM($T$8*9.81*$U$8)</f>
        <v>211.01310000000001</v>
      </c>
      <c r="J1132" s="45">
        <f>SUM((1/2)*$X$8*$V$8*$W$8*G1132^2)</f>
        <v>187.60438295061735</v>
      </c>
      <c r="K1132" s="46">
        <f t="shared" si="155"/>
        <v>-517.54918371605095</v>
      </c>
      <c r="L1132" s="48">
        <f t="shared" si="156"/>
        <v>-9085.8634474595619</v>
      </c>
      <c r="M1132" s="51">
        <f t="shared" si="157"/>
        <v>0</v>
      </c>
      <c r="N1132" s="51">
        <f t="shared" si="158"/>
        <v>9085.8634474595619</v>
      </c>
      <c r="O1132" s="37">
        <f t="shared" si="162"/>
        <v>4677902.9025695799</v>
      </c>
      <c r="P1132" s="58">
        <f>SUM((N1132*1)+P1131)</f>
        <v>1540340.3317222942</v>
      </c>
      <c r="Q1132" s="67">
        <f t="shared" si="159"/>
        <v>6360.104413221693</v>
      </c>
      <c r="R1132" s="68">
        <f t="shared" si="161"/>
        <v>1078238.2322056058</v>
      </c>
    </row>
    <row r="1133" spans="2:18" x14ac:dyDescent="0.25">
      <c r="B1133" s="6" t="s">
        <v>38</v>
      </c>
      <c r="C1133" s="6">
        <v>1125</v>
      </c>
      <c r="D1133" s="6">
        <v>103</v>
      </c>
      <c r="E1133" s="26">
        <v>60.3</v>
      </c>
      <c r="F1133" s="54">
        <f t="shared" si="160"/>
        <v>-1.0277777777777786</v>
      </c>
      <c r="G1133" s="34">
        <f t="shared" si="154"/>
        <v>16.75</v>
      </c>
      <c r="H1133" s="40">
        <f>SUM($T$8*F1133)</f>
        <v>-1473.8333333333344</v>
      </c>
      <c r="I1133" s="43">
        <f>SUM($T$8*9.81*$U$8)</f>
        <v>211.01310000000001</v>
      </c>
      <c r="J1133" s="45">
        <f>SUM((1/2)*$X$8*$V$8*$W$8*G1133^2)</f>
        <v>170.78253204687502</v>
      </c>
      <c r="K1133" s="46">
        <f t="shared" si="155"/>
        <v>-1092.0377012864592</v>
      </c>
      <c r="L1133" s="48">
        <f t="shared" si="156"/>
        <v>-18291.631496548191</v>
      </c>
      <c r="M1133" s="51">
        <f t="shared" si="157"/>
        <v>0</v>
      </c>
      <c r="N1133" s="51">
        <f t="shared" si="158"/>
        <v>18291.631496548191</v>
      </c>
      <c r="O1133" s="37">
        <f t="shared" si="162"/>
        <v>4677902.9025695799</v>
      </c>
      <c r="P1133" s="58">
        <f>SUM((N1133*1)+P1132)</f>
        <v>1558631.9632188424</v>
      </c>
      <c r="Q1133" s="67">
        <f t="shared" si="159"/>
        <v>12804.142047583733</v>
      </c>
      <c r="R1133" s="68">
        <f t="shared" si="161"/>
        <v>1091042.3742531897</v>
      </c>
    </row>
    <row r="1134" spans="2:18" x14ac:dyDescent="0.25">
      <c r="B1134" s="6" t="s">
        <v>38</v>
      </c>
      <c r="C1134" s="6">
        <v>1126</v>
      </c>
      <c r="D1134" s="6">
        <v>104</v>
      </c>
      <c r="E1134" s="26">
        <v>55.8</v>
      </c>
      <c r="F1134" s="54">
        <f t="shared" si="160"/>
        <v>-1.3611111111111107</v>
      </c>
      <c r="G1134" s="34">
        <f t="shared" si="154"/>
        <v>15.499999999999998</v>
      </c>
      <c r="H1134" s="40">
        <f>SUM($T$8*F1134)</f>
        <v>-1951.8333333333328</v>
      </c>
      <c r="I1134" s="43">
        <f>SUM($T$8*9.81*$U$8)</f>
        <v>211.01310000000001</v>
      </c>
      <c r="J1134" s="45">
        <f>SUM((1/2)*$X$8*$V$8*$W$8*G1134^2)</f>
        <v>146.24371868749998</v>
      </c>
      <c r="K1134" s="46">
        <f t="shared" si="155"/>
        <v>-1594.576514645833</v>
      </c>
      <c r="L1134" s="48">
        <f t="shared" si="156"/>
        <v>-24715.935977010409</v>
      </c>
      <c r="M1134" s="51">
        <f t="shared" si="157"/>
        <v>0</v>
      </c>
      <c r="N1134" s="51">
        <f t="shared" si="158"/>
        <v>24715.935977010409</v>
      </c>
      <c r="O1134" s="37">
        <f t="shared" si="162"/>
        <v>4677902.9025695799</v>
      </c>
      <c r="P1134" s="58">
        <f>SUM((N1134*1)+P1133)</f>
        <v>1583347.8991958529</v>
      </c>
      <c r="Q1134" s="67">
        <f t="shared" si="159"/>
        <v>17301.155183907285</v>
      </c>
      <c r="R1134" s="68">
        <f t="shared" si="161"/>
        <v>1108343.529437097</v>
      </c>
    </row>
    <row r="1135" spans="2:18" x14ac:dyDescent="0.25">
      <c r="B1135" s="6" t="s">
        <v>38</v>
      </c>
      <c r="C1135" s="6">
        <v>1127</v>
      </c>
      <c r="D1135" s="6">
        <v>105</v>
      </c>
      <c r="E1135" s="26">
        <v>50.5</v>
      </c>
      <c r="F1135" s="54">
        <f t="shared" si="160"/>
        <v>-1.4722222222222214</v>
      </c>
      <c r="G1135" s="34">
        <f t="shared" si="154"/>
        <v>14.027777777777777</v>
      </c>
      <c r="H1135" s="40">
        <f>SUM($T$8*F1135)</f>
        <v>-2111.1666666666656</v>
      </c>
      <c r="I1135" s="43">
        <f>SUM($T$8*9.81*$U$8)</f>
        <v>211.01310000000001</v>
      </c>
      <c r="J1135" s="45">
        <f>SUM((1/2)*$X$8*$V$8*$W$8*G1135^2)</f>
        <v>119.78200549286265</v>
      </c>
      <c r="K1135" s="46">
        <f t="shared" si="155"/>
        <v>-1780.3715611738028</v>
      </c>
      <c r="L1135" s="48">
        <f t="shared" si="156"/>
        <v>-24974.656622021397</v>
      </c>
      <c r="M1135" s="51">
        <f t="shared" si="157"/>
        <v>0</v>
      </c>
      <c r="N1135" s="51">
        <f t="shared" si="158"/>
        <v>24974.656622021397</v>
      </c>
      <c r="O1135" s="37">
        <f t="shared" si="162"/>
        <v>4677902.9025695799</v>
      </c>
      <c r="P1135" s="58">
        <f>SUM((N1135*1)+P1134)</f>
        <v>1608322.5558178744</v>
      </c>
      <c r="Q1135" s="67">
        <f t="shared" si="159"/>
        <v>17482.259635414975</v>
      </c>
      <c r="R1135" s="68">
        <f t="shared" si="161"/>
        <v>1125825.789072512</v>
      </c>
    </row>
    <row r="1136" spans="2:18" x14ac:dyDescent="0.25">
      <c r="B1136" s="6" t="s">
        <v>38</v>
      </c>
      <c r="C1136" s="6">
        <v>1128</v>
      </c>
      <c r="D1136" s="6">
        <v>106</v>
      </c>
      <c r="E1136" s="26">
        <v>45.2</v>
      </c>
      <c r="F1136" s="54">
        <f t="shared" si="160"/>
        <v>-1.4444444444444442</v>
      </c>
      <c r="G1136" s="34">
        <f t="shared" si="154"/>
        <v>12.555555555555555</v>
      </c>
      <c r="H1136" s="40">
        <f>SUM($T$8*F1136)</f>
        <v>-2071.333333333333</v>
      </c>
      <c r="I1136" s="43">
        <f>SUM($T$8*9.81*$U$8)</f>
        <v>211.01310000000001</v>
      </c>
      <c r="J1136" s="45">
        <f>SUM((1/2)*$X$8*$V$8*$W$8*G1136^2)</f>
        <v>95.958995589506188</v>
      </c>
      <c r="K1136" s="46">
        <f t="shared" si="155"/>
        <v>-1764.3612377438267</v>
      </c>
      <c r="L1136" s="48">
        <f t="shared" si="156"/>
        <v>-22152.535540561377</v>
      </c>
      <c r="M1136" s="51">
        <f t="shared" si="157"/>
        <v>0</v>
      </c>
      <c r="N1136" s="51">
        <f t="shared" si="158"/>
        <v>22152.535540561377</v>
      </c>
      <c r="O1136" s="37">
        <f t="shared" si="162"/>
        <v>4677902.9025695799</v>
      </c>
      <c r="P1136" s="58">
        <f>SUM((N1136*1)+P1135)</f>
        <v>1630475.0913584358</v>
      </c>
      <c r="Q1136" s="67">
        <f t="shared" si="159"/>
        <v>15506.774878392964</v>
      </c>
      <c r="R1136" s="68">
        <f t="shared" si="161"/>
        <v>1141332.5639509049</v>
      </c>
    </row>
    <row r="1137" spans="2:18" x14ac:dyDescent="0.25">
      <c r="B1137" s="6" t="s">
        <v>38</v>
      </c>
      <c r="C1137" s="6">
        <v>1129</v>
      </c>
      <c r="D1137" s="6">
        <v>107</v>
      </c>
      <c r="E1137" s="26">
        <v>40.1</v>
      </c>
      <c r="F1137" s="54">
        <f t="shared" si="160"/>
        <v>-1.25</v>
      </c>
      <c r="G1137" s="34">
        <f t="shared" si="154"/>
        <v>11.138888888888889</v>
      </c>
      <c r="H1137" s="40">
        <f>SUM($T$8*F1137)</f>
        <v>-1792.5</v>
      </c>
      <c r="I1137" s="43">
        <f>SUM($T$8*9.81*$U$8)</f>
        <v>211.01310000000001</v>
      </c>
      <c r="J1137" s="45">
        <f>SUM((1/2)*$X$8*$V$8*$W$8*G1137^2)</f>
        <v>75.526188668788592</v>
      </c>
      <c r="K1137" s="46">
        <f t="shared" si="155"/>
        <v>-1505.9607113312113</v>
      </c>
      <c r="L1137" s="48">
        <f t="shared" si="156"/>
        <v>-16774.729034550437</v>
      </c>
      <c r="M1137" s="51">
        <f t="shared" si="157"/>
        <v>0</v>
      </c>
      <c r="N1137" s="51">
        <f t="shared" si="158"/>
        <v>16774.729034550437</v>
      </c>
      <c r="O1137" s="37">
        <f t="shared" si="162"/>
        <v>4677902.9025695799</v>
      </c>
      <c r="P1137" s="58">
        <f>SUM((N1137*1)+P1136)</f>
        <v>1647249.8203929863</v>
      </c>
      <c r="Q1137" s="67">
        <f t="shared" si="159"/>
        <v>11742.310324185306</v>
      </c>
      <c r="R1137" s="68">
        <f t="shared" si="161"/>
        <v>1153074.8742750902</v>
      </c>
    </row>
    <row r="1138" spans="2:18" x14ac:dyDescent="0.25">
      <c r="B1138" s="6" t="s">
        <v>38</v>
      </c>
      <c r="C1138" s="6">
        <v>1130</v>
      </c>
      <c r="D1138" s="6">
        <v>108</v>
      </c>
      <c r="E1138" s="26">
        <v>36.200000000000003</v>
      </c>
      <c r="F1138" s="54">
        <f t="shared" si="160"/>
        <v>-1.0000000000000004</v>
      </c>
      <c r="G1138" s="34">
        <f t="shared" si="154"/>
        <v>10.055555555555555</v>
      </c>
      <c r="H1138" s="40">
        <f>SUM($T$8*F1138)</f>
        <v>-1434.0000000000007</v>
      </c>
      <c r="I1138" s="43">
        <f>SUM($T$8*9.81*$U$8)</f>
        <v>211.01310000000001</v>
      </c>
      <c r="J1138" s="45">
        <f>SUM((1/2)*$X$8*$V$8*$W$8*G1138^2)</f>
        <v>61.54970347145062</v>
      </c>
      <c r="K1138" s="46">
        <f t="shared" si="155"/>
        <v>-1161.4371965285502</v>
      </c>
      <c r="L1138" s="48">
        <f t="shared" si="156"/>
        <v>-11678.896253981533</v>
      </c>
      <c r="M1138" s="51">
        <f t="shared" si="157"/>
        <v>0</v>
      </c>
      <c r="N1138" s="51">
        <f t="shared" si="158"/>
        <v>11678.896253981533</v>
      </c>
      <c r="O1138" s="37">
        <f t="shared" si="162"/>
        <v>4677902.9025695799</v>
      </c>
      <c r="P1138" s="58">
        <f>SUM((N1138*1)+P1137)</f>
        <v>1658928.7166469679</v>
      </c>
      <c r="Q1138" s="67">
        <f t="shared" si="159"/>
        <v>8175.2273777870723</v>
      </c>
      <c r="R1138" s="68">
        <f t="shared" si="161"/>
        <v>1161250.1016528772</v>
      </c>
    </row>
    <row r="1139" spans="2:18" x14ac:dyDescent="0.25">
      <c r="B1139" s="6" t="s">
        <v>38</v>
      </c>
      <c r="C1139" s="6">
        <v>1131</v>
      </c>
      <c r="D1139" s="6">
        <v>109</v>
      </c>
      <c r="E1139" s="26">
        <v>32.9</v>
      </c>
      <c r="F1139" s="54">
        <f t="shared" si="160"/>
        <v>-0.88888888888888917</v>
      </c>
      <c r="G1139" s="34">
        <f t="shared" si="154"/>
        <v>9.1388888888888875</v>
      </c>
      <c r="H1139" s="40">
        <f>SUM($T$8*F1139)</f>
        <v>-1274.666666666667</v>
      </c>
      <c r="I1139" s="43">
        <f>SUM($T$8*9.81*$U$8)</f>
        <v>211.01310000000001</v>
      </c>
      <c r="J1139" s="45">
        <f>SUM((1/2)*$X$8*$V$8*$W$8*G1139^2)</f>
        <v>50.839423807677463</v>
      </c>
      <c r="K1139" s="46">
        <f t="shared" si="155"/>
        <v>-1012.8141428589894</v>
      </c>
      <c r="L1139" s="48">
        <f t="shared" si="156"/>
        <v>-9255.9959166835397</v>
      </c>
      <c r="M1139" s="51">
        <f t="shared" si="157"/>
        <v>0</v>
      </c>
      <c r="N1139" s="51">
        <f t="shared" si="158"/>
        <v>9255.9959166835397</v>
      </c>
      <c r="O1139" s="37">
        <f t="shared" si="162"/>
        <v>4677902.9025695799</v>
      </c>
      <c r="P1139" s="58">
        <f>SUM((N1139*1)+P1138)</f>
        <v>1668184.7125636514</v>
      </c>
      <c r="Q1139" s="67">
        <f t="shared" si="159"/>
        <v>6479.1971416784772</v>
      </c>
      <c r="R1139" s="68">
        <f t="shared" si="161"/>
        <v>1167729.2987945557</v>
      </c>
    </row>
    <row r="1140" spans="2:18" x14ac:dyDescent="0.25">
      <c r="B1140" s="6" t="s">
        <v>38</v>
      </c>
      <c r="C1140" s="6">
        <v>1132</v>
      </c>
      <c r="D1140" s="6">
        <v>110</v>
      </c>
      <c r="E1140" s="26">
        <v>29.8</v>
      </c>
      <c r="F1140" s="54">
        <f t="shared" si="160"/>
        <v>-0.87499999999999956</v>
      </c>
      <c r="G1140" s="34">
        <f t="shared" si="154"/>
        <v>8.2777777777777786</v>
      </c>
      <c r="H1140" s="40">
        <f>SUM($T$8*F1140)</f>
        <v>-1254.7499999999993</v>
      </c>
      <c r="I1140" s="43">
        <f>SUM($T$8*9.81*$U$8)</f>
        <v>211.01310000000001</v>
      </c>
      <c r="J1140" s="45">
        <f>SUM((1/2)*$X$8*$V$8*$W$8*G1140^2)</f>
        <v>41.710111619598784</v>
      </c>
      <c r="K1140" s="46">
        <f t="shared" si="155"/>
        <v>-1002.0267883804006</v>
      </c>
      <c r="L1140" s="48">
        <f t="shared" si="156"/>
        <v>-8294.5550815933166</v>
      </c>
      <c r="M1140" s="51">
        <f t="shared" si="157"/>
        <v>0</v>
      </c>
      <c r="N1140" s="51">
        <f t="shared" si="158"/>
        <v>8294.5550815933166</v>
      </c>
      <c r="O1140" s="37">
        <f t="shared" si="162"/>
        <v>4677902.9025695799</v>
      </c>
      <c r="P1140" s="58">
        <f>SUM((N1140*1)+P1139)</f>
        <v>1676479.2676452447</v>
      </c>
      <c r="Q1140" s="67">
        <f t="shared" si="159"/>
        <v>5806.1885571153216</v>
      </c>
      <c r="R1140" s="68">
        <f t="shared" si="161"/>
        <v>1173535.4873516711</v>
      </c>
    </row>
    <row r="1141" spans="2:18" x14ac:dyDescent="0.25">
      <c r="B1141" s="6" t="s">
        <v>38</v>
      </c>
      <c r="C1141" s="6">
        <v>1133</v>
      </c>
      <c r="D1141" s="6">
        <v>111</v>
      </c>
      <c r="E1141" s="26">
        <v>26.6</v>
      </c>
      <c r="F1141" s="54">
        <f t="shared" si="160"/>
        <v>-0.94444444444444453</v>
      </c>
      <c r="G1141" s="34">
        <f t="shared" si="154"/>
        <v>7.3888888888888893</v>
      </c>
      <c r="H1141" s="40">
        <f>SUM($T$8*F1141)</f>
        <v>-1354.3333333333335</v>
      </c>
      <c r="I1141" s="43">
        <f>SUM($T$8*9.81*$U$8)</f>
        <v>211.01310000000001</v>
      </c>
      <c r="J1141" s="45">
        <f>SUM((1/2)*$X$8*$V$8*$W$8*G1141^2)</f>
        <v>33.233195101080256</v>
      </c>
      <c r="K1141" s="46">
        <f t="shared" si="155"/>
        <v>-1110.087038232253</v>
      </c>
      <c r="L1141" s="48">
        <f t="shared" si="156"/>
        <v>-8202.3097824938704</v>
      </c>
      <c r="M1141" s="51">
        <f t="shared" si="157"/>
        <v>0</v>
      </c>
      <c r="N1141" s="51">
        <f t="shared" si="158"/>
        <v>8202.3097824938704</v>
      </c>
      <c r="O1141" s="37">
        <f t="shared" si="162"/>
        <v>4677902.9025695799</v>
      </c>
      <c r="P1141" s="58">
        <f>SUM((N1141*1)+P1140)</f>
        <v>1684681.5774277386</v>
      </c>
      <c r="Q1141" s="67">
        <f t="shared" si="159"/>
        <v>5741.6168477457086</v>
      </c>
      <c r="R1141" s="68">
        <f t="shared" si="161"/>
        <v>1179277.1041994167</v>
      </c>
    </row>
    <row r="1142" spans="2:18" x14ac:dyDescent="0.25">
      <c r="B1142" s="6" t="s">
        <v>38</v>
      </c>
      <c r="C1142" s="6">
        <v>1134</v>
      </c>
      <c r="D1142" s="6">
        <v>112</v>
      </c>
      <c r="E1142" s="26">
        <v>23</v>
      </c>
      <c r="F1142" s="54">
        <f t="shared" si="160"/>
        <v>-1.0000000000000004</v>
      </c>
      <c r="G1142" s="34">
        <f t="shared" si="154"/>
        <v>6.3888888888888884</v>
      </c>
      <c r="H1142" s="40">
        <f>SUM($T$8*F1142)</f>
        <v>-1434.0000000000007</v>
      </c>
      <c r="I1142" s="43">
        <f>SUM($T$8*9.81*$U$8)</f>
        <v>211.01310000000001</v>
      </c>
      <c r="J1142" s="45">
        <f>SUM((1/2)*$X$8*$V$8*$W$8*G1142^2)</f>
        <v>24.846458545524694</v>
      </c>
      <c r="K1142" s="46">
        <f t="shared" si="155"/>
        <v>-1198.1404414544761</v>
      </c>
      <c r="L1142" s="48">
        <f t="shared" si="156"/>
        <v>-7654.7861537369299</v>
      </c>
      <c r="M1142" s="51">
        <f t="shared" si="157"/>
        <v>0</v>
      </c>
      <c r="N1142" s="51">
        <f t="shared" si="158"/>
        <v>7654.7861537369299</v>
      </c>
      <c r="O1142" s="37">
        <f t="shared" si="162"/>
        <v>4677902.9025695799</v>
      </c>
      <c r="P1142" s="58">
        <f>SUM((N1142*1)+P1141)</f>
        <v>1692336.3635814756</v>
      </c>
      <c r="Q1142" s="67">
        <f t="shared" si="159"/>
        <v>5358.3503076158504</v>
      </c>
      <c r="R1142" s="68">
        <f t="shared" si="161"/>
        <v>1184635.4545070326</v>
      </c>
    </row>
    <row r="1143" spans="2:18" x14ac:dyDescent="0.25">
      <c r="B1143" s="6" t="s">
        <v>38</v>
      </c>
      <c r="C1143" s="6">
        <v>1135</v>
      </c>
      <c r="D1143" s="6">
        <v>113</v>
      </c>
      <c r="E1143" s="26">
        <v>19.399999999999999</v>
      </c>
      <c r="F1143" s="54">
        <f t="shared" si="160"/>
        <v>-0.93055555555555547</v>
      </c>
      <c r="G1143" s="34">
        <f t="shared" si="154"/>
        <v>5.3888888888888884</v>
      </c>
      <c r="H1143" s="40">
        <f>SUM($T$8*F1143)</f>
        <v>-1334.4166666666665</v>
      </c>
      <c r="I1143" s="43">
        <f>SUM($T$8*9.81*$U$8)</f>
        <v>211.01310000000001</v>
      </c>
      <c r="J1143" s="45">
        <f>SUM((1/2)*$X$8*$V$8*$W$8*G1143^2)</f>
        <v>17.677151489969138</v>
      </c>
      <c r="K1143" s="46">
        <f t="shared" si="155"/>
        <v>-1105.7264151766972</v>
      </c>
      <c r="L1143" s="48">
        <f t="shared" si="156"/>
        <v>-5958.6367928966456</v>
      </c>
      <c r="M1143" s="51">
        <f t="shared" si="157"/>
        <v>0</v>
      </c>
      <c r="N1143" s="51">
        <f t="shared" si="158"/>
        <v>5958.6367928966456</v>
      </c>
      <c r="O1143" s="37">
        <f t="shared" si="162"/>
        <v>4677902.9025695799</v>
      </c>
      <c r="P1143" s="58">
        <f>SUM((N1143*1)+P1142)</f>
        <v>1698295.0003743721</v>
      </c>
      <c r="Q1143" s="67">
        <f t="shared" si="159"/>
        <v>4171.0457550276515</v>
      </c>
      <c r="R1143" s="68">
        <f t="shared" si="161"/>
        <v>1188806.5002620602</v>
      </c>
    </row>
    <row r="1144" spans="2:18" x14ac:dyDescent="0.25">
      <c r="B1144" s="6" t="s">
        <v>38</v>
      </c>
      <c r="C1144" s="6">
        <v>1136</v>
      </c>
      <c r="D1144" s="6">
        <v>114</v>
      </c>
      <c r="E1144" s="26">
        <v>16.3</v>
      </c>
      <c r="F1144" s="54">
        <f t="shared" si="160"/>
        <v>-0.66666666666666652</v>
      </c>
      <c r="G1144" s="34">
        <f t="shared" si="154"/>
        <v>4.5277777777777777</v>
      </c>
      <c r="H1144" s="40">
        <f>SUM($T$8*F1144)</f>
        <v>-955.99999999999977</v>
      </c>
      <c r="I1144" s="43">
        <f>SUM($T$8*9.81*$U$8)</f>
        <v>211.01310000000001</v>
      </c>
      <c r="J1144" s="45">
        <f>SUM((1/2)*$X$8*$V$8*$W$8*G1144^2)</f>
        <v>12.4791220623071</v>
      </c>
      <c r="K1144" s="46">
        <f t="shared" si="155"/>
        <v>-732.50777793769271</v>
      </c>
      <c r="L1144" s="48">
        <f t="shared" si="156"/>
        <v>-3316.632438995664</v>
      </c>
      <c r="M1144" s="51">
        <f t="shared" si="157"/>
        <v>0</v>
      </c>
      <c r="N1144" s="51">
        <f t="shared" si="158"/>
        <v>3316.632438995664</v>
      </c>
      <c r="O1144" s="37">
        <f t="shared" si="162"/>
        <v>4677902.9025695799</v>
      </c>
      <c r="P1144" s="58">
        <f>SUM((N1144*1)+P1143)</f>
        <v>1701611.6328133678</v>
      </c>
      <c r="Q1144" s="67">
        <f t="shared" si="159"/>
        <v>2321.6427072969645</v>
      </c>
      <c r="R1144" s="68">
        <f t="shared" si="161"/>
        <v>1191128.1429693571</v>
      </c>
    </row>
    <row r="1145" spans="2:18" x14ac:dyDescent="0.25">
      <c r="B1145" s="6" t="s">
        <v>38</v>
      </c>
      <c r="C1145" s="6">
        <v>1137</v>
      </c>
      <c r="D1145" s="6">
        <v>115</v>
      </c>
      <c r="E1145" s="26">
        <v>14.6</v>
      </c>
      <c r="F1145" s="54">
        <f t="shared" si="160"/>
        <v>-0.29166666666666685</v>
      </c>
      <c r="G1145" s="34">
        <f t="shared" si="154"/>
        <v>4.0555555555555554</v>
      </c>
      <c r="H1145" s="40">
        <f>SUM($T$8*F1145)</f>
        <v>-418.25000000000028</v>
      </c>
      <c r="I1145" s="43">
        <f>SUM($T$8*9.81*$U$8)</f>
        <v>211.01310000000001</v>
      </c>
      <c r="J1145" s="45">
        <f>SUM((1/2)*$X$8*$V$8*$W$8*G1145^2)</f>
        <v>10.011854638117283</v>
      </c>
      <c r="K1145" s="46">
        <f t="shared" si="155"/>
        <v>-197.22504536188299</v>
      </c>
      <c r="L1145" s="48">
        <f t="shared" si="156"/>
        <v>-799.85712841208101</v>
      </c>
      <c r="M1145" s="51">
        <f t="shared" si="157"/>
        <v>0</v>
      </c>
      <c r="N1145" s="51">
        <f t="shared" si="158"/>
        <v>799.85712841208101</v>
      </c>
      <c r="O1145" s="37">
        <f t="shared" si="162"/>
        <v>4677902.9025695799</v>
      </c>
      <c r="P1145" s="58">
        <f>SUM((N1145*1)+P1144)</f>
        <v>1702411.4899417798</v>
      </c>
      <c r="Q1145" s="67">
        <f t="shared" si="159"/>
        <v>559.89998988845662</v>
      </c>
      <c r="R1145" s="68">
        <f t="shared" si="161"/>
        <v>1191688.0429592456</v>
      </c>
    </row>
    <row r="1146" spans="2:18" x14ac:dyDescent="0.25">
      <c r="B1146" s="6" t="s">
        <v>38</v>
      </c>
      <c r="C1146" s="6">
        <v>1138</v>
      </c>
      <c r="D1146" s="6">
        <v>116</v>
      </c>
      <c r="E1146" s="26">
        <v>14.2</v>
      </c>
      <c r="F1146" s="54">
        <f t="shared" si="160"/>
        <v>-4.1666666666666519E-2</v>
      </c>
      <c r="G1146" s="34">
        <f t="shared" si="154"/>
        <v>3.9444444444444442</v>
      </c>
      <c r="H1146" s="40">
        <f>SUM($T$8*F1146)</f>
        <v>-59.749999999999787</v>
      </c>
      <c r="I1146" s="43">
        <f>SUM($T$8*9.81*$U$8)</f>
        <v>211.01310000000001</v>
      </c>
      <c r="J1146" s="45">
        <f>SUM((1/2)*$X$8*$V$8*$W$8*G1146^2)</f>
        <v>9.4707748603395068</v>
      </c>
      <c r="K1146" s="46">
        <f t="shared" si="155"/>
        <v>160.73387486033974</v>
      </c>
      <c r="L1146" s="48">
        <f t="shared" si="156"/>
        <v>634.0058397268956</v>
      </c>
      <c r="M1146" s="51">
        <f t="shared" si="157"/>
        <v>634.0058397268956</v>
      </c>
      <c r="N1146" s="51">
        <f t="shared" si="158"/>
        <v>0</v>
      </c>
      <c r="O1146" s="37">
        <f t="shared" si="162"/>
        <v>4678536.9084093068</v>
      </c>
      <c r="P1146" s="58">
        <f>SUM((N1146*1)+P1145)</f>
        <v>1702411.4899417798</v>
      </c>
      <c r="Q1146" s="67">
        <f t="shared" si="159"/>
        <v>0</v>
      </c>
      <c r="R1146" s="68">
        <f t="shared" si="161"/>
        <v>1191688.0429592456</v>
      </c>
    </row>
    <row r="1147" spans="2:18" x14ac:dyDescent="0.25">
      <c r="B1147" s="6" t="s">
        <v>38</v>
      </c>
      <c r="C1147" s="6">
        <v>1139</v>
      </c>
      <c r="D1147" s="6">
        <v>117</v>
      </c>
      <c r="E1147" s="26">
        <v>14.3</v>
      </c>
      <c r="F1147" s="54">
        <f t="shared" si="160"/>
        <v>5.5555555555555601E-2</v>
      </c>
      <c r="G1147" s="34">
        <f t="shared" si="154"/>
        <v>3.9722222222222223</v>
      </c>
      <c r="H1147" s="40">
        <f>SUM($T$8*F1147)</f>
        <v>79.666666666666728</v>
      </c>
      <c r="I1147" s="43">
        <f>SUM($T$8*9.81*$U$8)</f>
        <v>211.01310000000001</v>
      </c>
      <c r="J1147" s="45">
        <f>SUM((1/2)*$X$8*$V$8*$W$8*G1147^2)</f>
        <v>9.6046357428626568</v>
      </c>
      <c r="K1147" s="46">
        <f t="shared" si="155"/>
        <v>300.28440240952943</v>
      </c>
      <c r="L1147" s="48">
        <f t="shared" si="156"/>
        <v>1192.7963762378531</v>
      </c>
      <c r="M1147" s="51">
        <f t="shared" si="157"/>
        <v>1192.7963762378531</v>
      </c>
      <c r="N1147" s="51">
        <f t="shared" si="158"/>
        <v>0</v>
      </c>
      <c r="O1147" s="37">
        <f t="shared" si="162"/>
        <v>4679729.7047855444</v>
      </c>
      <c r="P1147" s="58">
        <f>SUM((N1147*1)+P1146)</f>
        <v>1702411.4899417798</v>
      </c>
      <c r="Q1147" s="67">
        <f t="shared" si="159"/>
        <v>0</v>
      </c>
      <c r="R1147" s="68">
        <f t="shared" si="161"/>
        <v>1191688.0429592456</v>
      </c>
    </row>
    <row r="1148" spans="2:18" x14ac:dyDescent="0.25">
      <c r="B1148" s="6" t="s">
        <v>38</v>
      </c>
      <c r="C1148" s="6">
        <v>1140</v>
      </c>
      <c r="D1148" s="6">
        <v>118</v>
      </c>
      <c r="E1148" s="26">
        <v>14.6</v>
      </c>
      <c r="F1148" s="54">
        <f t="shared" si="160"/>
        <v>0.11111111111111097</v>
      </c>
      <c r="G1148" s="34">
        <f t="shared" si="154"/>
        <v>4.0555555555555554</v>
      </c>
      <c r="H1148" s="40">
        <f>SUM($T$8*F1148)</f>
        <v>159.33333333333312</v>
      </c>
      <c r="I1148" s="43">
        <f>SUM($T$8*9.81*$U$8)</f>
        <v>211.01310000000001</v>
      </c>
      <c r="J1148" s="45">
        <f>SUM((1/2)*$X$8*$V$8*$W$8*G1148^2)</f>
        <v>10.011854638117283</v>
      </c>
      <c r="K1148" s="46">
        <f t="shared" si="155"/>
        <v>380.35828797145041</v>
      </c>
      <c r="L1148" s="48">
        <f t="shared" si="156"/>
        <v>1542.5641678842155</v>
      </c>
      <c r="M1148" s="51">
        <f t="shared" si="157"/>
        <v>1542.5641678842155</v>
      </c>
      <c r="N1148" s="51">
        <f t="shared" si="158"/>
        <v>0</v>
      </c>
      <c r="O1148" s="37">
        <f t="shared" si="162"/>
        <v>4681272.2689534286</v>
      </c>
      <c r="P1148" s="58">
        <f>SUM((N1148*1)+P1147)</f>
        <v>1702411.4899417798</v>
      </c>
      <c r="Q1148" s="67">
        <f t="shared" si="159"/>
        <v>0</v>
      </c>
      <c r="R1148" s="68">
        <f t="shared" si="161"/>
        <v>1191688.0429592456</v>
      </c>
    </row>
    <row r="1149" spans="2:18" x14ac:dyDescent="0.25">
      <c r="B1149" s="6" t="s">
        <v>38</v>
      </c>
      <c r="C1149" s="6">
        <v>1141</v>
      </c>
      <c r="D1149" s="6">
        <v>119</v>
      </c>
      <c r="E1149" s="26">
        <v>15.1</v>
      </c>
      <c r="F1149" s="54">
        <f t="shared" si="160"/>
        <v>0.24999999999999983</v>
      </c>
      <c r="G1149" s="34">
        <f t="shared" si="154"/>
        <v>4.1944444444444446</v>
      </c>
      <c r="H1149" s="40">
        <f>SUM($T$8*F1149)</f>
        <v>358.49999999999977</v>
      </c>
      <c r="I1149" s="43">
        <f>SUM($T$8*9.81*$U$8)</f>
        <v>211.01310000000001</v>
      </c>
      <c r="J1149" s="45">
        <f>SUM((1/2)*$X$8*$V$8*$W$8*G1149^2)</f>
        <v>10.709340289158954</v>
      </c>
      <c r="K1149" s="46">
        <f t="shared" si="155"/>
        <v>580.22244028915873</v>
      </c>
      <c r="L1149" s="48">
        <f t="shared" si="156"/>
        <v>2433.7107912128604</v>
      </c>
      <c r="M1149" s="51">
        <f t="shared" si="157"/>
        <v>2433.7107912128604</v>
      </c>
      <c r="N1149" s="51">
        <f t="shared" si="158"/>
        <v>0</v>
      </c>
      <c r="O1149" s="37">
        <f t="shared" si="162"/>
        <v>4683705.9797446411</v>
      </c>
      <c r="P1149" s="58">
        <f>SUM((N1149*1)+P1148)</f>
        <v>1702411.4899417798</v>
      </c>
      <c r="Q1149" s="67">
        <f t="shared" si="159"/>
        <v>0</v>
      </c>
      <c r="R1149" s="68">
        <f t="shared" si="161"/>
        <v>1191688.0429592456</v>
      </c>
    </row>
    <row r="1150" spans="2:18" x14ac:dyDescent="0.25">
      <c r="B1150" s="6" t="s">
        <v>38</v>
      </c>
      <c r="C1150" s="6">
        <v>1142</v>
      </c>
      <c r="D1150" s="6">
        <v>120</v>
      </c>
      <c r="E1150" s="26">
        <v>16.399999999999999</v>
      </c>
      <c r="F1150" s="54">
        <f t="shared" si="160"/>
        <v>0.5555555555555558</v>
      </c>
      <c r="G1150" s="34">
        <f t="shared" si="154"/>
        <v>4.5555555555555554</v>
      </c>
      <c r="H1150" s="40">
        <f>SUM($T$8*F1150)</f>
        <v>796.66666666666697</v>
      </c>
      <c r="I1150" s="43">
        <f>SUM($T$8*9.81*$U$8)</f>
        <v>211.01310000000001</v>
      </c>
      <c r="J1150" s="45">
        <f>SUM((1/2)*$X$8*$V$8*$W$8*G1150^2)</f>
        <v>12.632709811728397</v>
      </c>
      <c r="K1150" s="46">
        <f t="shared" si="155"/>
        <v>1020.3124764783954</v>
      </c>
      <c r="L1150" s="48">
        <f t="shared" si="156"/>
        <v>4648.090170623801</v>
      </c>
      <c r="M1150" s="51">
        <f t="shared" si="157"/>
        <v>4648.090170623801</v>
      </c>
      <c r="N1150" s="51">
        <f t="shared" si="158"/>
        <v>0</v>
      </c>
      <c r="O1150" s="37">
        <f t="shared" si="162"/>
        <v>4688354.0699152648</v>
      </c>
      <c r="P1150" s="58">
        <f>SUM((N1150*1)+P1149)</f>
        <v>1702411.4899417798</v>
      </c>
      <c r="Q1150" s="67">
        <f t="shared" si="159"/>
        <v>0</v>
      </c>
      <c r="R1150" s="68">
        <f t="shared" si="161"/>
        <v>1191688.0429592456</v>
      </c>
    </row>
    <row r="1151" spans="2:18" x14ac:dyDescent="0.25">
      <c r="B1151" s="6" t="s">
        <v>38</v>
      </c>
      <c r="C1151" s="6">
        <v>1143</v>
      </c>
      <c r="D1151" s="6">
        <v>121</v>
      </c>
      <c r="E1151" s="26">
        <v>19.100000000000001</v>
      </c>
      <c r="F1151" s="54">
        <f t="shared" si="160"/>
        <v>0.84722222222222243</v>
      </c>
      <c r="G1151" s="34">
        <f t="shared" si="154"/>
        <v>5.3055555555555562</v>
      </c>
      <c r="H1151" s="40">
        <f>SUM($T$8*F1151)</f>
        <v>1214.916666666667</v>
      </c>
      <c r="I1151" s="43">
        <f>SUM($T$8*9.81*$U$8)</f>
        <v>211.01310000000001</v>
      </c>
      <c r="J1151" s="45">
        <f>SUM((1/2)*$X$8*$V$8*$W$8*G1151^2)</f>
        <v>17.134662650270069</v>
      </c>
      <c r="K1151" s="46">
        <f t="shared" si="155"/>
        <v>1443.0644293169371</v>
      </c>
      <c r="L1151" s="48">
        <f t="shared" si="156"/>
        <v>7656.2584999870842</v>
      </c>
      <c r="M1151" s="51">
        <f t="shared" si="157"/>
        <v>7656.2584999870842</v>
      </c>
      <c r="N1151" s="51">
        <f t="shared" si="158"/>
        <v>0</v>
      </c>
      <c r="O1151" s="37">
        <f t="shared" si="162"/>
        <v>4696010.3284152523</v>
      </c>
      <c r="P1151" s="58">
        <f>SUM((N1151*1)+P1150)</f>
        <v>1702411.4899417798</v>
      </c>
      <c r="Q1151" s="67">
        <f t="shared" si="159"/>
        <v>0</v>
      </c>
      <c r="R1151" s="68">
        <f t="shared" si="161"/>
        <v>1191688.0429592456</v>
      </c>
    </row>
    <row r="1152" spans="2:18" x14ac:dyDescent="0.25">
      <c r="B1152" s="6" t="s">
        <v>38</v>
      </c>
      <c r="C1152" s="6">
        <v>1144</v>
      </c>
      <c r="D1152" s="6">
        <v>122</v>
      </c>
      <c r="E1152" s="26">
        <v>22.5</v>
      </c>
      <c r="F1152" s="54">
        <f t="shared" si="160"/>
        <v>0.73611111111111072</v>
      </c>
      <c r="G1152" s="34">
        <f t="shared" si="154"/>
        <v>6.25</v>
      </c>
      <c r="H1152" s="40">
        <f>SUM($T$8*F1152)</f>
        <v>1055.5833333333328</v>
      </c>
      <c r="I1152" s="43">
        <f>SUM($T$8*9.81*$U$8)</f>
        <v>211.01310000000001</v>
      </c>
      <c r="J1152" s="45">
        <f>SUM((1/2)*$X$8*$V$8*$W$8*G1152^2)</f>
        <v>23.777919921875004</v>
      </c>
      <c r="K1152" s="46">
        <f t="shared" si="155"/>
        <v>1290.3743532552078</v>
      </c>
      <c r="L1152" s="48">
        <f t="shared" si="156"/>
        <v>8064.8397078450489</v>
      </c>
      <c r="M1152" s="51">
        <f t="shared" si="157"/>
        <v>8064.8397078450489</v>
      </c>
      <c r="N1152" s="51">
        <f t="shared" si="158"/>
        <v>0</v>
      </c>
      <c r="O1152" s="37">
        <f t="shared" si="162"/>
        <v>4704075.1681230972</v>
      </c>
      <c r="P1152" s="58">
        <f>SUM((N1152*1)+P1151)</f>
        <v>1702411.4899417798</v>
      </c>
      <c r="Q1152" s="67">
        <f t="shared" si="159"/>
        <v>0</v>
      </c>
      <c r="R1152" s="68">
        <f t="shared" si="161"/>
        <v>1191688.0429592456</v>
      </c>
    </row>
    <row r="1153" spans="2:18" x14ac:dyDescent="0.25">
      <c r="B1153" s="6" t="s">
        <v>38</v>
      </c>
      <c r="C1153" s="6">
        <v>1145</v>
      </c>
      <c r="D1153" s="6">
        <v>123</v>
      </c>
      <c r="E1153" s="26">
        <v>24.4</v>
      </c>
      <c r="F1153" s="54">
        <f t="shared" si="160"/>
        <v>0.31944444444444453</v>
      </c>
      <c r="G1153" s="34">
        <f t="shared" si="154"/>
        <v>6.7777777777777768</v>
      </c>
      <c r="H1153" s="40">
        <f>SUM($T$8*F1153)</f>
        <v>458.08333333333348</v>
      </c>
      <c r="I1153" s="43">
        <f>SUM($T$8*9.81*$U$8)</f>
        <v>211.01310000000001</v>
      </c>
      <c r="J1153" s="45">
        <f>SUM((1/2)*$X$8*$V$8*$W$8*G1153^2)</f>
        <v>27.963303515432095</v>
      </c>
      <c r="K1153" s="46">
        <f t="shared" si="155"/>
        <v>697.05973684876562</v>
      </c>
      <c r="L1153" s="48">
        <f t="shared" si="156"/>
        <v>4724.5159941971888</v>
      </c>
      <c r="M1153" s="51">
        <f t="shared" si="157"/>
        <v>4724.5159941971888</v>
      </c>
      <c r="N1153" s="51">
        <f t="shared" si="158"/>
        <v>0</v>
      </c>
      <c r="O1153" s="37">
        <f t="shared" si="162"/>
        <v>4708799.6841172939</v>
      </c>
      <c r="P1153" s="58">
        <f>SUM((N1153*1)+P1152)</f>
        <v>1702411.4899417798</v>
      </c>
      <c r="Q1153" s="67">
        <f t="shared" si="159"/>
        <v>0</v>
      </c>
      <c r="R1153" s="68">
        <f t="shared" si="161"/>
        <v>1191688.0429592456</v>
      </c>
    </row>
    <row r="1154" spans="2:18" x14ac:dyDescent="0.25">
      <c r="B1154" s="6" t="s">
        <v>38</v>
      </c>
      <c r="C1154" s="6">
        <v>1146</v>
      </c>
      <c r="D1154" s="6">
        <v>124</v>
      </c>
      <c r="E1154" s="26">
        <v>24.8</v>
      </c>
      <c r="F1154" s="54">
        <f t="shared" si="160"/>
        <v>-0.23611111111111099</v>
      </c>
      <c r="G1154" s="34">
        <f t="shared" si="154"/>
        <v>6.8888888888888893</v>
      </c>
      <c r="H1154" s="40">
        <f>SUM($T$8*F1154)</f>
        <v>-338.58333333333314</v>
      </c>
      <c r="I1154" s="43">
        <f>SUM($T$8*9.81*$U$8)</f>
        <v>211.01310000000001</v>
      </c>
      <c r="J1154" s="45">
        <f>SUM((1/2)*$X$8*$V$8*$W$8*G1154^2)</f>
        <v>28.887648135802479</v>
      </c>
      <c r="K1154" s="46">
        <f t="shared" si="155"/>
        <v>-98.682585197530656</v>
      </c>
      <c r="L1154" s="48">
        <f t="shared" si="156"/>
        <v>-679.81336469410007</v>
      </c>
      <c r="M1154" s="51">
        <f t="shared" si="157"/>
        <v>0</v>
      </c>
      <c r="N1154" s="51">
        <f t="shared" si="158"/>
        <v>679.81336469410007</v>
      </c>
      <c r="O1154" s="37">
        <f t="shared" si="162"/>
        <v>4708799.6841172939</v>
      </c>
      <c r="P1154" s="58">
        <f>SUM((N1154*1)+P1153)</f>
        <v>1703091.3033064739</v>
      </c>
      <c r="Q1154" s="67">
        <f t="shared" si="159"/>
        <v>475.86935528587003</v>
      </c>
      <c r="R1154" s="68">
        <f t="shared" si="161"/>
        <v>1192163.9123145314</v>
      </c>
    </row>
    <row r="1155" spans="2:18" x14ac:dyDescent="0.25">
      <c r="B1155" s="6" t="s">
        <v>38</v>
      </c>
      <c r="C1155" s="6">
        <v>1147</v>
      </c>
      <c r="D1155" s="6">
        <v>125</v>
      </c>
      <c r="E1155" s="26">
        <v>22.7</v>
      </c>
      <c r="F1155" s="54">
        <f t="shared" si="160"/>
        <v>-1.0277777777777781</v>
      </c>
      <c r="G1155" s="34">
        <f t="shared" si="154"/>
        <v>6.3055555555555554</v>
      </c>
      <c r="H1155" s="40">
        <f>SUM($T$8*F1155)</f>
        <v>-1473.8333333333339</v>
      </c>
      <c r="I1155" s="43">
        <f>SUM($T$8*9.81*$U$8)</f>
        <v>211.01310000000001</v>
      </c>
      <c r="J1155" s="45">
        <f>SUM((1/2)*$X$8*$V$8*$W$8*G1155^2)</f>
        <v>24.202517247492288</v>
      </c>
      <c r="K1155" s="46">
        <f t="shared" si="155"/>
        <v>-1238.6177160858415</v>
      </c>
      <c r="L1155" s="48">
        <f t="shared" si="156"/>
        <v>-7810.1728208746117</v>
      </c>
      <c r="M1155" s="51">
        <f t="shared" si="157"/>
        <v>0</v>
      </c>
      <c r="N1155" s="51">
        <f t="shared" si="158"/>
        <v>7810.1728208746117</v>
      </c>
      <c r="O1155" s="37">
        <f t="shared" si="162"/>
        <v>4708799.6841172939</v>
      </c>
      <c r="P1155" s="58">
        <f>SUM((N1155*1)+P1154)</f>
        <v>1710901.4761273486</v>
      </c>
      <c r="Q1155" s="67">
        <f t="shared" si="159"/>
        <v>5467.1209746122277</v>
      </c>
      <c r="R1155" s="68">
        <f t="shared" si="161"/>
        <v>1197631.0332891436</v>
      </c>
    </row>
    <row r="1156" spans="2:18" x14ac:dyDescent="0.25">
      <c r="B1156" s="6" t="s">
        <v>38</v>
      </c>
      <c r="C1156" s="6">
        <v>1148</v>
      </c>
      <c r="D1156" s="6">
        <v>126</v>
      </c>
      <c r="E1156" s="26">
        <v>17.399999999999999</v>
      </c>
      <c r="F1156" s="54">
        <f t="shared" si="160"/>
        <v>-1.2361111111111109</v>
      </c>
      <c r="G1156" s="34">
        <f t="shared" si="154"/>
        <v>4.833333333333333</v>
      </c>
      <c r="H1156" s="40">
        <f>SUM($T$8*F1156)</f>
        <v>-1772.583333333333</v>
      </c>
      <c r="I1156" s="43">
        <f>SUM($T$8*9.81*$U$8)</f>
        <v>211.01310000000001</v>
      </c>
      <c r="J1156" s="45">
        <f>SUM((1/2)*$X$8*$V$8*$W$8*G1156^2)</f>
        <v>14.220252909722221</v>
      </c>
      <c r="K1156" s="46">
        <f t="shared" si="155"/>
        <v>-1547.3499804236108</v>
      </c>
      <c r="L1156" s="48">
        <f t="shared" si="156"/>
        <v>-7478.8582387141178</v>
      </c>
      <c r="M1156" s="51">
        <f t="shared" si="157"/>
        <v>0</v>
      </c>
      <c r="N1156" s="51">
        <f t="shared" si="158"/>
        <v>7478.8582387141178</v>
      </c>
      <c r="O1156" s="37">
        <f t="shared" si="162"/>
        <v>4708799.6841172939</v>
      </c>
      <c r="P1156" s="58">
        <f>SUM((N1156*1)+P1155)</f>
        <v>1718380.3343660627</v>
      </c>
      <c r="Q1156" s="67">
        <f t="shared" si="159"/>
        <v>5235.2007670998819</v>
      </c>
      <c r="R1156" s="68">
        <f t="shared" si="161"/>
        <v>1202866.2340562434</v>
      </c>
    </row>
    <row r="1157" spans="2:18" x14ac:dyDescent="0.25">
      <c r="B1157" s="6" t="s">
        <v>38</v>
      </c>
      <c r="C1157" s="6">
        <v>1149</v>
      </c>
      <c r="D1157" s="6">
        <v>127</v>
      </c>
      <c r="E1157" s="26">
        <v>13.8</v>
      </c>
      <c r="F1157" s="54">
        <f t="shared" si="160"/>
        <v>-0.74999999999999978</v>
      </c>
      <c r="G1157" s="34">
        <f t="shared" si="154"/>
        <v>3.8333333333333335</v>
      </c>
      <c r="H1157" s="40">
        <f>SUM($T$8*F1157)</f>
        <v>-1075.4999999999998</v>
      </c>
      <c r="I1157" s="43">
        <f>SUM($T$8*9.81*$U$8)</f>
        <v>211.01310000000001</v>
      </c>
      <c r="J1157" s="45">
        <f>SUM((1/2)*$X$8*$V$8*$W$8*G1157^2)</f>
        <v>8.9447250763888917</v>
      </c>
      <c r="K1157" s="46">
        <f t="shared" si="155"/>
        <v>-855.5421749236109</v>
      </c>
      <c r="L1157" s="48">
        <f t="shared" si="156"/>
        <v>-3279.5783372071751</v>
      </c>
      <c r="M1157" s="51">
        <f t="shared" si="157"/>
        <v>0</v>
      </c>
      <c r="N1157" s="51">
        <f t="shared" si="158"/>
        <v>3279.5783372071751</v>
      </c>
      <c r="O1157" s="37">
        <f t="shared" si="162"/>
        <v>4708799.6841172939</v>
      </c>
      <c r="P1157" s="58">
        <f>SUM((N1157*1)+P1156)</f>
        <v>1721659.9127032699</v>
      </c>
      <c r="Q1157" s="67">
        <f t="shared" si="159"/>
        <v>2295.7048360450226</v>
      </c>
      <c r="R1157" s="68">
        <f t="shared" si="161"/>
        <v>1205161.9388922884</v>
      </c>
    </row>
    <row r="1158" spans="2:18" x14ac:dyDescent="0.25">
      <c r="B1158" s="6" t="s">
        <v>38</v>
      </c>
      <c r="C1158" s="6">
        <v>1150</v>
      </c>
      <c r="D1158" s="6">
        <v>128</v>
      </c>
      <c r="E1158" s="26">
        <v>12</v>
      </c>
      <c r="F1158" s="54">
        <f t="shared" si="160"/>
        <v>-0.25000000000000011</v>
      </c>
      <c r="G1158" s="34">
        <f t="shared" si="154"/>
        <v>3.333333333333333</v>
      </c>
      <c r="H1158" s="40">
        <f>SUM($T$8*F1158)</f>
        <v>-358.50000000000017</v>
      </c>
      <c r="I1158" s="43">
        <f>SUM($T$8*9.81*$U$8)</f>
        <v>211.01310000000001</v>
      </c>
      <c r="J1158" s="45">
        <f>SUM((1/2)*$X$8*$V$8*$W$8*G1158^2)</f>
        <v>6.763497222222222</v>
      </c>
      <c r="K1158" s="46">
        <f t="shared" si="155"/>
        <v>-140.72340277777795</v>
      </c>
      <c r="L1158" s="48">
        <f t="shared" si="156"/>
        <v>-469.07800925925977</v>
      </c>
      <c r="M1158" s="51">
        <f t="shared" si="157"/>
        <v>0</v>
      </c>
      <c r="N1158" s="51">
        <f t="shared" si="158"/>
        <v>469.07800925925977</v>
      </c>
      <c r="O1158" s="37">
        <f t="shared" si="162"/>
        <v>4708799.6841172939</v>
      </c>
      <c r="P1158" s="58">
        <f>SUM((N1158*1)+P1157)</f>
        <v>1722128.990712529</v>
      </c>
      <c r="Q1158" s="67">
        <f t="shared" si="159"/>
        <v>328.35460648148182</v>
      </c>
      <c r="R1158" s="68">
        <f t="shared" si="161"/>
        <v>1205490.2934987699</v>
      </c>
    </row>
    <row r="1159" spans="2:18" x14ac:dyDescent="0.25">
      <c r="B1159" s="6" t="s">
        <v>38</v>
      </c>
      <c r="C1159" s="6">
        <v>1151</v>
      </c>
      <c r="D1159" s="6">
        <v>129</v>
      </c>
      <c r="E1159" s="26">
        <v>12</v>
      </c>
      <c r="F1159" s="54">
        <f t="shared" si="160"/>
        <v>0</v>
      </c>
      <c r="G1159" s="34">
        <f t="shared" si="154"/>
        <v>3.333333333333333</v>
      </c>
      <c r="H1159" s="40">
        <f>SUM($T$8*F1159)</f>
        <v>0</v>
      </c>
      <c r="I1159" s="43">
        <f>SUM($T$8*9.81*$U$8)</f>
        <v>211.01310000000001</v>
      </c>
      <c r="J1159" s="45">
        <f>SUM((1/2)*$X$8*$V$8*$W$8*G1159^2)</f>
        <v>6.763497222222222</v>
      </c>
      <c r="K1159" s="46">
        <f t="shared" si="155"/>
        <v>217.77659722222222</v>
      </c>
      <c r="L1159" s="48">
        <f t="shared" si="156"/>
        <v>725.92199074074063</v>
      </c>
      <c r="M1159" s="51">
        <f t="shared" si="157"/>
        <v>725.92199074074063</v>
      </c>
      <c r="N1159" s="51">
        <f t="shared" si="158"/>
        <v>0</v>
      </c>
      <c r="O1159" s="37">
        <f t="shared" si="162"/>
        <v>4709525.606108035</v>
      </c>
      <c r="P1159" s="58">
        <f>SUM((N1159*1)+P1158)</f>
        <v>1722128.990712529</v>
      </c>
      <c r="Q1159" s="67">
        <f t="shared" si="159"/>
        <v>0</v>
      </c>
      <c r="R1159" s="68">
        <f t="shared" si="161"/>
        <v>1205490.2934987699</v>
      </c>
    </row>
    <row r="1160" spans="2:18" x14ac:dyDescent="0.25">
      <c r="B1160" s="6" t="s">
        <v>38</v>
      </c>
      <c r="C1160" s="6">
        <v>1152</v>
      </c>
      <c r="D1160" s="6">
        <v>130</v>
      </c>
      <c r="E1160" s="26">
        <v>12</v>
      </c>
      <c r="F1160" s="54">
        <f t="shared" si="160"/>
        <v>0.26388888888888895</v>
      </c>
      <c r="G1160" s="34">
        <f t="shared" si="154"/>
        <v>3.333333333333333</v>
      </c>
      <c r="H1160" s="40">
        <f>SUM($T$8*F1160)</f>
        <v>378.41666666666674</v>
      </c>
      <c r="I1160" s="43">
        <f>SUM($T$8*9.81*$U$8)</f>
        <v>211.01310000000001</v>
      </c>
      <c r="J1160" s="45">
        <f>SUM((1/2)*$X$8*$V$8*$W$8*G1160^2)</f>
        <v>6.763497222222222</v>
      </c>
      <c r="K1160" s="46">
        <f t="shared" si="155"/>
        <v>596.19326388888896</v>
      </c>
      <c r="L1160" s="48">
        <f t="shared" si="156"/>
        <v>1987.3108796296297</v>
      </c>
      <c r="M1160" s="51">
        <f t="shared" si="157"/>
        <v>1987.3108796296297</v>
      </c>
      <c r="N1160" s="51">
        <f t="shared" si="158"/>
        <v>0</v>
      </c>
      <c r="O1160" s="37">
        <f t="shared" si="162"/>
        <v>4711512.916987665</v>
      </c>
      <c r="P1160" s="58">
        <f>SUM((N1160*1)+P1159)</f>
        <v>1722128.990712529</v>
      </c>
      <c r="Q1160" s="67">
        <f t="shared" si="159"/>
        <v>0</v>
      </c>
      <c r="R1160" s="68">
        <f t="shared" si="161"/>
        <v>1205490.2934987699</v>
      </c>
    </row>
    <row r="1161" spans="2:18" x14ac:dyDescent="0.25">
      <c r="B1161" s="6" t="s">
        <v>38</v>
      </c>
      <c r="C1161" s="6">
        <v>1153</v>
      </c>
      <c r="D1161" s="6">
        <v>131</v>
      </c>
      <c r="E1161" s="26">
        <v>13.9</v>
      </c>
      <c r="F1161" s="54">
        <f t="shared" si="160"/>
        <v>0.94444444444444453</v>
      </c>
      <c r="G1161" s="34">
        <f t="shared" ref="G1161:G1224" si="163">SUM(E1161/3.6)</f>
        <v>3.8611111111111112</v>
      </c>
      <c r="H1161" s="40">
        <f>SUM($T$8*F1161)</f>
        <v>1354.3333333333335</v>
      </c>
      <c r="I1161" s="43">
        <f>SUM($T$8*9.81*$U$8)</f>
        <v>211.01310000000001</v>
      </c>
      <c r="J1161" s="45">
        <f>SUM((1/2)*$X$8*$V$8*$W$8*G1161^2)</f>
        <v>9.0748284604552474</v>
      </c>
      <c r="K1161" s="46">
        <f t="shared" ref="K1161:K1224" si="164">SUM(H1161+I1161+J1161)</f>
        <v>1574.4212617937887</v>
      </c>
      <c r="L1161" s="48">
        <f t="shared" ref="L1161:L1224" si="165">SUM(K1161*G1161)</f>
        <v>6079.0154274815732</v>
      </c>
      <c r="M1161" s="51">
        <f t="shared" ref="M1161:M1224" si="166">IF(L1161&gt;0, L1161, 0)</f>
        <v>6079.0154274815732</v>
      </c>
      <c r="N1161" s="51">
        <f t="shared" ref="N1161:N1224" si="167">IF(L1161&lt;0, -L1161, 0)</f>
        <v>0</v>
      </c>
      <c r="O1161" s="37">
        <f t="shared" si="162"/>
        <v>4717591.9324151464</v>
      </c>
      <c r="P1161" s="58">
        <f>SUM((N1161*1)+P1160)</f>
        <v>1722128.990712529</v>
      </c>
      <c r="Q1161" s="67">
        <f t="shared" ref="Q1161:Q1224" si="168">SUM($T$16*MIN(N1161,$U$16))</f>
        <v>0</v>
      </c>
      <c r="R1161" s="68">
        <f t="shared" si="161"/>
        <v>1205490.2934987699</v>
      </c>
    </row>
    <row r="1162" spans="2:18" x14ac:dyDescent="0.25">
      <c r="B1162" s="6" t="s">
        <v>38</v>
      </c>
      <c r="C1162" s="6">
        <v>1154</v>
      </c>
      <c r="D1162" s="6">
        <v>132</v>
      </c>
      <c r="E1162" s="26">
        <v>18.8</v>
      </c>
      <c r="F1162" s="54">
        <f t="shared" ref="F1162:F1225" si="169">($E1163-$E1161)/2/3.6</f>
        <v>1.5555555555555556</v>
      </c>
      <c r="G1162" s="34">
        <f t="shared" si="163"/>
        <v>5.2222222222222223</v>
      </c>
      <c r="H1162" s="40">
        <f>SUM($T$8*F1162)</f>
        <v>2230.6666666666665</v>
      </c>
      <c r="I1162" s="43">
        <f>SUM($T$8*9.81*$U$8)</f>
        <v>211.01310000000001</v>
      </c>
      <c r="J1162" s="45">
        <f>SUM((1/2)*$X$8*$V$8*$W$8*G1162^2)</f>
        <v>16.600628182098767</v>
      </c>
      <c r="K1162" s="46">
        <f t="shared" si="164"/>
        <v>2458.2803948487654</v>
      </c>
      <c r="L1162" s="48">
        <f t="shared" si="165"/>
        <v>12837.686506432441</v>
      </c>
      <c r="M1162" s="51">
        <f t="shared" si="166"/>
        <v>12837.686506432441</v>
      </c>
      <c r="N1162" s="51">
        <f t="shared" si="167"/>
        <v>0</v>
      </c>
      <c r="O1162" s="37">
        <f t="shared" si="162"/>
        <v>4730429.6189215789</v>
      </c>
      <c r="P1162" s="58">
        <f>SUM((N1162*1)+P1161)</f>
        <v>1722128.990712529</v>
      </c>
      <c r="Q1162" s="67">
        <f t="shared" si="168"/>
        <v>0</v>
      </c>
      <c r="R1162" s="68">
        <f t="shared" ref="R1162:R1225" si="170">SUM((Q1162*1)+R1161)</f>
        <v>1205490.2934987699</v>
      </c>
    </row>
    <row r="1163" spans="2:18" x14ac:dyDescent="0.25">
      <c r="B1163" s="6" t="s">
        <v>38</v>
      </c>
      <c r="C1163" s="6">
        <v>1155</v>
      </c>
      <c r="D1163" s="6">
        <v>133</v>
      </c>
      <c r="E1163" s="26">
        <v>25.1</v>
      </c>
      <c r="F1163" s="54">
        <f t="shared" si="169"/>
        <v>1.5277777777777777</v>
      </c>
      <c r="G1163" s="34">
        <f t="shared" si="163"/>
        <v>6.9722222222222223</v>
      </c>
      <c r="H1163" s="40">
        <f>SUM($T$8*F1163)</f>
        <v>2190.833333333333</v>
      </c>
      <c r="I1163" s="43">
        <f>SUM($T$8*9.81*$U$8)</f>
        <v>211.01310000000001</v>
      </c>
      <c r="J1163" s="45">
        <f>SUM((1/2)*$X$8*$V$8*$W$8*G1163^2)</f>
        <v>29.590770034529328</v>
      </c>
      <c r="K1163" s="46">
        <f t="shared" si="164"/>
        <v>2431.4372033678624</v>
      </c>
      <c r="L1163" s="48">
        <f t="shared" si="165"/>
        <v>16952.520501259263</v>
      </c>
      <c r="M1163" s="51">
        <f t="shared" si="166"/>
        <v>16952.520501259263</v>
      </c>
      <c r="N1163" s="51">
        <f t="shared" si="167"/>
        <v>0</v>
      </c>
      <c r="O1163" s="37">
        <f t="shared" si="162"/>
        <v>4747382.1394228386</v>
      </c>
      <c r="P1163" s="58">
        <f>SUM((N1163*1)+P1162)</f>
        <v>1722128.990712529</v>
      </c>
      <c r="Q1163" s="67">
        <f t="shared" si="168"/>
        <v>0</v>
      </c>
      <c r="R1163" s="68">
        <f t="shared" si="170"/>
        <v>1205490.2934987699</v>
      </c>
    </row>
    <row r="1164" spans="2:18" x14ac:dyDescent="0.25">
      <c r="B1164" s="6" t="s">
        <v>38</v>
      </c>
      <c r="C1164" s="6">
        <v>1156</v>
      </c>
      <c r="D1164" s="6">
        <v>134</v>
      </c>
      <c r="E1164" s="26">
        <v>29.8</v>
      </c>
      <c r="F1164" s="54">
        <f t="shared" si="169"/>
        <v>1.2083333333333328</v>
      </c>
      <c r="G1164" s="34">
        <f t="shared" si="163"/>
        <v>8.2777777777777786</v>
      </c>
      <c r="H1164" s="40">
        <f>SUM($T$8*F1164)</f>
        <v>1732.7499999999993</v>
      </c>
      <c r="I1164" s="43">
        <f>SUM($T$8*9.81*$U$8)</f>
        <v>211.01310000000001</v>
      </c>
      <c r="J1164" s="45">
        <f>SUM((1/2)*$X$8*$V$8*$W$8*G1164^2)</f>
        <v>41.710111619598784</v>
      </c>
      <c r="K1164" s="46">
        <f t="shared" si="164"/>
        <v>1985.473211619598</v>
      </c>
      <c r="L1164" s="48">
        <f t="shared" si="165"/>
        <v>16435.306029517786</v>
      </c>
      <c r="M1164" s="51">
        <f t="shared" si="166"/>
        <v>16435.306029517786</v>
      </c>
      <c r="N1164" s="51">
        <f t="shared" si="167"/>
        <v>0</v>
      </c>
      <c r="O1164" s="37">
        <f t="shared" si="162"/>
        <v>4763817.4454523567</v>
      </c>
      <c r="P1164" s="58">
        <f>SUM((N1164*1)+P1163)</f>
        <v>1722128.990712529</v>
      </c>
      <c r="Q1164" s="67">
        <f t="shared" si="168"/>
        <v>0</v>
      </c>
      <c r="R1164" s="68">
        <f t="shared" si="170"/>
        <v>1205490.2934987699</v>
      </c>
    </row>
    <row r="1165" spans="2:18" x14ac:dyDescent="0.25">
      <c r="B1165" s="6" t="s">
        <v>38</v>
      </c>
      <c r="C1165" s="6">
        <v>1157</v>
      </c>
      <c r="D1165" s="6">
        <v>135</v>
      </c>
      <c r="E1165" s="26">
        <v>33.799999999999997</v>
      </c>
      <c r="F1165" s="54">
        <f t="shared" si="169"/>
        <v>1.166666666666667</v>
      </c>
      <c r="G1165" s="34">
        <f t="shared" si="163"/>
        <v>9.3888888888888875</v>
      </c>
      <c r="H1165" s="40">
        <f>SUM($T$8*F1165)</f>
        <v>1673.0000000000005</v>
      </c>
      <c r="I1165" s="43">
        <f>SUM($T$8*9.81*$U$8)</f>
        <v>211.01310000000001</v>
      </c>
      <c r="J1165" s="45">
        <f>SUM((1/2)*$X$8*$V$8*$W$8*G1165^2)</f>
        <v>53.658956712191355</v>
      </c>
      <c r="K1165" s="46">
        <f t="shared" si="164"/>
        <v>1937.672056712192</v>
      </c>
      <c r="L1165" s="48">
        <f t="shared" si="165"/>
        <v>18192.587643575578</v>
      </c>
      <c r="M1165" s="51">
        <f t="shared" si="166"/>
        <v>18192.587643575578</v>
      </c>
      <c r="N1165" s="51">
        <f t="shared" si="167"/>
        <v>0</v>
      </c>
      <c r="O1165" s="37">
        <f t="shared" si="162"/>
        <v>4782010.0330959326</v>
      </c>
      <c r="P1165" s="58">
        <f>SUM((N1165*1)+P1164)</f>
        <v>1722128.990712529</v>
      </c>
      <c r="Q1165" s="67">
        <f t="shared" si="168"/>
        <v>0</v>
      </c>
      <c r="R1165" s="68">
        <f t="shared" si="170"/>
        <v>1205490.2934987699</v>
      </c>
    </row>
    <row r="1166" spans="2:18" x14ac:dyDescent="0.25">
      <c r="B1166" s="6" t="s">
        <v>38</v>
      </c>
      <c r="C1166" s="6">
        <v>1158</v>
      </c>
      <c r="D1166" s="6">
        <v>136</v>
      </c>
      <c r="E1166" s="26">
        <v>38.200000000000003</v>
      </c>
      <c r="F1166" s="54">
        <f t="shared" si="169"/>
        <v>1.3333333333333335</v>
      </c>
      <c r="G1166" s="34">
        <f t="shared" si="163"/>
        <v>10.611111111111112</v>
      </c>
      <c r="H1166" s="40">
        <f>SUM($T$8*F1166)</f>
        <v>1912.0000000000002</v>
      </c>
      <c r="I1166" s="43">
        <f>SUM($T$8*9.81*$U$8)</f>
        <v>211.01310000000001</v>
      </c>
      <c r="J1166" s="45">
        <f>SUM((1/2)*$X$8*$V$8*$W$8*G1166^2)</f>
        <v>68.538650601080278</v>
      </c>
      <c r="K1166" s="46">
        <f t="shared" si="164"/>
        <v>2191.5517506010806</v>
      </c>
      <c r="L1166" s="48">
        <f t="shared" si="165"/>
        <v>23254.799131378135</v>
      </c>
      <c r="M1166" s="51">
        <f t="shared" si="166"/>
        <v>23254.799131378135</v>
      </c>
      <c r="N1166" s="51">
        <f t="shared" si="167"/>
        <v>0</v>
      </c>
      <c r="O1166" s="37">
        <f t="shared" si="162"/>
        <v>4805264.8322273111</v>
      </c>
      <c r="P1166" s="58">
        <f>SUM((N1166*1)+P1165)</f>
        <v>1722128.990712529</v>
      </c>
      <c r="Q1166" s="67">
        <f t="shared" si="168"/>
        <v>0</v>
      </c>
      <c r="R1166" s="68">
        <f t="shared" si="170"/>
        <v>1205490.2934987699</v>
      </c>
    </row>
    <row r="1167" spans="2:18" x14ac:dyDescent="0.25">
      <c r="B1167" s="6" t="s">
        <v>38</v>
      </c>
      <c r="C1167" s="6">
        <v>1159</v>
      </c>
      <c r="D1167" s="6">
        <v>137</v>
      </c>
      <c r="E1167" s="26">
        <v>43.4</v>
      </c>
      <c r="F1167" s="54">
        <f t="shared" si="169"/>
        <v>1.4861111111111105</v>
      </c>
      <c r="G1167" s="34">
        <f t="shared" si="163"/>
        <v>12.055555555555555</v>
      </c>
      <c r="H1167" s="40">
        <f>SUM($T$8*F1167)</f>
        <v>2131.0833333333326</v>
      </c>
      <c r="I1167" s="43">
        <f>SUM($T$8*9.81*$U$8)</f>
        <v>211.01310000000001</v>
      </c>
      <c r="J1167" s="45">
        <f>SUM((1/2)*$X$8*$V$8*$W$8*G1167^2)</f>
        <v>88.468422415895063</v>
      </c>
      <c r="K1167" s="46">
        <f t="shared" si="164"/>
        <v>2430.5648557492277</v>
      </c>
      <c r="L1167" s="48">
        <f t="shared" si="165"/>
        <v>29301.809649865689</v>
      </c>
      <c r="M1167" s="51">
        <f t="shared" si="166"/>
        <v>29301.809649865689</v>
      </c>
      <c r="N1167" s="51">
        <f t="shared" si="167"/>
        <v>0</v>
      </c>
      <c r="O1167" s="37">
        <f t="shared" si="162"/>
        <v>4834566.6418771772</v>
      </c>
      <c r="P1167" s="58">
        <f>SUM((N1167*1)+P1166)</f>
        <v>1722128.990712529</v>
      </c>
      <c r="Q1167" s="67">
        <f t="shared" si="168"/>
        <v>0</v>
      </c>
      <c r="R1167" s="68">
        <f t="shared" si="170"/>
        <v>1205490.2934987699</v>
      </c>
    </row>
    <row r="1168" spans="2:18" x14ac:dyDescent="0.25">
      <c r="B1168" s="6" t="s">
        <v>38</v>
      </c>
      <c r="C1168" s="6">
        <v>1160</v>
      </c>
      <c r="D1168" s="6">
        <v>138</v>
      </c>
      <c r="E1168" s="26">
        <v>48.9</v>
      </c>
      <c r="F1168" s="54">
        <f t="shared" si="169"/>
        <v>1.4444444444444442</v>
      </c>
      <c r="G1168" s="34">
        <f t="shared" si="163"/>
        <v>13.583333333333332</v>
      </c>
      <c r="H1168" s="40">
        <f>SUM($T$8*F1168)</f>
        <v>2071.333333333333</v>
      </c>
      <c r="I1168" s="43">
        <f>SUM($T$8*9.81*$U$8)</f>
        <v>211.01310000000001</v>
      </c>
      <c r="J1168" s="45">
        <f>SUM((1/2)*$X$8*$V$8*$W$8*G1168^2)</f>
        <v>112.31209856076387</v>
      </c>
      <c r="K1168" s="46">
        <f t="shared" si="164"/>
        <v>2394.658531894097</v>
      </c>
      <c r="L1168" s="48">
        <f t="shared" si="165"/>
        <v>32527.44505822815</v>
      </c>
      <c r="M1168" s="51">
        <f t="shared" si="166"/>
        <v>32527.44505822815</v>
      </c>
      <c r="N1168" s="51">
        <f t="shared" si="167"/>
        <v>0</v>
      </c>
      <c r="O1168" s="37">
        <f t="shared" si="162"/>
        <v>4867094.0869354056</v>
      </c>
      <c r="P1168" s="58">
        <f>SUM((N1168*1)+P1167)</f>
        <v>1722128.990712529</v>
      </c>
      <c r="Q1168" s="67">
        <f t="shared" si="168"/>
        <v>0</v>
      </c>
      <c r="R1168" s="68">
        <f t="shared" si="170"/>
        <v>1205490.2934987699</v>
      </c>
    </row>
    <row r="1169" spans="2:18" x14ac:dyDescent="0.25">
      <c r="B1169" s="6" t="s">
        <v>38</v>
      </c>
      <c r="C1169" s="6">
        <v>1161</v>
      </c>
      <c r="D1169" s="6">
        <v>139</v>
      </c>
      <c r="E1169" s="26">
        <v>53.8</v>
      </c>
      <c r="F1169" s="54">
        <f t="shared" si="169"/>
        <v>1.2361111111111109</v>
      </c>
      <c r="G1169" s="34">
        <f t="shared" si="163"/>
        <v>14.944444444444443</v>
      </c>
      <c r="H1169" s="40">
        <f>SUM($T$8*F1169)</f>
        <v>1772.583333333333</v>
      </c>
      <c r="I1169" s="43">
        <f>SUM($T$8*9.81*$U$8)</f>
        <v>211.01310000000001</v>
      </c>
      <c r="J1169" s="45">
        <f>SUM((1/2)*$X$8*$V$8*$W$8*G1169^2)</f>
        <v>135.94817291589504</v>
      </c>
      <c r="K1169" s="46">
        <f t="shared" si="164"/>
        <v>2119.5446062492283</v>
      </c>
      <c r="L1169" s="48">
        <f t="shared" si="165"/>
        <v>31675.416615613463</v>
      </c>
      <c r="M1169" s="51">
        <f t="shared" si="166"/>
        <v>31675.416615613463</v>
      </c>
      <c r="N1169" s="51">
        <f t="shared" si="167"/>
        <v>0</v>
      </c>
      <c r="O1169" s="37">
        <f t="shared" si="162"/>
        <v>4898769.5035510194</v>
      </c>
      <c r="P1169" s="58">
        <f>SUM((N1169*1)+P1168)</f>
        <v>1722128.990712529</v>
      </c>
      <c r="Q1169" s="67">
        <f t="shared" si="168"/>
        <v>0</v>
      </c>
      <c r="R1169" s="68">
        <f t="shared" si="170"/>
        <v>1205490.2934987699</v>
      </c>
    </row>
    <row r="1170" spans="2:18" x14ac:dyDescent="0.25">
      <c r="B1170" s="6" t="s">
        <v>38</v>
      </c>
      <c r="C1170" s="6">
        <v>1162</v>
      </c>
      <c r="D1170" s="6">
        <v>140</v>
      </c>
      <c r="E1170" s="26">
        <v>57.8</v>
      </c>
      <c r="F1170" s="54">
        <f t="shared" si="169"/>
        <v>1.0694444444444449</v>
      </c>
      <c r="G1170" s="34">
        <f t="shared" si="163"/>
        <v>16.055555555555554</v>
      </c>
      <c r="H1170" s="40">
        <f>SUM($T$8*F1170)</f>
        <v>1533.5833333333339</v>
      </c>
      <c r="I1170" s="43">
        <f>SUM($T$8*9.81*$U$8)</f>
        <v>211.01310000000001</v>
      </c>
      <c r="J1170" s="45">
        <f>SUM((1/2)*$X$8*$V$8*$W$8*G1170^2)</f>
        <v>156.91501430478391</v>
      </c>
      <c r="K1170" s="46">
        <f t="shared" si="164"/>
        <v>1901.5114476381179</v>
      </c>
      <c r="L1170" s="48">
        <f t="shared" si="165"/>
        <v>30529.822687078668</v>
      </c>
      <c r="M1170" s="51">
        <f t="shared" si="166"/>
        <v>30529.822687078668</v>
      </c>
      <c r="N1170" s="51">
        <f t="shared" si="167"/>
        <v>0</v>
      </c>
      <c r="O1170" s="37">
        <f t="shared" si="162"/>
        <v>4929299.3262380976</v>
      </c>
      <c r="P1170" s="58">
        <f>SUM((N1170*1)+P1169)</f>
        <v>1722128.990712529</v>
      </c>
      <c r="Q1170" s="67">
        <f t="shared" si="168"/>
        <v>0</v>
      </c>
      <c r="R1170" s="68">
        <f t="shared" si="170"/>
        <v>1205490.2934987699</v>
      </c>
    </row>
    <row r="1171" spans="2:18" x14ac:dyDescent="0.25">
      <c r="B1171" s="6" t="s">
        <v>38</v>
      </c>
      <c r="C1171" s="6">
        <v>1163</v>
      </c>
      <c r="D1171" s="6">
        <v>141</v>
      </c>
      <c r="E1171" s="26">
        <v>61.5</v>
      </c>
      <c r="F1171" s="54">
        <f t="shared" si="169"/>
        <v>1.0000000000000004</v>
      </c>
      <c r="G1171" s="34">
        <f t="shared" si="163"/>
        <v>17.083333333333332</v>
      </c>
      <c r="H1171" s="40">
        <f>SUM($T$8*F1171)</f>
        <v>1434.0000000000007</v>
      </c>
      <c r="I1171" s="43">
        <f>SUM($T$8*9.81*$U$8)</f>
        <v>211.01310000000001</v>
      </c>
      <c r="J1171" s="45">
        <f>SUM((1/2)*$X$8*$V$8*$W$8*G1171^2)</f>
        <v>177.64748172743055</v>
      </c>
      <c r="K1171" s="46">
        <f t="shared" si="164"/>
        <v>1822.6605817274312</v>
      </c>
      <c r="L1171" s="48">
        <f t="shared" si="165"/>
        <v>31137.118271176947</v>
      </c>
      <c r="M1171" s="51">
        <f t="shared" si="166"/>
        <v>31137.118271176947</v>
      </c>
      <c r="N1171" s="51">
        <f t="shared" si="167"/>
        <v>0</v>
      </c>
      <c r="O1171" s="37">
        <f t="shared" si="162"/>
        <v>4960436.4445092743</v>
      </c>
      <c r="P1171" s="58">
        <f>SUM((N1171*1)+P1170)</f>
        <v>1722128.990712529</v>
      </c>
      <c r="Q1171" s="67">
        <f t="shared" si="168"/>
        <v>0</v>
      </c>
      <c r="R1171" s="68">
        <f t="shared" si="170"/>
        <v>1205490.2934987699</v>
      </c>
    </row>
    <row r="1172" spans="2:18" x14ac:dyDescent="0.25">
      <c r="B1172" s="6" t="s">
        <v>38</v>
      </c>
      <c r="C1172" s="6">
        <v>1164</v>
      </c>
      <c r="D1172" s="6">
        <v>142</v>
      </c>
      <c r="E1172" s="26">
        <v>65</v>
      </c>
      <c r="F1172" s="54">
        <f t="shared" si="169"/>
        <v>0.95833333333333415</v>
      </c>
      <c r="G1172" s="34">
        <f t="shared" si="163"/>
        <v>18.055555555555554</v>
      </c>
      <c r="H1172" s="40">
        <f>SUM($T$8*F1172)</f>
        <v>1374.2500000000011</v>
      </c>
      <c r="I1172" s="43">
        <f>SUM($T$8*9.81*$U$8)</f>
        <v>211.01310000000001</v>
      </c>
      <c r="J1172" s="45">
        <f>SUM((1/2)*$X$8*$V$8*$W$8*G1172^2)</f>
        <v>198.44288724922836</v>
      </c>
      <c r="K1172" s="46">
        <f t="shared" si="164"/>
        <v>1783.7059872492293</v>
      </c>
      <c r="L1172" s="48">
        <f t="shared" si="165"/>
        <v>32205.802547555526</v>
      </c>
      <c r="M1172" s="51">
        <f t="shared" si="166"/>
        <v>32205.802547555526</v>
      </c>
      <c r="N1172" s="51">
        <f t="shared" si="167"/>
        <v>0</v>
      </c>
      <c r="O1172" s="37">
        <f t="shared" si="162"/>
        <v>4992642.2470568297</v>
      </c>
      <c r="P1172" s="58">
        <f>SUM((N1172*1)+P1171)</f>
        <v>1722128.990712529</v>
      </c>
      <c r="Q1172" s="67">
        <f t="shared" si="168"/>
        <v>0</v>
      </c>
      <c r="R1172" s="68">
        <f t="shared" si="170"/>
        <v>1205490.2934987699</v>
      </c>
    </row>
    <row r="1173" spans="2:18" x14ac:dyDescent="0.25">
      <c r="B1173" s="6" t="s">
        <v>38</v>
      </c>
      <c r="C1173" s="6">
        <v>1165</v>
      </c>
      <c r="D1173" s="6">
        <v>143</v>
      </c>
      <c r="E1173" s="26">
        <v>68.400000000000006</v>
      </c>
      <c r="F1173" s="54">
        <f t="shared" si="169"/>
        <v>0.91666666666666585</v>
      </c>
      <c r="G1173" s="34">
        <f t="shared" si="163"/>
        <v>19</v>
      </c>
      <c r="H1173" s="40">
        <f>SUM($T$8*F1173)</f>
        <v>1314.4999999999989</v>
      </c>
      <c r="I1173" s="43">
        <f>SUM($T$8*9.81*$U$8)</f>
        <v>211.01310000000001</v>
      </c>
      <c r="J1173" s="45">
        <f>SUM((1/2)*$X$8*$V$8*$W$8*G1173^2)</f>
        <v>219.74602475000003</v>
      </c>
      <c r="K1173" s="46">
        <f t="shared" si="164"/>
        <v>1745.2591247499988</v>
      </c>
      <c r="L1173" s="48">
        <f t="shared" si="165"/>
        <v>33159.923370249977</v>
      </c>
      <c r="M1173" s="51">
        <f t="shared" si="166"/>
        <v>33159.923370249977</v>
      </c>
      <c r="N1173" s="51">
        <f t="shared" si="167"/>
        <v>0</v>
      </c>
      <c r="O1173" s="37">
        <f t="shared" si="162"/>
        <v>5025802.1704270793</v>
      </c>
      <c r="P1173" s="58">
        <f>SUM((N1173*1)+P1172)</f>
        <v>1722128.990712529</v>
      </c>
      <c r="Q1173" s="67">
        <f t="shared" si="168"/>
        <v>0</v>
      </c>
      <c r="R1173" s="68">
        <f t="shared" si="170"/>
        <v>1205490.2934987699</v>
      </c>
    </row>
    <row r="1174" spans="2:18" x14ac:dyDescent="0.25">
      <c r="B1174" s="6" t="s">
        <v>38</v>
      </c>
      <c r="C1174" s="6">
        <v>1166</v>
      </c>
      <c r="D1174" s="6">
        <v>144</v>
      </c>
      <c r="E1174" s="26">
        <v>71.599999999999994</v>
      </c>
      <c r="F1174" s="54">
        <f t="shared" si="169"/>
        <v>0.63888888888888806</v>
      </c>
      <c r="G1174" s="34">
        <f t="shared" si="163"/>
        <v>19.888888888888886</v>
      </c>
      <c r="H1174" s="40">
        <f>SUM($T$8*F1174)</f>
        <v>916.16666666666549</v>
      </c>
      <c r="I1174" s="43">
        <f>SUM($T$8*9.81*$U$8)</f>
        <v>211.01310000000001</v>
      </c>
      <c r="J1174" s="45">
        <f>SUM((1/2)*$X$8*$V$8*$W$8*G1174^2)</f>
        <v>240.78801610802466</v>
      </c>
      <c r="K1174" s="46">
        <f t="shared" si="164"/>
        <v>1367.9677827746902</v>
      </c>
      <c r="L1174" s="48">
        <f t="shared" si="165"/>
        <v>27207.3592351855</v>
      </c>
      <c r="M1174" s="51">
        <f t="shared" si="166"/>
        <v>27207.3592351855</v>
      </c>
      <c r="N1174" s="51">
        <f t="shared" si="167"/>
        <v>0</v>
      </c>
      <c r="O1174" s="37">
        <f t="shared" si="162"/>
        <v>5053009.5296622645</v>
      </c>
      <c r="P1174" s="58">
        <f>SUM((N1174*1)+P1173)</f>
        <v>1722128.990712529</v>
      </c>
      <c r="Q1174" s="67">
        <f t="shared" si="168"/>
        <v>0</v>
      </c>
      <c r="R1174" s="68">
        <f t="shared" si="170"/>
        <v>1205490.2934987699</v>
      </c>
    </row>
    <row r="1175" spans="2:18" x14ac:dyDescent="0.25">
      <c r="B1175" s="6" t="s">
        <v>38</v>
      </c>
      <c r="C1175" s="6">
        <v>1167</v>
      </c>
      <c r="D1175" s="6">
        <v>145</v>
      </c>
      <c r="E1175" s="26">
        <v>73</v>
      </c>
      <c r="F1175" s="54">
        <f t="shared" si="169"/>
        <v>0.37500000000000039</v>
      </c>
      <c r="G1175" s="34">
        <f t="shared" si="163"/>
        <v>20.277777777777779</v>
      </c>
      <c r="H1175" s="40">
        <f>SUM($T$8*F1175)</f>
        <v>537.75000000000057</v>
      </c>
      <c r="I1175" s="43">
        <f>SUM($T$8*9.81*$U$8)</f>
        <v>211.01310000000001</v>
      </c>
      <c r="J1175" s="45">
        <f>SUM((1/2)*$X$8*$V$8*$W$8*G1175^2)</f>
        <v>250.29636595293215</v>
      </c>
      <c r="K1175" s="46">
        <f t="shared" si="164"/>
        <v>999.05946595293267</v>
      </c>
      <c r="L1175" s="48">
        <f t="shared" si="165"/>
        <v>20258.705837378915</v>
      </c>
      <c r="M1175" s="51">
        <f t="shared" si="166"/>
        <v>20258.705837378915</v>
      </c>
      <c r="N1175" s="51">
        <f t="shared" si="167"/>
        <v>0</v>
      </c>
      <c r="O1175" s="37">
        <f t="shared" si="162"/>
        <v>5073268.2354996437</v>
      </c>
      <c r="P1175" s="58">
        <f>SUM((N1175*1)+P1174)</f>
        <v>1722128.990712529</v>
      </c>
      <c r="Q1175" s="67">
        <f t="shared" si="168"/>
        <v>0</v>
      </c>
      <c r="R1175" s="68">
        <f t="shared" si="170"/>
        <v>1205490.2934987699</v>
      </c>
    </row>
    <row r="1176" spans="2:18" x14ac:dyDescent="0.25">
      <c r="B1176" s="6" t="s">
        <v>38</v>
      </c>
      <c r="C1176" s="6">
        <v>1168</v>
      </c>
      <c r="D1176" s="6">
        <v>146</v>
      </c>
      <c r="E1176" s="26">
        <v>74.3</v>
      </c>
      <c r="F1176" s="54">
        <f t="shared" si="169"/>
        <v>0.44444444444444481</v>
      </c>
      <c r="G1176" s="34">
        <f t="shared" si="163"/>
        <v>20.638888888888889</v>
      </c>
      <c r="H1176" s="40">
        <f>SUM($T$8*F1176)</f>
        <v>637.33333333333383</v>
      </c>
      <c r="I1176" s="43">
        <f>SUM($T$8*9.81*$U$8)</f>
        <v>211.01310000000001</v>
      </c>
      <c r="J1176" s="45">
        <f>SUM((1/2)*$X$8*$V$8*$W$8*G1176^2)</f>
        <v>259.29040819656643</v>
      </c>
      <c r="K1176" s="46">
        <f t="shared" si="164"/>
        <v>1107.6368415299003</v>
      </c>
      <c r="L1176" s="48">
        <f t="shared" si="165"/>
        <v>22860.393701575442</v>
      </c>
      <c r="M1176" s="51">
        <f t="shared" si="166"/>
        <v>22860.393701575442</v>
      </c>
      <c r="N1176" s="51">
        <f t="shared" si="167"/>
        <v>0</v>
      </c>
      <c r="O1176" s="37">
        <f t="shared" si="162"/>
        <v>5096128.6292012194</v>
      </c>
      <c r="P1176" s="58">
        <f>SUM((N1176*1)+P1175)</f>
        <v>1722128.990712529</v>
      </c>
      <c r="Q1176" s="67">
        <f t="shared" si="168"/>
        <v>0</v>
      </c>
      <c r="R1176" s="68">
        <f t="shared" si="170"/>
        <v>1205490.2934987699</v>
      </c>
    </row>
    <row r="1177" spans="2:18" x14ac:dyDescent="0.25">
      <c r="B1177" s="6" t="s">
        <v>38</v>
      </c>
      <c r="C1177" s="6">
        <v>1169</v>
      </c>
      <c r="D1177" s="6">
        <v>147</v>
      </c>
      <c r="E1177" s="26">
        <v>76.2</v>
      </c>
      <c r="F1177" s="54">
        <f t="shared" si="169"/>
        <v>0.50000000000000122</v>
      </c>
      <c r="G1177" s="34">
        <f t="shared" si="163"/>
        <v>21.166666666666668</v>
      </c>
      <c r="H1177" s="40">
        <f>SUM($T$8*F1177)</f>
        <v>717.00000000000171</v>
      </c>
      <c r="I1177" s="43">
        <f>SUM($T$8*9.81*$U$8)</f>
        <v>211.01310000000001</v>
      </c>
      <c r="J1177" s="45">
        <f>SUM((1/2)*$X$8*$V$8*$W$8*G1177^2)</f>
        <v>272.72111674305563</v>
      </c>
      <c r="K1177" s="46">
        <f t="shared" si="164"/>
        <v>1200.7342167430575</v>
      </c>
      <c r="L1177" s="48">
        <f t="shared" si="165"/>
        <v>25415.540921061383</v>
      </c>
      <c r="M1177" s="51">
        <f t="shared" si="166"/>
        <v>25415.540921061383</v>
      </c>
      <c r="N1177" s="51">
        <f t="shared" si="167"/>
        <v>0</v>
      </c>
      <c r="O1177" s="37">
        <f t="shared" si="162"/>
        <v>5121544.1701222807</v>
      </c>
      <c r="P1177" s="58">
        <f>SUM((N1177*1)+P1176)</f>
        <v>1722128.990712529</v>
      </c>
      <c r="Q1177" s="67">
        <f t="shared" si="168"/>
        <v>0</v>
      </c>
      <c r="R1177" s="68">
        <f t="shared" si="170"/>
        <v>1205490.2934987699</v>
      </c>
    </row>
    <row r="1178" spans="2:18" x14ac:dyDescent="0.25">
      <c r="B1178" s="6" t="s">
        <v>38</v>
      </c>
      <c r="C1178" s="6">
        <v>1170</v>
      </c>
      <c r="D1178" s="6">
        <v>148</v>
      </c>
      <c r="E1178" s="26">
        <v>77.900000000000006</v>
      </c>
      <c r="F1178" s="54">
        <f t="shared" si="169"/>
        <v>0.45833333333333293</v>
      </c>
      <c r="G1178" s="34">
        <f t="shared" si="163"/>
        <v>21.638888888888889</v>
      </c>
      <c r="H1178" s="40">
        <f>SUM($T$8*F1178)</f>
        <v>657.24999999999943</v>
      </c>
      <c r="I1178" s="43">
        <f>SUM($T$8*9.81*$U$8)</f>
        <v>211.01310000000001</v>
      </c>
      <c r="J1178" s="45">
        <f>SUM((1/2)*$X$8*$V$8*$W$8*G1178^2)</f>
        <v>285.02551512712199</v>
      </c>
      <c r="K1178" s="46">
        <f t="shared" si="164"/>
        <v>1153.2886151271214</v>
      </c>
      <c r="L1178" s="48">
        <f t="shared" si="165"/>
        <v>24955.88419955632</v>
      </c>
      <c r="M1178" s="51">
        <f t="shared" si="166"/>
        <v>24955.88419955632</v>
      </c>
      <c r="N1178" s="51">
        <f t="shared" si="167"/>
        <v>0</v>
      </c>
      <c r="O1178" s="37">
        <f t="shared" si="162"/>
        <v>5146500.0543218367</v>
      </c>
      <c r="P1178" s="58">
        <f>SUM((N1178*1)+P1177)</f>
        <v>1722128.990712529</v>
      </c>
      <c r="Q1178" s="67">
        <f t="shared" si="168"/>
        <v>0</v>
      </c>
      <c r="R1178" s="68">
        <f t="shared" si="170"/>
        <v>1205490.2934987699</v>
      </c>
    </row>
    <row r="1179" spans="2:18" x14ac:dyDescent="0.25">
      <c r="B1179" s="6" t="s">
        <v>38</v>
      </c>
      <c r="C1179" s="6">
        <v>1171</v>
      </c>
      <c r="D1179" s="6">
        <v>149</v>
      </c>
      <c r="E1179" s="26">
        <v>79.5</v>
      </c>
      <c r="F1179" s="54">
        <f t="shared" si="169"/>
        <v>0.43055555555555475</v>
      </c>
      <c r="G1179" s="34">
        <f t="shared" si="163"/>
        <v>22.083333333333332</v>
      </c>
      <c r="H1179" s="40">
        <f>SUM($T$8*F1179)</f>
        <v>617.41666666666549</v>
      </c>
      <c r="I1179" s="43">
        <f>SUM($T$8*9.81*$U$8)</f>
        <v>211.01310000000001</v>
      </c>
      <c r="J1179" s="45">
        <f>SUM((1/2)*$X$8*$V$8*$W$8*G1179^2)</f>
        <v>296.85412026909722</v>
      </c>
      <c r="K1179" s="46">
        <f t="shared" si="164"/>
        <v>1125.2838869357627</v>
      </c>
      <c r="L1179" s="48">
        <f t="shared" si="165"/>
        <v>24850.019169831423</v>
      </c>
      <c r="M1179" s="51">
        <f t="shared" si="166"/>
        <v>24850.019169831423</v>
      </c>
      <c r="N1179" s="51">
        <f t="shared" si="167"/>
        <v>0</v>
      </c>
      <c r="O1179" s="37">
        <f t="shared" ref="O1179:O1242" si="171">SUM((M1179*1)+O1178)</f>
        <v>5171350.0734916683</v>
      </c>
      <c r="P1179" s="58">
        <f>SUM((N1179*1)+P1178)</f>
        <v>1722128.990712529</v>
      </c>
      <c r="Q1179" s="67">
        <f t="shared" si="168"/>
        <v>0</v>
      </c>
      <c r="R1179" s="68">
        <f t="shared" si="170"/>
        <v>1205490.2934987699</v>
      </c>
    </row>
    <row r="1180" spans="2:18" x14ac:dyDescent="0.25">
      <c r="B1180" s="6" t="s">
        <v>38</v>
      </c>
      <c r="C1180" s="6">
        <v>1172</v>
      </c>
      <c r="D1180" s="6">
        <v>150</v>
      </c>
      <c r="E1180" s="26">
        <v>81</v>
      </c>
      <c r="F1180" s="54">
        <f t="shared" si="169"/>
        <v>0.38888888888888851</v>
      </c>
      <c r="G1180" s="34">
        <f t="shared" si="163"/>
        <v>22.5</v>
      </c>
      <c r="H1180" s="40">
        <f>SUM($T$8*F1180)</f>
        <v>557.66666666666617</v>
      </c>
      <c r="I1180" s="43">
        <f>SUM($T$8*9.81*$U$8)</f>
        <v>211.01310000000001</v>
      </c>
      <c r="J1180" s="45">
        <f>SUM((1/2)*$X$8*$V$8*$W$8*G1180^2)</f>
        <v>308.16184218750004</v>
      </c>
      <c r="K1180" s="46">
        <f t="shared" si="164"/>
        <v>1076.8416088541662</v>
      </c>
      <c r="L1180" s="48">
        <f t="shared" si="165"/>
        <v>24228.936199218741</v>
      </c>
      <c r="M1180" s="51">
        <f t="shared" si="166"/>
        <v>24228.936199218741</v>
      </c>
      <c r="N1180" s="51">
        <f t="shared" si="167"/>
        <v>0</v>
      </c>
      <c r="O1180" s="37">
        <f t="shared" si="171"/>
        <v>5195579.0096908873</v>
      </c>
      <c r="P1180" s="58">
        <f>SUM((N1180*1)+P1179)</f>
        <v>1722128.990712529</v>
      </c>
      <c r="Q1180" s="67">
        <f t="shared" si="168"/>
        <v>0</v>
      </c>
      <c r="R1180" s="68">
        <f t="shared" si="170"/>
        <v>1205490.2934987699</v>
      </c>
    </row>
    <row r="1181" spans="2:18" x14ac:dyDescent="0.25">
      <c r="B1181" s="6" t="s">
        <v>38</v>
      </c>
      <c r="C1181" s="6">
        <v>1173</v>
      </c>
      <c r="D1181" s="6">
        <v>151</v>
      </c>
      <c r="E1181" s="26">
        <v>82.3</v>
      </c>
      <c r="F1181" s="54">
        <f t="shared" si="169"/>
        <v>0.34722222222222221</v>
      </c>
      <c r="G1181" s="34">
        <f t="shared" si="163"/>
        <v>22.861111111111111</v>
      </c>
      <c r="H1181" s="40">
        <f>SUM($T$8*F1181)</f>
        <v>497.91666666666663</v>
      </c>
      <c r="I1181" s="43">
        <f>SUM($T$8*9.81*$U$8)</f>
        <v>211.01310000000001</v>
      </c>
      <c r="J1181" s="45">
        <f>SUM((1/2)*$X$8*$V$8*$W$8*G1181^2)</f>
        <v>318.13283402989975</v>
      </c>
      <c r="K1181" s="46">
        <f t="shared" si="164"/>
        <v>1027.0626006965663</v>
      </c>
      <c r="L1181" s="48">
        <f t="shared" si="165"/>
        <v>23479.792232590946</v>
      </c>
      <c r="M1181" s="51">
        <f t="shared" si="166"/>
        <v>23479.792232590946</v>
      </c>
      <c r="N1181" s="51">
        <f t="shared" si="167"/>
        <v>0</v>
      </c>
      <c r="O1181" s="37">
        <f t="shared" si="171"/>
        <v>5219058.801923478</v>
      </c>
      <c r="P1181" s="58">
        <f>SUM((N1181*1)+P1180)</f>
        <v>1722128.990712529</v>
      </c>
      <c r="Q1181" s="67">
        <f t="shared" si="168"/>
        <v>0</v>
      </c>
      <c r="R1181" s="68">
        <f t="shared" si="170"/>
        <v>1205490.2934987699</v>
      </c>
    </row>
    <row r="1182" spans="2:18" x14ac:dyDescent="0.25">
      <c r="B1182" s="6" t="s">
        <v>38</v>
      </c>
      <c r="C1182" s="6">
        <v>1174</v>
      </c>
      <c r="D1182" s="6">
        <v>152</v>
      </c>
      <c r="E1182" s="26">
        <v>83.5</v>
      </c>
      <c r="F1182" s="54">
        <f t="shared" si="169"/>
        <v>0.31944444444444403</v>
      </c>
      <c r="G1182" s="34">
        <f t="shared" si="163"/>
        <v>23.194444444444443</v>
      </c>
      <c r="H1182" s="40">
        <f>SUM($T$8*F1182)</f>
        <v>458.08333333333275</v>
      </c>
      <c r="I1182" s="43">
        <f>SUM($T$8*9.81*$U$8)</f>
        <v>211.01310000000001</v>
      </c>
      <c r="J1182" s="45">
        <f>SUM((1/2)*$X$8*$V$8*$W$8*G1182^2)</f>
        <v>327.47773269193669</v>
      </c>
      <c r="K1182" s="46">
        <f t="shared" si="164"/>
        <v>996.57416602526939</v>
      </c>
      <c r="L1182" s="48">
        <f t="shared" si="165"/>
        <v>23114.984128641663</v>
      </c>
      <c r="M1182" s="51">
        <f t="shared" si="166"/>
        <v>23114.984128641663</v>
      </c>
      <c r="N1182" s="51">
        <f t="shared" si="167"/>
        <v>0</v>
      </c>
      <c r="O1182" s="37">
        <f t="shared" si="171"/>
        <v>5242173.7860521199</v>
      </c>
      <c r="P1182" s="58">
        <f>SUM((N1182*1)+P1181)</f>
        <v>1722128.990712529</v>
      </c>
      <c r="Q1182" s="67">
        <f t="shared" si="168"/>
        <v>0</v>
      </c>
      <c r="R1182" s="68">
        <f t="shared" si="170"/>
        <v>1205490.2934987699</v>
      </c>
    </row>
    <row r="1183" spans="2:18" x14ac:dyDescent="0.25">
      <c r="B1183" s="6" t="s">
        <v>38</v>
      </c>
      <c r="C1183" s="6">
        <v>1175</v>
      </c>
      <c r="D1183" s="6">
        <v>153</v>
      </c>
      <c r="E1183" s="26">
        <v>84.6</v>
      </c>
      <c r="F1183" s="54">
        <f t="shared" si="169"/>
        <v>0.27777777777777779</v>
      </c>
      <c r="G1183" s="34">
        <f t="shared" si="163"/>
        <v>23.499999999999996</v>
      </c>
      <c r="H1183" s="40">
        <f>SUM($T$8*F1183)</f>
        <v>398.33333333333337</v>
      </c>
      <c r="I1183" s="43">
        <f>SUM($T$8*9.81*$U$8)</f>
        <v>211.01310000000001</v>
      </c>
      <c r="J1183" s="45">
        <f>SUM((1/2)*$X$8*$V$8*$W$8*G1183^2)</f>
        <v>336.16272068749998</v>
      </c>
      <c r="K1183" s="46">
        <f t="shared" si="164"/>
        <v>945.50915402083342</v>
      </c>
      <c r="L1183" s="48">
        <f t="shared" si="165"/>
        <v>22219.465119489581</v>
      </c>
      <c r="M1183" s="51">
        <f t="shared" si="166"/>
        <v>22219.465119489581</v>
      </c>
      <c r="N1183" s="51">
        <f t="shared" si="167"/>
        <v>0</v>
      </c>
      <c r="O1183" s="37">
        <f t="shared" si="171"/>
        <v>5264393.2511716094</v>
      </c>
      <c r="P1183" s="58">
        <f>SUM((N1183*1)+P1182)</f>
        <v>1722128.990712529</v>
      </c>
      <c r="Q1183" s="67">
        <f t="shared" si="168"/>
        <v>0</v>
      </c>
      <c r="R1183" s="68">
        <f t="shared" si="170"/>
        <v>1205490.2934987699</v>
      </c>
    </row>
    <row r="1184" spans="2:18" x14ac:dyDescent="0.25">
      <c r="B1184" s="6" t="s">
        <v>38</v>
      </c>
      <c r="C1184" s="6">
        <v>1176</v>
      </c>
      <c r="D1184" s="6">
        <v>154</v>
      </c>
      <c r="E1184" s="26">
        <v>85.5</v>
      </c>
      <c r="F1184" s="54">
        <f t="shared" si="169"/>
        <v>0.23611111111111149</v>
      </c>
      <c r="G1184" s="34">
        <f t="shared" si="163"/>
        <v>23.75</v>
      </c>
      <c r="H1184" s="40">
        <f>SUM($T$8*F1184)</f>
        <v>338.58333333333388</v>
      </c>
      <c r="I1184" s="43">
        <f>SUM($T$8*9.81*$U$8)</f>
        <v>211.01310000000001</v>
      </c>
      <c r="J1184" s="45">
        <f>SUM((1/2)*$X$8*$V$8*$W$8*G1184^2)</f>
        <v>343.35316367187505</v>
      </c>
      <c r="K1184" s="46">
        <f t="shared" si="164"/>
        <v>892.94959700520894</v>
      </c>
      <c r="L1184" s="48">
        <f t="shared" si="165"/>
        <v>21207.552928873713</v>
      </c>
      <c r="M1184" s="51">
        <f t="shared" si="166"/>
        <v>21207.552928873713</v>
      </c>
      <c r="N1184" s="51">
        <f t="shared" si="167"/>
        <v>0</v>
      </c>
      <c r="O1184" s="37">
        <f t="shared" si="171"/>
        <v>5285600.8041004827</v>
      </c>
      <c r="P1184" s="58">
        <f>SUM((N1184*1)+P1183)</f>
        <v>1722128.990712529</v>
      </c>
      <c r="Q1184" s="67">
        <f t="shared" si="168"/>
        <v>0</v>
      </c>
      <c r="R1184" s="68">
        <f t="shared" si="170"/>
        <v>1205490.2934987699</v>
      </c>
    </row>
    <row r="1185" spans="2:18" x14ac:dyDescent="0.25">
      <c r="B1185" s="6" t="s">
        <v>38</v>
      </c>
      <c r="C1185" s="6">
        <v>1177</v>
      </c>
      <c r="D1185" s="6">
        <v>155</v>
      </c>
      <c r="E1185" s="26">
        <v>86.3</v>
      </c>
      <c r="F1185" s="54">
        <f t="shared" si="169"/>
        <v>0.22222222222222143</v>
      </c>
      <c r="G1185" s="34">
        <f t="shared" si="163"/>
        <v>23.972222222222221</v>
      </c>
      <c r="H1185" s="40">
        <f>SUM($T$8*F1185)</f>
        <v>318.66666666666555</v>
      </c>
      <c r="I1185" s="43">
        <f>SUM($T$8*9.81*$U$8)</f>
        <v>211.01310000000001</v>
      </c>
      <c r="J1185" s="45">
        <f>SUM((1/2)*$X$8*$V$8*$W$8*G1185^2)</f>
        <v>349.80854602064045</v>
      </c>
      <c r="K1185" s="46">
        <f t="shared" si="164"/>
        <v>879.48831268730601</v>
      </c>
      <c r="L1185" s="48">
        <f t="shared" si="165"/>
        <v>21083.289273587361</v>
      </c>
      <c r="M1185" s="51">
        <f t="shared" si="166"/>
        <v>21083.289273587361</v>
      </c>
      <c r="N1185" s="51">
        <f t="shared" si="167"/>
        <v>0</v>
      </c>
      <c r="O1185" s="37">
        <f t="shared" si="171"/>
        <v>5306684.0933740698</v>
      </c>
      <c r="P1185" s="58">
        <f>SUM((N1185*1)+P1184)</f>
        <v>1722128.990712529</v>
      </c>
      <c r="Q1185" s="67">
        <f t="shared" si="168"/>
        <v>0</v>
      </c>
      <c r="R1185" s="68">
        <f t="shared" si="170"/>
        <v>1205490.2934987699</v>
      </c>
    </row>
    <row r="1186" spans="2:18" x14ac:dyDescent="0.25">
      <c r="B1186" s="6" t="s">
        <v>38</v>
      </c>
      <c r="C1186" s="6">
        <v>1178</v>
      </c>
      <c r="D1186" s="6">
        <v>156</v>
      </c>
      <c r="E1186" s="26">
        <v>87.1</v>
      </c>
      <c r="F1186" s="54">
        <f t="shared" si="169"/>
        <v>0.24999999999999961</v>
      </c>
      <c r="G1186" s="34">
        <f t="shared" si="163"/>
        <v>24.194444444444443</v>
      </c>
      <c r="H1186" s="40">
        <f>SUM($T$8*F1186)</f>
        <v>358.49999999999943</v>
      </c>
      <c r="I1186" s="43">
        <f>SUM($T$8*9.81*$U$8)</f>
        <v>211.01310000000001</v>
      </c>
      <c r="J1186" s="45">
        <f>SUM((1/2)*$X$8*$V$8*$W$8*G1186^2)</f>
        <v>356.32404834471447</v>
      </c>
      <c r="K1186" s="46">
        <f t="shared" si="164"/>
        <v>925.83714834471391</v>
      </c>
      <c r="L1186" s="48">
        <f t="shared" si="165"/>
        <v>22400.115450229048</v>
      </c>
      <c r="M1186" s="51">
        <f t="shared" si="166"/>
        <v>22400.115450229048</v>
      </c>
      <c r="N1186" s="51">
        <f t="shared" si="167"/>
        <v>0</v>
      </c>
      <c r="O1186" s="37">
        <f t="shared" si="171"/>
        <v>5329084.2088242993</v>
      </c>
      <c r="P1186" s="58">
        <f>SUM((N1186*1)+P1185)</f>
        <v>1722128.990712529</v>
      </c>
      <c r="Q1186" s="67">
        <f t="shared" si="168"/>
        <v>0</v>
      </c>
      <c r="R1186" s="68">
        <f t="shared" si="170"/>
        <v>1205490.2934987699</v>
      </c>
    </row>
    <row r="1187" spans="2:18" x14ac:dyDescent="0.25">
      <c r="B1187" s="6" t="s">
        <v>38</v>
      </c>
      <c r="C1187" s="6">
        <v>1179</v>
      </c>
      <c r="D1187" s="6">
        <v>157</v>
      </c>
      <c r="E1187" s="26">
        <v>88.1</v>
      </c>
      <c r="F1187" s="54">
        <f t="shared" si="169"/>
        <v>0.27777777777777779</v>
      </c>
      <c r="G1187" s="34">
        <f t="shared" si="163"/>
        <v>24.472222222222221</v>
      </c>
      <c r="H1187" s="40">
        <f>SUM($T$8*F1187)</f>
        <v>398.33333333333337</v>
      </c>
      <c r="I1187" s="43">
        <f>SUM($T$8*9.81*$U$8)</f>
        <v>211.01310000000001</v>
      </c>
      <c r="J1187" s="45">
        <f>SUM((1/2)*$X$8*$V$8*$W$8*G1187^2)</f>
        <v>364.55296996508491</v>
      </c>
      <c r="K1187" s="46">
        <f t="shared" si="164"/>
        <v>973.89940329841829</v>
      </c>
      <c r="L1187" s="48">
        <f t="shared" si="165"/>
        <v>23833.482619608512</v>
      </c>
      <c r="M1187" s="51">
        <f t="shared" si="166"/>
        <v>23833.482619608512</v>
      </c>
      <c r="N1187" s="51">
        <f t="shared" si="167"/>
        <v>0</v>
      </c>
      <c r="O1187" s="37">
        <f t="shared" si="171"/>
        <v>5352917.691443908</v>
      </c>
      <c r="P1187" s="58">
        <f>SUM((N1187*1)+P1186)</f>
        <v>1722128.990712529</v>
      </c>
      <c r="Q1187" s="67">
        <f t="shared" si="168"/>
        <v>0</v>
      </c>
      <c r="R1187" s="68">
        <f t="shared" si="170"/>
        <v>1205490.2934987699</v>
      </c>
    </row>
    <row r="1188" spans="2:18" x14ac:dyDescent="0.25">
      <c r="B1188" s="6" t="s">
        <v>38</v>
      </c>
      <c r="C1188" s="6">
        <v>1180</v>
      </c>
      <c r="D1188" s="6">
        <v>158</v>
      </c>
      <c r="E1188" s="26">
        <v>89.1</v>
      </c>
      <c r="F1188" s="54">
        <f t="shared" si="169"/>
        <v>0.27777777777777779</v>
      </c>
      <c r="G1188" s="34">
        <f t="shared" si="163"/>
        <v>24.749999999999996</v>
      </c>
      <c r="H1188" s="40">
        <f>SUM($T$8*F1188)</f>
        <v>398.33333333333337</v>
      </c>
      <c r="I1188" s="43">
        <f>SUM($T$8*9.81*$U$8)</f>
        <v>211.01310000000001</v>
      </c>
      <c r="J1188" s="45">
        <f>SUM((1/2)*$X$8*$V$8*$W$8*G1188^2)</f>
        <v>372.87582904687491</v>
      </c>
      <c r="K1188" s="46">
        <f t="shared" si="164"/>
        <v>982.22226238020835</v>
      </c>
      <c r="L1188" s="48">
        <f t="shared" si="165"/>
        <v>24310.000993910155</v>
      </c>
      <c r="M1188" s="51">
        <f t="shared" si="166"/>
        <v>24310.000993910155</v>
      </c>
      <c r="N1188" s="51">
        <f t="shared" si="167"/>
        <v>0</v>
      </c>
      <c r="O1188" s="37">
        <f t="shared" si="171"/>
        <v>5377227.6924378183</v>
      </c>
      <c r="P1188" s="58">
        <f>SUM((N1188*1)+P1187)</f>
        <v>1722128.990712529</v>
      </c>
      <c r="Q1188" s="67">
        <f t="shared" si="168"/>
        <v>0</v>
      </c>
      <c r="R1188" s="68">
        <f t="shared" si="170"/>
        <v>1205490.2934987699</v>
      </c>
    </row>
    <row r="1189" spans="2:18" x14ac:dyDescent="0.25">
      <c r="B1189" s="6" t="s">
        <v>38</v>
      </c>
      <c r="C1189" s="6">
        <v>1181</v>
      </c>
      <c r="D1189" s="6">
        <v>159</v>
      </c>
      <c r="E1189" s="26">
        <v>90.1</v>
      </c>
      <c r="F1189" s="54">
        <f t="shared" si="169"/>
        <v>0.26388888888888967</v>
      </c>
      <c r="G1189" s="34">
        <f t="shared" si="163"/>
        <v>25.027777777777775</v>
      </c>
      <c r="H1189" s="40">
        <f>SUM($T$8*F1189)</f>
        <v>378.41666666666777</v>
      </c>
      <c r="I1189" s="43">
        <f>SUM($T$8*9.81*$U$8)</f>
        <v>211.01310000000001</v>
      </c>
      <c r="J1189" s="45">
        <f>SUM((1/2)*$X$8*$V$8*$W$8*G1189^2)</f>
        <v>381.29262559008487</v>
      </c>
      <c r="K1189" s="46">
        <f t="shared" si="164"/>
        <v>970.72239225675264</v>
      </c>
      <c r="L1189" s="48">
        <f t="shared" si="165"/>
        <v>24295.024317314834</v>
      </c>
      <c r="M1189" s="51">
        <f t="shared" si="166"/>
        <v>24295.024317314834</v>
      </c>
      <c r="N1189" s="51">
        <f t="shared" si="167"/>
        <v>0</v>
      </c>
      <c r="O1189" s="37">
        <f t="shared" si="171"/>
        <v>5401522.7167551331</v>
      </c>
      <c r="P1189" s="58">
        <f>SUM((N1189*1)+P1188)</f>
        <v>1722128.990712529</v>
      </c>
      <c r="Q1189" s="67">
        <f t="shared" si="168"/>
        <v>0</v>
      </c>
      <c r="R1189" s="68">
        <f t="shared" si="170"/>
        <v>1205490.2934987699</v>
      </c>
    </row>
    <row r="1190" spans="2:18" x14ac:dyDescent="0.25">
      <c r="B1190" s="6" t="s">
        <v>38</v>
      </c>
      <c r="C1190" s="6">
        <v>1182</v>
      </c>
      <c r="D1190" s="6">
        <v>160</v>
      </c>
      <c r="E1190" s="26">
        <v>91</v>
      </c>
      <c r="F1190" s="54">
        <f t="shared" si="169"/>
        <v>0.2222222222222234</v>
      </c>
      <c r="G1190" s="34">
        <f t="shared" si="163"/>
        <v>25.277777777777779</v>
      </c>
      <c r="H1190" s="40">
        <f>SUM($T$8*F1190)</f>
        <v>318.66666666666833</v>
      </c>
      <c r="I1190" s="43">
        <f>SUM($T$8*9.81*$U$8)</f>
        <v>211.01310000000001</v>
      </c>
      <c r="J1190" s="45">
        <f>SUM((1/2)*$X$8*$V$8*$W$8*G1190^2)</f>
        <v>388.94805900848769</v>
      </c>
      <c r="K1190" s="46">
        <f t="shared" si="164"/>
        <v>918.62782567515603</v>
      </c>
      <c r="L1190" s="48">
        <f t="shared" si="165"/>
        <v>23220.870037899778</v>
      </c>
      <c r="M1190" s="51">
        <f t="shared" si="166"/>
        <v>23220.870037899778</v>
      </c>
      <c r="N1190" s="51">
        <f t="shared" si="167"/>
        <v>0</v>
      </c>
      <c r="O1190" s="37">
        <f t="shared" si="171"/>
        <v>5424743.5867930325</v>
      </c>
      <c r="P1190" s="58">
        <f>SUM((N1190*1)+P1189)</f>
        <v>1722128.990712529</v>
      </c>
      <c r="Q1190" s="67">
        <f t="shared" si="168"/>
        <v>0</v>
      </c>
      <c r="R1190" s="68">
        <f t="shared" si="170"/>
        <v>1205490.2934987699</v>
      </c>
    </row>
    <row r="1191" spans="2:18" x14ac:dyDescent="0.25">
      <c r="B1191" s="6" t="s">
        <v>38</v>
      </c>
      <c r="C1191" s="6">
        <v>1183</v>
      </c>
      <c r="D1191" s="6">
        <v>161</v>
      </c>
      <c r="E1191" s="26">
        <v>91.7</v>
      </c>
      <c r="F1191" s="54">
        <f t="shared" si="169"/>
        <v>0.18055555555555516</v>
      </c>
      <c r="G1191" s="34">
        <f t="shared" si="163"/>
        <v>25.472222222222221</v>
      </c>
      <c r="H1191" s="40">
        <f>SUM($T$8*F1191)</f>
        <v>258.91666666666612</v>
      </c>
      <c r="I1191" s="43">
        <f>SUM($T$8*9.81*$U$8)</f>
        <v>211.01310000000001</v>
      </c>
      <c r="J1191" s="45">
        <f>SUM((1/2)*$X$8*$V$8*$W$8*G1191^2)</f>
        <v>394.95488997897382</v>
      </c>
      <c r="K1191" s="46">
        <f t="shared" si="164"/>
        <v>864.88465664564001</v>
      </c>
      <c r="L1191" s="48">
        <f t="shared" si="165"/>
        <v>22030.534170668107</v>
      </c>
      <c r="M1191" s="51">
        <f t="shared" si="166"/>
        <v>22030.534170668107</v>
      </c>
      <c r="N1191" s="51">
        <f t="shared" si="167"/>
        <v>0</v>
      </c>
      <c r="O1191" s="37">
        <f t="shared" si="171"/>
        <v>5446774.1209637001</v>
      </c>
      <c r="P1191" s="58">
        <f>SUM((N1191*1)+P1190)</f>
        <v>1722128.990712529</v>
      </c>
      <c r="Q1191" s="67">
        <f t="shared" si="168"/>
        <v>0</v>
      </c>
      <c r="R1191" s="68">
        <f t="shared" si="170"/>
        <v>1205490.2934987699</v>
      </c>
    </row>
    <row r="1192" spans="2:18" x14ac:dyDescent="0.25">
      <c r="B1192" s="6" t="s">
        <v>38</v>
      </c>
      <c r="C1192" s="6">
        <v>1184</v>
      </c>
      <c r="D1192" s="6">
        <v>162</v>
      </c>
      <c r="E1192" s="26">
        <v>92.3</v>
      </c>
      <c r="F1192" s="54">
        <f t="shared" si="169"/>
        <v>0.15277777777777699</v>
      </c>
      <c r="G1192" s="34">
        <f t="shared" si="163"/>
        <v>25.638888888888886</v>
      </c>
      <c r="H1192" s="40">
        <f>SUM($T$8*F1192)</f>
        <v>219.08333333333221</v>
      </c>
      <c r="I1192" s="43">
        <f>SUM($T$8*9.81*$U$8)</f>
        <v>211.01310000000001</v>
      </c>
      <c r="J1192" s="45">
        <f>SUM((1/2)*$X$8*$V$8*$W$8*G1192^2)</f>
        <v>400.14023784934409</v>
      </c>
      <c r="K1192" s="46">
        <f t="shared" si="164"/>
        <v>830.23667118267633</v>
      </c>
      <c r="L1192" s="48">
        <f t="shared" si="165"/>
        <v>21286.345763933616</v>
      </c>
      <c r="M1192" s="51">
        <f t="shared" si="166"/>
        <v>21286.345763933616</v>
      </c>
      <c r="N1192" s="51">
        <f t="shared" si="167"/>
        <v>0</v>
      </c>
      <c r="O1192" s="37">
        <f t="shared" si="171"/>
        <v>5468060.466727634</v>
      </c>
      <c r="P1192" s="58">
        <f>SUM((N1192*1)+P1191)</f>
        <v>1722128.990712529</v>
      </c>
      <c r="Q1192" s="67">
        <f t="shared" si="168"/>
        <v>0</v>
      </c>
      <c r="R1192" s="68">
        <f t="shared" si="170"/>
        <v>1205490.2934987699</v>
      </c>
    </row>
    <row r="1193" spans="2:18" x14ac:dyDescent="0.25">
      <c r="B1193" s="6" t="s">
        <v>38</v>
      </c>
      <c r="C1193" s="6">
        <v>1185</v>
      </c>
      <c r="D1193" s="6">
        <v>163</v>
      </c>
      <c r="E1193" s="26">
        <v>92.8</v>
      </c>
      <c r="F1193" s="54">
        <f t="shared" si="169"/>
        <v>0.11111111111111072</v>
      </c>
      <c r="G1193" s="34">
        <f t="shared" si="163"/>
        <v>25.777777777777775</v>
      </c>
      <c r="H1193" s="40">
        <f>SUM($T$8*F1193)</f>
        <v>159.33333333333277</v>
      </c>
      <c r="I1193" s="43">
        <f>SUM($T$8*9.81*$U$8)</f>
        <v>211.01310000000001</v>
      </c>
      <c r="J1193" s="45">
        <f>SUM((1/2)*$X$8*$V$8*$W$8*G1193^2)</f>
        <v>404.48719387654313</v>
      </c>
      <c r="K1193" s="46">
        <f t="shared" si="164"/>
        <v>774.83362720987589</v>
      </c>
      <c r="L1193" s="48">
        <f t="shared" si="165"/>
        <v>19973.489056965689</v>
      </c>
      <c r="M1193" s="51">
        <f t="shared" si="166"/>
        <v>19973.489056965689</v>
      </c>
      <c r="N1193" s="51">
        <f t="shared" si="167"/>
        <v>0</v>
      </c>
      <c r="O1193" s="37">
        <f t="shared" si="171"/>
        <v>5488033.9557845993</v>
      </c>
      <c r="P1193" s="58">
        <f>SUM((N1193*1)+P1192)</f>
        <v>1722128.990712529</v>
      </c>
      <c r="Q1193" s="67">
        <f t="shared" si="168"/>
        <v>0</v>
      </c>
      <c r="R1193" s="68">
        <f t="shared" si="170"/>
        <v>1205490.2934987699</v>
      </c>
    </row>
    <row r="1194" spans="2:18" x14ac:dyDescent="0.25">
      <c r="B1194" s="6" t="s">
        <v>38</v>
      </c>
      <c r="C1194" s="6">
        <v>1186</v>
      </c>
      <c r="D1194" s="6">
        <v>164</v>
      </c>
      <c r="E1194" s="26">
        <v>93.1</v>
      </c>
      <c r="F1194" s="54">
        <f t="shared" si="169"/>
        <v>4.1666666666666269E-2</v>
      </c>
      <c r="G1194" s="34">
        <f t="shared" si="163"/>
        <v>25.861111111111107</v>
      </c>
      <c r="H1194" s="40">
        <f>SUM($T$8*F1194)</f>
        <v>59.749999999999432</v>
      </c>
      <c r="I1194" s="43">
        <f>SUM($T$8*9.81*$U$8)</f>
        <v>211.01310000000001</v>
      </c>
      <c r="J1194" s="45">
        <f>SUM((1/2)*$X$8*$V$8*$W$8*G1194^2)</f>
        <v>407.10663998823298</v>
      </c>
      <c r="K1194" s="46">
        <f t="shared" si="164"/>
        <v>677.86973998823237</v>
      </c>
      <c r="L1194" s="48">
        <f t="shared" si="165"/>
        <v>17530.464664695672</v>
      </c>
      <c r="M1194" s="51">
        <f t="shared" si="166"/>
        <v>17530.464664695672</v>
      </c>
      <c r="N1194" s="51">
        <f t="shared" si="167"/>
        <v>0</v>
      </c>
      <c r="O1194" s="37">
        <f t="shared" si="171"/>
        <v>5505564.4204492951</v>
      </c>
      <c r="P1194" s="58">
        <f>SUM((N1194*1)+P1193)</f>
        <v>1722128.990712529</v>
      </c>
      <c r="Q1194" s="67">
        <f t="shared" si="168"/>
        <v>0</v>
      </c>
      <c r="R1194" s="68">
        <f t="shared" si="170"/>
        <v>1205490.2934987699</v>
      </c>
    </row>
    <row r="1195" spans="2:18" x14ac:dyDescent="0.25">
      <c r="B1195" s="6" t="s">
        <v>38</v>
      </c>
      <c r="C1195" s="6">
        <v>1187</v>
      </c>
      <c r="D1195" s="6">
        <v>165</v>
      </c>
      <c r="E1195" s="26">
        <v>93.1</v>
      </c>
      <c r="F1195" s="54">
        <f t="shared" si="169"/>
        <v>0</v>
      </c>
      <c r="G1195" s="34">
        <f t="shared" si="163"/>
        <v>25.861111111111107</v>
      </c>
      <c r="H1195" s="40">
        <f>SUM($T$8*F1195)</f>
        <v>0</v>
      </c>
      <c r="I1195" s="43">
        <f>SUM($T$8*9.81*$U$8)</f>
        <v>211.01310000000001</v>
      </c>
      <c r="J1195" s="45">
        <f>SUM((1/2)*$X$8*$V$8*$W$8*G1195^2)</f>
        <v>407.10663998823298</v>
      </c>
      <c r="K1195" s="46">
        <f t="shared" si="164"/>
        <v>618.11973998823305</v>
      </c>
      <c r="L1195" s="48">
        <f t="shared" si="165"/>
        <v>15985.263275806803</v>
      </c>
      <c r="M1195" s="51">
        <f t="shared" si="166"/>
        <v>15985.263275806803</v>
      </c>
      <c r="N1195" s="51">
        <f t="shared" si="167"/>
        <v>0</v>
      </c>
      <c r="O1195" s="37">
        <f t="shared" si="171"/>
        <v>5521549.6837251019</v>
      </c>
      <c r="P1195" s="58">
        <f>SUM((N1195*1)+P1194)</f>
        <v>1722128.990712529</v>
      </c>
      <c r="Q1195" s="67">
        <f t="shared" si="168"/>
        <v>0</v>
      </c>
      <c r="R1195" s="68">
        <f t="shared" si="170"/>
        <v>1205490.2934987699</v>
      </c>
    </row>
    <row r="1196" spans="2:18" x14ac:dyDescent="0.25">
      <c r="B1196" s="6" t="s">
        <v>38</v>
      </c>
      <c r="C1196" s="6">
        <v>1188</v>
      </c>
      <c r="D1196" s="6">
        <v>166</v>
      </c>
      <c r="E1196" s="26">
        <v>93.1</v>
      </c>
      <c r="F1196" s="54">
        <f t="shared" si="169"/>
        <v>0</v>
      </c>
      <c r="G1196" s="34">
        <f t="shared" si="163"/>
        <v>25.861111111111107</v>
      </c>
      <c r="H1196" s="40">
        <f>SUM($T$8*F1196)</f>
        <v>0</v>
      </c>
      <c r="I1196" s="43">
        <f>SUM($T$8*9.81*$U$8)</f>
        <v>211.01310000000001</v>
      </c>
      <c r="J1196" s="45">
        <f>SUM((1/2)*$X$8*$V$8*$W$8*G1196^2)</f>
        <v>407.10663998823298</v>
      </c>
      <c r="K1196" s="46">
        <f t="shared" si="164"/>
        <v>618.11973998823305</v>
      </c>
      <c r="L1196" s="48">
        <f t="shared" si="165"/>
        <v>15985.263275806803</v>
      </c>
      <c r="M1196" s="51">
        <f t="shared" si="166"/>
        <v>15985.263275806803</v>
      </c>
      <c r="N1196" s="51">
        <f t="shared" si="167"/>
        <v>0</v>
      </c>
      <c r="O1196" s="37">
        <f t="shared" si="171"/>
        <v>5537534.9470009087</v>
      </c>
      <c r="P1196" s="58">
        <f>SUM((N1196*1)+P1195)</f>
        <v>1722128.990712529</v>
      </c>
      <c r="Q1196" s="67">
        <f t="shared" si="168"/>
        <v>0</v>
      </c>
      <c r="R1196" s="68">
        <f t="shared" si="170"/>
        <v>1205490.2934987699</v>
      </c>
    </row>
    <row r="1197" spans="2:18" x14ac:dyDescent="0.25">
      <c r="B1197" s="6" t="s">
        <v>38</v>
      </c>
      <c r="C1197" s="6">
        <v>1189</v>
      </c>
      <c r="D1197" s="6">
        <v>167</v>
      </c>
      <c r="E1197" s="26">
        <v>93.1</v>
      </c>
      <c r="F1197" s="54">
        <f t="shared" si="169"/>
        <v>0</v>
      </c>
      <c r="G1197" s="34">
        <f t="shared" si="163"/>
        <v>25.861111111111107</v>
      </c>
      <c r="H1197" s="40">
        <f>SUM($T$8*F1197)</f>
        <v>0</v>
      </c>
      <c r="I1197" s="43">
        <f>SUM($T$8*9.81*$U$8)</f>
        <v>211.01310000000001</v>
      </c>
      <c r="J1197" s="45">
        <f>SUM((1/2)*$X$8*$V$8*$W$8*G1197^2)</f>
        <v>407.10663998823298</v>
      </c>
      <c r="K1197" s="46">
        <f t="shared" si="164"/>
        <v>618.11973998823305</v>
      </c>
      <c r="L1197" s="48">
        <f t="shared" si="165"/>
        <v>15985.263275806803</v>
      </c>
      <c r="M1197" s="51">
        <f t="shared" si="166"/>
        <v>15985.263275806803</v>
      </c>
      <c r="N1197" s="51">
        <f t="shared" si="167"/>
        <v>0</v>
      </c>
      <c r="O1197" s="37">
        <f t="shared" si="171"/>
        <v>5553520.2102767155</v>
      </c>
      <c r="P1197" s="58">
        <f>SUM((N1197*1)+P1196)</f>
        <v>1722128.990712529</v>
      </c>
      <c r="Q1197" s="67">
        <f t="shared" si="168"/>
        <v>0</v>
      </c>
      <c r="R1197" s="68">
        <f t="shared" si="170"/>
        <v>1205490.2934987699</v>
      </c>
    </row>
    <row r="1198" spans="2:18" x14ac:dyDescent="0.25">
      <c r="B1198" s="6" t="s">
        <v>38</v>
      </c>
      <c r="C1198" s="6">
        <v>1190</v>
      </c>
      <c r="D1198" s="6">
        <v>168</v>
      </c>
      <c r="E1198" s="26">
        <v>93.1</v>
      </c>
      <c r="F1198" s="54">
        <f t="shared" si="169"/>
        <v>0</v>
      </c>
      <c r="G1198" s="34">
        <f t="shared" si="163"/>
        <v>25.861111111111107</v>
      </c>
      <c r="H1198" s="40">
        <f>SUM($T$8*F1198)</f>
        <v>0</v>
      </c>
      <c r="I1198" s="43">
        <f>SUM($T$8*9.81*$U$8)</f>
        <v>211.01310000000001</v>
      </c>
      <c r="J1198" s="45">
        <f>SUM((1/2)*$X$8*$V$8*$W$8*G1198^2)</f>
        <v>407.10663998823298</v>
      </c>
      <c r="K1198" s="46">
        <f t="shared" si="164"/>
        <v>618.11973998823305</v>
      </c>
      <c r="L1198" s="48">
        <f t="shared" si="165"/>
        <v>15985.263275806803</v>
      </c>
      <c r="M1198" s="51">
        <f t="shared" si="166"/>
        <v>15985.263275806803</v>
      </c>
      <c r="N1198" s="51">
        <f t="shared" si="167"/>
        <v>0</v>
      </c>
      <c r="O1198" s="37">
        <f t="shared" si="171"/>
        <v>5569505.4735525222</v>
      </c>
      <c r="P1198" s="58">
        <f>SUM((N1198*1)+P1197)</f>
        <v>1722128.990712529</v>
      </c>
      <c r="Q1198" s="67">
        <f t="shared" si="168"/>
        <v>0</v>
      </c>
      <c r="R1198" s="68">
        <f t="shared" si="170"/>
        <v>1205490.2934987699</v>
      </c>
    </row>
    <row r="1199" spans="2:18" x14ac:dyDescent="0.25">
      <c r="B1199" s="6" t="s">
        <v>38</v>
      </c>
      <c r="C1199" s="6">
        <v>1191</v>
      </c>
      <c r="D1199" s="6">
        <v>169</v>
      </c>
      <c r="E1199" s="26">
        <v>93.1</v>
      </c>
      <c r="F1199" s="54">
        <f t="shared" si="169"/>
        <v>0</v>
      </c>
      <c r="G1199" s="34">
        <f t="shared" si="163"/>
        <v>25.861111111111107</v>
      </c>
      <c r="H1199" s="40">
        <f>SUM($T$8*F1199)</f>
        <v>0</v>
      </c>
      <c r="I1199" s="43">
        <f>SUM($T$8*9.81*$U$8)</f>
        <v>211.01310000000001</v>
      </c>
      <c r="J1199" s="45">
        <f>SUM((1/2)*$X$8*$V$8*$W$8*G1199^2)</f>
        <v>407.10663998823298</v>
      </c>
      <c r="K1199" s="46">
        <f t="shared" si="164"/>
        <v>618.11973998823305</v>
      </c>
      <c r="L1199" s="48">
        <f t="shared" si="165"/>
        <v>15985.263275806803</v>
      </c>
      <c r="M1199" s="51">
        <f t="shared" si="166"/>
        <v>15985.263275806803</v>
      </c>
      <c r="N1199" s="51">
        <f t="shared" si="167"/>
        <v>0</v>
      </c>
      <c r="O1199" s="37">
        <f t="shared" si="171"/>
        <v>5585490.736828329</v>
      </c>
      <c r="P1199" s="58">
        <f>SUM((N1199*1)+P1198)</f>
        <v>1722128.990712529</v>
      </c>
      <c r="Q1199" s="67">
        <f t="shared" si="168"/>
        <v>0</v>
      </c>
      <c r="R1199" s="68">
        <f t="shared" si="170"/>
        <v>1205490.2934987699</v>
      </c>
    </row>
    <row r="1200" spans="2:18" x14ac:dyDescent="0.25">
      <c r="B1200" s="6" t="s">
        <v>38</v>
      </c>
      <c r="C1200" s="6">
        <v>1192</v>
      </c>
      <c r="D1200" s="6">
        <v>170</v>
      </c>
      <c r="E1200" s="26">
        <v>93.1</v>
      </c>
      <c r="F1200" s="54">
        <f t="shared" si="169"/>
        <v>0</v>
      </c>
      <c r="G1200" s="34">
        <f t="shared" si="163"/>
        <v>25.861111111111107</v>
      </c>
      <c r="H1200" s="40">
        <f>SUM($T$8*F1200)</f>
        <v>0</v>
      </c>
      <c r="I1200" s="43">
        <f>SUM($T$8*9.81*$U$8)</f>
        <v>211.01310000000001</v>
      </c>
      <c r="J1200" s="45">
        <f>SUM((1/2)*$X$8*$V$8*$W$8*G1200^2)</f>
        <v>407.10663998823298</v>
      </c>
      <c r="K1200" s="46">
        <f t="shared" si="164"/>
        <v>618.11973998823305</v>
      </c>
      <c r="L1200" s="48">
        <f t="shared" si="165"/>
        <v>15985.263275806803</v>
      </c>
      <c r="M1200" s="51">
        <f t="shared" si="166"/>
        <v>15985.263275806803</v>
      </c>
      <c r="N1200" s="51">
        <f t="shared" si="167"/>
        <v>0</v>
      </c>
      <c r="O1200" s="37">
        <f t="shared" si="171"/>
        <v>5601476.0001041358</v>
      </c>
      <c r="P1200" s="58">
        <f>SUM((N1200*1)+P1199)</f>
        <v>1722128.990712529</v>
      </c>
      <c r="Q1200" s="67">
        <f t="shared" si="168"/>
        <v>0</v>
      </c>
      <c r="R1200" s="68">
        <f t="shared" si="170"/>
        <v>1205490.2934987699</v>
      </c>
    </row>
    <row r="1201" spans="2:18" x14ac:dyDescent="0.25">
      <c r="B1201" s="6" t="s">
        <v>38</v>
      </c>
      <c r="C1201" s="6">
        <v>1193</v>
      </c>
      <c r="D1201" s="6">
        <v>171</v>
      </c>
      <c r="E1201" s="26">
        <v>93.1</v>
      </c>
      <c r="F1201" s="54">
        <f t="shared" si="169"/>
        <v>0</v>
      </c>
      <c r="G1201" s="34">
        <f t="shared" si="163"/>
        <v>25.861111111111107</v>
      </c>
      <c r="H1201" s="40">
        <f>SUM($T$8*F1201)</f>
        <v>0</v>
      </c>
      <c r="I1201" s="43">
        <f>SUM($T$8*9.81*$U$8)</f>
        <v>211.01310000000001</v>
      </c>
      <c r="J1201" s="45">
        <f>SUM((1/2)*$X$8*$V$8*$W$8*G1201^2)</f>
        <v>407.10663998823298</v>
      </c>
      <c r="K1201" s="46">
        <f t="shared" si="164"/>
        <v>618.11973998823305</v>
      </c>
      <c r="L1201" s="48">
        <f t="shared" si="165"/>
        <v>15985.263275806803</v>
      </c>
      <c r="M1201" s="51">
        <f t="shared" si="166"/>
        <v>15985.263275806803</v>
      </c>
      <c r="N1201" s="51">
        <f t="shared" si="167"/>
        <v>0</v>
      </c>
      <c r="O1201" s="37">
        <f t="shared" si="171"/>
        <v>5617461.2633799426</v>
      </c>
      <c r="P1201" s="58">
        <f>SUM((N1201*1)+P1200)</f>
        <v>1722128.990712529</v>
      </c>
      <c r="Q1201" s="67">
        <f t="shared" si="168"/>
        <v>0</v>
      </c>
      <c r="R1201" s="68">
        <f t="shared" si="170"/>
        <v>1205490.2934987699</v>
      </c>
    </row>
    <row r="1202" spans="2:18" x14ac:dyDescent="0.25">
      <c r="B1202" s="6" t="s">
        <v>38</v>
      </c>
      <c r="C1202" s="6">
        <v>1194</v>
      </c>
      <c r="D1202" s="6">
        <v>172</v>
      </c>
      <c r="E1202" s="26">
        <v>93.1</v>
      </c>
      <c r="F1202" s="54">
        <f t="shared" si="169"/>
        <v>0</v>
      </c>
      <c r="G1202" s="34">
        <f t="shared" si="163"/>
        <v>25.861111111111107</v>
      </c>
      <c r="H1202" s="40">
        <f>SUM($T$8*F1202)</f>
        <v>0</v>
      </c>
      <c r="I1202" s="43">
        <f>SUM($T$8*9.81*$U$8)</f>
        <v>211.01310000000001</v>
      </c>
      <c r="J1202" s="45">
        <f>SUM((1/2)*$X$8*$V$8*$W$8*G1202^2)</f>
        <v>407.10663998823298</v>
      </c>
      <c r="K1202" s="46">
        <f t="shared" si="164"/>
        <v>618.11973998823305</v>
      </c>
      <c r="L1202" s="48">
        <f t="shared" si="165"/>
        <v>15985.263275806803</v>
      </c>
      <c r="M1202" s="51">
        <f t="shared" si="166"/>
        <v>15985.263275806803</v>
      </c>
      <c r="N1202" s="51">
        <f t="shared" si="167"/>
        <v>0</v>
      </c>
      <c r="O1202" s="37">
        <f t="shared" si="171"/>
        <v>5633446.5266557494</v>
      </c>
      <c r="P1202" s="58">
        <f>SUM((N1202*1)+P1201)</f>
        <v>1722128.990712529</v>
      </c>
      <c r="Q1202" s="67">
        <f t="shared" si="168"/>
        <v>0</v>
      </c>
      <c r="R1202" s="68">
        <f t="shared" si="170"/>
        <v>1205490.2934987699</v>
      </c>
    </row>
    <row r="1203" spans="2:18" x14ac:dyDescent="0.25">
      <c r="B1203" s="6" t="s">
        <v>38</v>
      </c>
      <c r="C1203" s="6">
        <v>1195</v>
      </c>
      <c r="D1203" s="6">
        <v>173</v>
      </c>
      <c r="E1203" s="26">
        <v>93.1</v>
      </c>
      <c r="F1203" s="54">
        <f t="shared" si="169"/>
        <v>1.3888888888890073E-2</v>
      </c>
      <c r="G1203" s="34">
        <f t="shared" si="163"/>
        <v>25.861111111111107</v>
      </c>
      <c r="H1203" s="40">
        <f>SUM($T$8*F1203)</f>
        <v>19.916666666668366</v>
      </c>
      <c r="I1203" s="43">
        <f>SUM($T$8*9.81*$U$8)</f>
        <v>211.01310000000001</v>
      </c>
      <c r="J1203" s="45">
        <f>SUM((1/2)*$X$8*$V$8*$W$8*G1203^2)</f>
        <v>407.10663998823298</v>
      </c>
      <c r="K1203" s="46">
        <f t="shared" si="164"/>
        <v>638.03640665490138</v>
      </c>
      <c r="L1203" s="48">
        <f t="shared" si="165"/>
        <v>16500.330405436474</v>
      </c>
      <c r="M1203" s="51">
        <f t="shared" si="166"/>
        <v>16500.330405436474</v>
      </c>
      <c r="N1203" s="51">
        <f t="shared" si="167"/>
        <v>0</v>
      </c>
      <c r="O1203" s="37">
        <f t="shared" si="171"/>
        <v>5649946.8570611859</v>
      </c>
      <c r="P1203" s="58">
        <f>SUM((N1203*1)+P1202)</f>
        <v>1722128.990712529</v>
      </c>
      <c r="Q1203" s="67">
        <f t="shared" si="168"/>
        <v>0</v>
      </c>
      <c r="R1203" s="68">
        <f t="shared" si="170"/>
        <v>1205490.2934987699</v>
      </c>
    </row>
    <row r="1204" spans="2:18" x14ac:dyDescent="0.25">
      <c r="B1204" s="6" t="s">
        <v>38</v>
      </c>
      <c r="C1204" s="6">
        <v>1196</v>
      </c>
      <c r="D1204" s="6">
        <v>174</v>
      </c>
      <c r="E1204" s="26">
        <v>93.2</v>
      </c>
      <c r="F1204" s="54">
        <f t="shared" si="169"/>
        <v>1.3888888888890073E-2</v>
      </c>
      <c r="G1204" s="34">
        <f t="shared" si="163"/>
        <v>25.888888888888889</v>
      </c>
      <c r="H1204" s="40">
        <f>SUM($T$8*F1204)</f>
        <v>19.916666666668366</v>
      </c>
      <c r="I1204" s="43">
        <f>SUM($T$8*9.81*$U$8)</f>
        <v>211.01310000000001</v>
      </c>
      <c r="J1204" s="45">
        <f>SUM((1/2)*$X$8*$V$8*$W$8*G1204^2)</f>
        <v>407.98166744135813</v>
      </c>
      <c r="K1204" s="46">
        <f t="shared" si="164"/>
        <v>638.91143410802647</v>
      </c>
      <c r="L1204" s="48">
        <f t="shared" si="165"/>
        <v>16540.707127463353</v>
      </c>
      <c r="M1204" s="51">
        <f t="shared" si="166"/>
        <v>16540.707127463353</v>
      </c>
      <c r="N1204" s="51">
        <f t="shared" si="167"/>
        <v>0</v>
      </c>
      <c r="O1204" s="37">
        <f t="shared" si="171"/>
        <v>5666487.5641886489</v>
      </c>
      <c r="P1204" s="58">
        <f>SUM((N1204*1)+P1203)</f>
        <v>1722128.990712529</v>
      </c>
      <c r="Q1204" s="67">
        <f t="shared" si="168"/>
        <v>0</v>
      </c>
      <c r="R1204" s="68">
        <f t="shared" si="170"/>
        <v>1205490.2934987699</v>
      </c>
    </row>
    <row r="1205" spans="2:18" x14ac:dyDescent="0.25">
      <c r="B1205" s="6" t="s">
        <v>38</v>
      </c>
      <c r="C1205" s="6">
        <v>1197</v>
      </c>
      <c r="D1205" s="6">
        <v>175</v>
      </c>
      <c r="E1205" s="26">
        <v>93.2</v>
      </c>
      <c r="F1205" s="54">
        <f t="shared" si="169"/>
        <v>1.3888888888888099E-2</v>
      </c>
      <c r="G1205" s="34">
        <f t="shared" si="163"/>
        <v>25.888888888888889</v>
      </c>
      <c r="H1205" s="40">
        <f>SUM($T$8*F1205)</f>
        <v>19.916666666665535</v>
      </c>
      <c r="I1205" s="43">
        <f>SUM($T$8*9.81*$U$8)</f>
        <v>211.01310000000001</v>
      </c>
      <c r="J1205" s="45">
        <f>SUM((1/2)*$X$8*$V$8*$W$8*G1205^2)</f>
        <v>407.98166744135813</v>
      </c>
      <c r="K1205" s="46">
        <f t="shared" si="164"/>
        <v>638.91143410802374</v>
      </c>
      <c r="L1205" s="48">
        <f t="shared" si="165"/>
        <v>16540.70712746328</v>
      </c>
      <c r="M1205" s="51">
        <f t="shared" si="166"/>
        <v>16540.70712746328</v>
      </c>
      <c r="N1205" s="51">
        <f t="shared" si="167"/>
        <v>0</v>
      </c>
      <c r="O1205" s="37">
        <f t="shared" si="171"/>
        <v>5683028.271316112</v>
      </c>
      <c r="P1205" s="58">
        <f>SUM((N1205*1)+P1204)</f>
        <v>1722128.990712529</v>
      </c>
      <c r="Q1205" s="67">
        <f t="shared" si="168"/>
        <v>0</v>
      </c>
      <c r="R1205" s="68">
        <f t="shared" si="170"/>
        <v>1205490.2934987699</v>
      </c>
    </row>
    <row r="1206" spans="2:18" x14ac:dyDescent="0.25">
      <c r="B1206" s="6" t="s">
        <v>38</v>
      </c>
      <c r="C1206" s="6">
        <v>1198</v>
      </c>
      <c r="D1206" s="6">
        <v>176</v>
      </c>
      <c r="E1206" s="26">
        <v>93.3</v>
      </c>
      <c r="F1206" s="54">
        <f t="shared" si="169"/>
        <v>6.9444444444444448E-2</v>
      </c>
      <c r="G1206" s="34">
        <f t="shared" si="163"/>
        <v>25.916666666666664</v>
      </c>
      <c r="H1206" s="40">
        <f>SUM($T$8*F1206)</f>
        <v>99.583333333333343</v>
      </c>
      <c r="I1206" s="43">
        <f>SUM($T$8*9.81*$U$8)</f>
        <v>211.01310000000001</v>
      </c>
      <c r="J1206" s="45">
        <f>SUM((1/2)*$X$8*$V$8*$W$8*G1206^2)</f>
        <v>408.85763426909722</v>
      </c>
      <c r="K1206" s="46">
        <f t="shared" si="164"/>
        <v>719.45406760243054</v>
      </c>
      <c r="L1206" s="48">
        <f t="shared" si="165"/>
        <v>18645.851252029657</v>
      </c>
      <c r="M1206" s="51">
        <f t="shared" si="166"/>
        <v>18645.851252029657</v>
      </c>
      <c r="N1206" s="51">
        <f t="shared" si="167"/>
        <v>0</v>
      </c>
      <c r="O1206" s="37">
        <f t="shared" si="171"/>
        <v>5701674.1225681417</v>
      </c>
      <c r="P1206" s="58">
        <f>SUM((N1206*1)+P1205)</f>
        <v>1722128.990712529</v>
      </c>
      <c r="Q1206" s="67">
        <f t="shared" si="168"/>
        <v>0</v>
      </c>
      <c r="R1206" s="68">
        <f t="shared" si="170"/>
        <v>1205490.2934987699</v>
      </c>
    </row>
    <row r="1207" spans="2:18" x14ac:dyDescent="0.25">
      <c r="B1207" s="6" t="s">
        <v>38</v>
      </c>
      <c r="C1207" s="6">
        <v>1199</v>
      </c>
      <c r="D1207" s="6">
        <v>177</v>
      </c>
      <c r="E1207" s="26">
        <v>93.7</v>
      </c>
      <c r="F1207" s="54">
        <f t="shared" si="169"/>
        <v>0.12500000000000078</v>
      </c>
      <c r="G1207" s="34">
        <f t="shared" si="163"/>
        <v>26.027777777777779</v>
      </c>
      <c r="H1207" s="40">
        <f>SUM($T$8*F1207)</f>
        <v>179.25000000000111</v>
      </c>
      <c r="I1207" s="43">
        <f>SUM($T$8*9.81*$U$8)</f>
        <v>211.01310000000001</v>
      </c>
      <c r="J1207" s="45">
        <f>SUM((1/2)*$X$8*$V$8*$W$8*G1207^2)</f>
        <v>412.37089532619609</v>
      </c>
      <c r="K1207" s="46">
        <f t="shared" si="164"/>
        <v>802.63399532619724</v>
      </c>
      <c r="L1207" s="48">
        <f t="shared" si="165"/>
        <v>20890.779267240188</v>
      </c>
      <c r="M1207" s="51">
        <f t="shared" si="166"/>
        <v>20890.779267240188</v>
      </c>
      <c r="N1207" s="51">
        <f t="shared" si="167"/>
        <v>0</v>
      </c>
      <c r="O1207" s="37">
        <f t="shared" si="171"/>
        <v>5722564.901835382</v>
      </c>
      <c r="P1207" s="58">
        <f>SUM((N1207*1)+P1206)</f>
        <v>1722128.990712529</v>
      </c>
      <c r="Q1207" s="67">
        <f t="shared" si="168"/>
        <v>0</v>
      </c>
      <c r="R1207" s="68">
        <f t="shared" si="170"/>
        <v>1205490.2934987699</v>
      </c>
    </row>
    <row r="1208" spans="2:18" x14ac:dyDescent="0.25">
      <c r="B1208" s="6" t="s">
        <v>38</v>
      </c>
      <c r="C1208" s="6">
        <v>1200</v>
      </c>
      <c r="D1208" s="6">
        <v>178</v>
      </c>
      <c r="E1208" s="26">
        <v>94.2</v>
      </c>
      <c r="F1208" s="54">
        <f t="shared" si="169"/>
        <v>0.18055555555555516</v>
      </c>
      <c r="G1208" s="34">
        <f t="shared" si="163"/>
        <v>26.166666666666668</v>
      </c>
      <c r="H1208" s="40">
        <f>SUM($T$8*F1208)</f>
        <v>258.91666666666612</v>
      </c>
      <c r="I1208" s="43">
        <f>SUM($T$8*9.81*$U$8)</f>
        <v>211.01310000000001</v>
      </c>
      <c r="J1208" s="45">
        <f>SUM((1/2)*$X$8*$V$8*$W$8*G1208^2)</f>
        <v>416.78360757638893</v>
      </c>
      <c r="K1208" s="46">
        <f t="shared" si="164"/>
        <v>886.71337424305511</v>
      </c>
      <c r="L1208" s="48">
        <f t="shared" si="165"/>
        <v>23202.333292693278</v>
      </c>
      <c r="M1208" s="51">
        <f t="shared" si="166"/>
        <v>23202.333292693278</v>
      </c>
      <c r="N1208" s="51">
        <f t="shared" si="167"/>
        <v>0</v>
      </c>
      <c r="O1208" s="37">
        <f t="shared" si="171"/>
        <v>5745767.2351280749</v>
      </c>
      <c r="P1208" s="58">
        <f>SUM((N1208*1)+P1207)</f>
        <v>1722128.990712529</v>
      </c>
      <c r="Q1208" s="67">
        <f t="shared" si="168"/>
        <v>0</v>
      </c>
      <c r="R1208" s="68">
        <f t="shared" si="170"/>
        <v>1205490.2934987699</v>
      </c>
    </row>
    <row r="1209" spans="2:18" x14ac:dyDescent="0.25">
      <c r="B1209" s="6" t="s">
        <v>38</v>
      </c>
      <c r="C1209" s="6">
        <v>1201</v>
      </c>
      <c r="D1209" s="6">
        <v>179</v>
      </c>
      <c r="E1209" s="26">
        <v>95</v>
      </c>
      <c r="F1209" s="54">
        <f t="shared" si="169"/>
        <v>0.22222222222222143</v>
      </c>
      <c r="G1209" s="34">
        <f t="shared" si="163"/>
        <v>26.388888888888889</v>
      </c>
      <c r="H1209" s="40">
        <f>SUM($T$8*F1209)</f>
        <v>318.66666666666555</v>
      </c>
      <c r="I1209" s="43">
        <f>SUM($T$8*9.81*$U$8)</f>
        <v>211.01310000000001</v>
      </c>
      <c r="J1209" s="45">
        <f>SUM((1/2)*$X$8*$V$8*$W$8*G1209^2)</f>
        <v>423.89279465663583</v>
      </c>
      <c r="K1209" s="46">
        <f t="shared" si="164"/>
        <v>953.57256132330133</v>
      </c>
      <c r="L1209" s="48">
        <f t="shared" si="165"/>
        <v>25163.720368253784</v>
      </c>
      <c r="M1209" s="51">
        <f t="shared" si="166"/>
        <v>25163.720368253784</v>
      </c>
      <c r="N1209" s="51">
        <f t="shared" si="167"/>
        <v>0</v>
      </c>
      <c r="O1209" s="37">
        <f t="shared" si="171"/>
        <v>5770930.9554963289</v>
      </c>
      <c r="P1209" s="58">
        <f>SUM((N1209*1)+P1208)</f>
        <v>1722128.990712529</v>
      </c>
      <c r="Q1209" s="67">
        <f t="shared" si="168"/>
        <v>0</v>
      </c>
      <c r="R1209" s="68">
        <f t="shared" si="170"/>
        <v>1205490.2934987699</v>
      </c>
    </row>
    <row r="1210" spans="2:18" x14ac:dyDescent="0.25">
      <c r="B1210" s="6" t="s">
        <v>38</v>
      </c>
      <c r="C1210" s="6">
        <v>1202</v>
      </c>
      <c r="D1210" s="6">
        <v>180</v>
      </c>
      <c r="E1210" s="26">
        <v>95.8</v>
      </c>
      <c r="F1210" s="54">
        <f t="shared" si="169"/>
        <v>0.19444444444444522</v>
      </c>
      <c r="G1210" s="34">
        <f t="shared" si="163"/>
        <v>26.611111111111111</v>
      </c>
      <c r="H1210" s="40">
        <f>SUM($T$8*F1210)</f>
        <v>278.83333333333445</v>
      </c>
      <c r="I1210" s="43">
        <f>SUM($T$8*9.81*$U$8)</f>
        <v>211.01310000000001</v>
      </c>
      <c r="J1210" s="45">
        <f>SUM((1/2)*$X$8*$V$8*$W$8*G1210^2)</f>
        <v>431.06210171219146</v>
      </c>
      <c r="K1210" s="46">
        <f t="shared" si="164"/>
        <v>920.90853504552592</v>
      </c>
      <c r="L1210" s="48">
        <f t="shared" si="165"/>
        <v>24506.399349267049</v>
      </c>
      <c r="M1210" s="51">
        <f t="shared" si="166"/>
        <v>24506.399349267049</v>
      </c>
      <c r="N1210" s="51">
        <f t="shared" si="167"/>
        <v>0</v>
      </c>
      <c r="O1210" s="37">
        <f t="shared" si="171"/>
        <v>5795437.3548455955</v>
      </c>
      <c r="P1210" s="58">
        <f>SUM((N1210*1)+P1209)</f>
        <v>1722128.990712529</v>
      </c>
      <c r="Q1210" s="67">
        <f t="shared" si="168"/>
        <v>0</v>
      </c>
      <c r="R1210" s="68">
        <f t="shared" si="170"/>
        <v>1205490.2934987699</v>
      </c>
    </row>
    <row r="1211" spans="2:18" x14ac:dyDescent="0.25">
      <c r="B1211" s="6" t="s">
        <v>38</v>
      </c>
      <c r="C1211" s="6">
        <v>1203</v>
      </c>
      <c r="D1211" s="6">
        <v>181</v>
      </c>
      <c r="E1211" s="26">
        <v>96.4</v>
      </c>
      <c r="F1211" s="54">
        <f t="shared" si="169"/>
        <v>0.1388888888888889</v>
      </c>
      <c r="G1211" s="34">
        <f t="shared" si="163"/>
        <v>26.777777777777779</v>
      </c>
      <c r="H1211" s="40">
        <f>SUM($T$8*F1211)</f>
        <v>199.16666666666669</v>
      </c>
      <c r="I1211" s="43">
        <f>SUM($T$8*9.81*$U$8)</f>
        <v>211.01310000000001</v>
      </c>
      <c r="J1211" s="45">
        <f>SUM((1/2)*$X$8*$V$8*$W$8*G1211^2)</f>
        <v>436.4785357376544</v>
      </c>
      <c r="K1211" s="46">
        <f t="shared" si="164"/>
        <v>846.65830240432115</v>
      </c>
      <c r="L1211" s="48">
        <f t="shared" si="165"/>
        <v>22671.62787549349</v>
      </c>
      <c r="M1211" s="51">
        <f t="shared" si="166"/>
        <v>22671.62787549349</v>
      </c>
      <c r="N1211" s="51">
        <f t="shared" si="167"/>
        <v>0</v>
      </c>
      <c r="O1211" s="37">
        <f t="shared" si="171"/>
        <v>5818108.9827210894</v>
      </c>
      <c r="P1211" s="58">
        <f>SUM((N1211*1)+P1210)</f>
        <v>1722128.990712529</v>
      </c>
      <c r="Q1211" s="67">
        <f t="shared" si="168"/>
        <v>0</v>
      </c>
      <c r="R1211" s="68">
        <f t="shared" si="170"/>
        <v>1205490.2934987699</v>
      </c>
    </row>
    <row r="1212" spans="2:18" x14ac:dyDescent="0.25">
      <c r="B1212" s="6" t="s">
        <v>38</v>
      </c>
      <c r="C1212" s="6">
        <v>1204</v>
      </c>
      <c r="D1212" s="6">
        <v>182</v>
      </c>
      <c r="E1212" s="26">
        <v>96.8</v>
      </c>
      <c r="F1212" s="54">
        <f t="shared" si="169"/>
        <v>8.3333333333332538E-2</v>
      </c>
      <c r="G1212" s="34">
        <f t="shared" si="163"/>
        <v>26.888888888888886</v>
      </c>
      <c r="H1212" s="40">
        <f>SUM($T$8*F1212)</f>
        <v>119.49999999999886</v>
      </c>
      <c r="I1212" s="43">
        <f>SUM($T$8*9.81*$U$8)</f>
        <v>211.01310000000001</v>
      </c>
      <c r="J1212" s="45">
        <f>SUM((1/2)*$X$8*$V$8*$W$8*G1212^2)</f>
        <v>440.10827924691353</v>
      </c>
      <c r="K1212" s="46">
        <f t="shared" si="164"/>
        <v>770.6213792469124</v>
      </c>
      <c r="L1212" s="48">
        <f t="shared" si="165"/>
        <v>20721.152641972531</v>
      </c>
      <c r="M1212" s="51">
        <f t="shared" si="166"/>
        <v>20721.152641972531</v>
      </c>
      <c r="N1212" s="51">
        <f t="shared" si="167"/>
        <v>0</v>
      </c>
      <c r="O1212" s="37">
        <f t="shared" si="171"/>
        <v>5838830.1353630619</v>
      </c>
      <c r="P1212" s="58">
        <f>SUM((N1212*1)+P1211)</f>
        <v>1722128.990712529</v>
      </c>
      <c r="Q1212" s="67">
        <f t="shared" si="168"/>
        <v>0</v>
      </c>
      <c r="R1212" s="68">
        <f t="shared" si="170"/>
        <v>1205490.2934987699</v>
      </c>
    </row>
    <row r="1213" spans="2:18" x14ac:dyDescent="0.25">
      <c r="B1213" s="6" t="s">
        <v>38</v>
      </c>
      <c r="C1213" s="6">
        <v>1205</v>
      </c>
      <c r="D1213" s="6">
        <v>183</v>
      </c>
      <c r="E1213" s="26">
        <v>97</v>
      </c>
      <c r="F1213" s="54">
        <f t="shared" si="169"/>
        <v>4.1666666666666269E-2</v>
      </c>
      <c r="G1213" s="34">
        <f t="shared" si="163"/>
        <v>26.944444444444443</v>
      </c>
      <c r="H1213" s="40">
        <f>SUM($T$8*F1213)</f>
        <v>59.749999999999432</v>
      </c>
      <c r="I1213" s="43">
        <f>SUM($T$8*9.81*$U$8)</f>
        <v>211.01310000000001</v>
      </c>
      <c r="J1213" s="45">
        <f>SUM((1/2)*$X$8*$V$8*$W$8*G1213^2)</f>
        <v>441.92878724922838</v>
      </c>
      <c r="K1213" s="46">
        <f t="shared" si="164"/>
        <v>712.69188724922788</v>
      </c>
      <c r="L1213" s="48">
        <f t="shared" si="165"/>
        <v>19203.086961993082</v>
      </c>
      <c r="M1213" s="51">
        <f t="shared" si="166"/>
        <v>19203.086961993082</v>
      </c>
      <c r="N1213" s="51">
        <f t="shared" si="167"/>
        <v>0</v>
      </c>
      <c r="O1213" s="37">
        <f t="shared" si="171"/>
        <v>5858033.2223250549</v>
      </c>
      <c r="P1213" s="58">
        <f>SUM((N1213*1)+P1212)</f>
        <v>1722128.990712529</v>
      </c>
      <c r="Q1213" s="67">
        <f t="shared" si="168"/>
        <v>0</v>
      </c>
      <c r="R1213" s="68">
        <f t="shared" si="170"/>
        <v>1205490.2934987699</v>
      </c>
    </row>
    <row r="1214" spans="2:18" x14ac:dyDescent="0.25">
      <c r="B1214" s="6" t="s">
        <v>38</v>
      </c>
      <c r="C1214" s="6">
        <v>1206</v>
      </c>
      <c r="D1214" s="6">
        <v>184</v>
      </c>
      <c r="E1214" s="26">
        <v>97.1</v>
      </c>
      <c r="F1214" s="54">
        <f t="shared" si="169"/>
        <v>2.7777777777778172E-2</v>
      </c>
      <c r="G1214" s="34">
        <f t="shared" si="163"/>
        <v>26.972222222222221</v>
      </c>
      <c r="H1214" s="40">
        <f>SUM($T$8*F1214)</f>
        <v>39.833333333333897</v>
      </c>
      <c r="I1214" s="43">
        <f>SUM($T$8*9.81*$U$8)</f>
        <v>211.01310000000001</v>
      </c>
      <c r="J1214" s="45">
        <f>SUM((1/2)*$X$8*$V$8*$W$8*G1214^2)</f>
        <v>442.84045031230715</v>
      </c>
      <c r="K1214" s="46">
        <f t="shared" si="164"/>
        <v>693.68688364564105</v>
      </c>
      <c r="L1214" s="48">
        <f t="shared" si="165"/>
        <v>18710.276778331041</v>
      </c>
      <c r="M1214" s="51">
        <f t="shared" si="166"/>
        <v>18710.276778331041</v>
      </c>
      <c r="N1214" s="51">
        <f t="shared" si="167"/>
        <v>0</v>
      </c>
      <c r="O1214" s="37">
        <f t="shared" si="171"/>
        <v>5876743.499103386</v>
      </c>
      <c r="P1214" s="58">
        <f>SUM((N1214*1)+P1213)</f>
        <v>1722128.990712529</v>
      </c>
      <c r="Q1214" s="67">
        <f t="shared" si="168"/>
        <v>0</v>
      </c>
      <c r="R1214" s="68">
        <f t="shared" si="170"/>
        <v>1205490.2934987699</v>
      </c>
    </row>
    <row r="1215" spans="2:18" x14ac:dyDescent="0.25">
      <c r="B1215" s="6" t="s">
        <v>38</v>
      </c>
      <c r="C1215" s="6">
        <v>1207</v>
      </c>
      <c r="D1215" s="6">
        <v>185</v>
      </c>
      <c r="E1215" s="26">
        <v>97.2</v>
      </c>
      <c r="F1215" s="54">
        <f t="shared" si="169"/>
        <v>2.7777777777778172E-2</v>
      </c>
      <c r="G1215" s="34">
        <f t="shared" si="163"/>
        <v>27</v>
      </c>
      <c r="H1215" s="40">
        <f>SUM($T$8*F1215)</f>
        <v>39.833333333333897</v>
      </c>
      <c r="I1215" s="43">
        <f>SUM($T$8*9.81*$U$8)</f>
        <v>211.01310000000001</v>
      </c>
      <c r="J1215" s="45">
        <f>SUM((1/2)*$X$8*$V$8*$W$8*G1215^2)</f>
        <v>443.75305275000005</v>
      </c>
      <c r="K1215" s="46">
        <f t="shared" si="164"/>
        <v>694.59948608333389</v>
      </c>
      <c r="L1215" s="48">
        <f t="shared" si="165"/>
        <v>18754.186124250016</v>
      </c>
      <c r="M1215" s="51">
        <f t="shared" si="166"/>
        <v>18754.186124250016</v>
      </c>
      <c r="N1215" s="51">
        <f t="shared" si="167"/>
        <v>0</v>
      </c>
      <c r="O1215" s="37">
        <f t="shared" si="171"/>
        <v>5895497.6852276362</v>
      </c>
      <c r="P1215" s="58">
        <f>SUM((N1215*1)+P1214)</f>
        <v>1722128.990712529</v>
      </c>
      <c r="Q1215" s="67">
        <f t="shared" si="168"/>
        <v>0</v>
      </c>
      <c r="R1215" s="68">
        <f t="shared" si="170"/>
        <v>1205490.2934987699</v>
      </c>
    </row>
    <row r="1216" spans="2:18" x14ac:dyDescent="0.25">
      <c r="B1216" s="6" t="s">
        <v>38</v>
      </c>
      <c r="C1216" s="6">
        <v>1208</v>
      </c>
      <c r="D1216" s="6">
        <v>186</v>
      </c>
      <c r="E1216" s="26">
        <v>97.3</v>
      </c>
      <c r="F1216" s="54">
        <f t="shared" si="169"/>
        <v>2.7777777777778172E-2</v>
      </c>
      <c r="G1216" s="34">
        <f t="shared" si="163"/>
        <v>27.027777777777775</v>
      </c>
      <c r="H1216" s="40">
        <f>SUM($T$8*F1216)</f>
        <v>39.833333333333897</v>
      </c>
      <c r="I1216" s="43">
        <f>SUM($T$8*9.81*$U$8)</f>
        <v>211.01310000000001</v>
      </c>
      <c r="J1216" s="45">
        <f>SUM((1/2)*$X$8*$V$8*$W$8*G1216^2)</f>
        <v>444.66659456230707</v>
      </c>
      <c r="K1216" s="46">
        <f t="shared" si="164"/>
        <v>695.51302789564102</v>
      </c>
      <c r="L1216" s="48">
        <f t="shared" si="165"/>
        <v>18798.171559512739</v>
      </c>
      <c r="M1216" s="51">
        <f t="shared" si="166"/>
        <v>18798.171559512739</v>
      </c>
      <c r="N1216" s="51">
        <f t="shared" si="167"/>
        <v>0</v>
      </c>
      <c r="O1216" s="37">
        <f t="shared" si="171"/>
        <v>5914295.8567871489</v>
      </c>
      <c r="P1216" s="58">
        <f>SUM((N1216*1)+P1215)</f>
        <v>1722128.990712529</v>
      </c>
      <c r="Q1216" s="67">
        <f t="shared" si="168"/>
        <v>0</v>
      </c>
      <c r="R1216" s="68">
        <f t="shared" si="170"/>
        <v>1205490.2934987699</v>
      </c>
    </row>
    <row r="1217" spans="2:18" x14ac:dyDescent="0.25">
      <c r="B1217" s="6" t="s">
        <v>38</v>
      </c>
      <c r="C1217" s="6">
        <v>1209</v>
      </c>
      <c r="D1217" s="6">
        <v>187</v>
      </c>
      <c r="E1217" s="26">
        <v>97.4</v>
      </c>
      <c r="F1217" s="54">
        <f t="shared" si="169"/>
        <v>1.3888888888890073E-2</v>
      </c>
      <c r="G1217" s="34">
        <f t="shared" si="163"/>
        <v>27.055555555555557</v>
      </c>
      <c r="H1217" s="40">
        <f>SUM($T$8*F1217)</f>
        <v>19.916666666668366</v>
      </c>
      <c r="I1217" s="43">
        <f>SUM($T$8*9.81*$U$8)</f>
        <v>211.01310000000001</v>
      </c>
      <c r="J1217" s="45">
        <f>SUM((1/2)*$X$8*$V$8*$W$8*G1217^2)</f>
        <v>445.58107574922849</v>
      </c>
      <c r="K1217" s="46">
        <f t="shared" si="164"/>
        <v>676.51084241589683</v>
      </c>
      <c r="L1217" s="48">
        <f t="shared" si="165"/>
        <v>18303.376680918987</v>
      </c>
      <c r="M1217" s="51">
        <f t="shared" si="166"/>
        <v>18303.376680918987</v>
      </c>
      <c r="N1217" s="51">
        <f t="shared" si="167"/>
        <v>0</v>
      </c>
      <c r="O1217" s="37">
        <f t="shared" si="171"/>
        <v>5932599.2334680678</v>
      </c>
      <c r="P1217" s="58">
        <f>SUM((N1217*1)+P1216)</f>
        <v>1722128.990712529</v>
      </c>
      <c r="Q1217" s="67">
        <f t="shared" si="168"/>
        <v>0</v>
      </c>
      <c r="R1217" s="68">
        <f t="shared" si="170"/>
        <v>1205490.2934987699</v>
      </c>
    </row>
    <row r="1218" spans="2:18" x14ac:dyDescent="0.25">
      <c r="B1218" s="6" t="s">
        <v>38</v>
      </c>
      <c r="C1218" s="6">
        <v>1210</v>
      </c>
      <c r="D1218" s="6">
        <v>188</v>
      </c>
      <c r="E1218" s="26">
        <v>97.4</v>
      </c>
      <c r="F1218" s="54">
        <f t="shared" si="169"/>
        <v>0</v>
      </c>
      <c r="G1218" s="34">
        <f t="shared" si="163"/>
        <v>27.055555555555557</v>
      </c>
      <c r="H1218" s="40">
        <f>SUM($T$8*F1218)</f>
        <v>0</v>
      </c>
      <c r="I1218" s="43">
        <f>SUM($T$8*9.81*$U$8)</f>
        <v>211.01310000000001</v>
      </c>
      <c r="J1218" s="45">
        <f>SUM((1/2)*$X$8*$V$8*$W$8*G1218^2)</f>
        <v>445.58107574922849</v>
      </c>
      <c r="K1218" s="46">
        <f t="shared" si="164"/>
        <v>656.5941757492285</v>
      </c>
      <c r="L1218" s="48">
        <f t="shared" si="165"/>
        <v>17764.520199437462</v>
      </c>
      <c r="M1218" s="51">
        <f t="shared" si="166"/>
        <v>17764.520199437462</v>
      </c>
      <c r="N1218" s="51">
        <f t="shared" si="167"/>
        <v>0</v>
      </c>
      <c r="O1218" s="37">
        <f t="shared" si="171"/>
        <v>5950363.7536675055</v>
      </c>
      <c r="P1218" s="58">
        <f>SUM((N1218*1)+P1217)</f>
        <v>1722128.990712529</v>
      </c>
      <c r="Q1218" s="67">
        <f t="shared" si="168"/>
        <v>0</v>
      </c>
      <c r="R1218" s="68">
        <f t="shared" si="170"/>
        <v>1205490.2934987699</v>
      </c>
    </row>
    <row r="1219" spans="2:18" x14ac:dyDescent="0.25">
      <c r="B1219" s="6" t="s">
        <v>38</v>
      </c>
      <c r="C1219" s="6">
        <v>1211</v>
      </c>
      <c r="D1219" s="6">
        <v>189</v>
      </c>
      <c r="E1219" s="26">
        <v>97.4</v>
      </c>
      <c r="F1219" s="54">
        <f t="shared" si="169"/>
        <v>0</v>
      </c>
      <c r="G1219" s="34">
        <f t="shared" si="163"/>
        <v>27.055555555555557</v>
      </c>
      <c r="H1219" s="40">
        <f>SUM($T$8*F1219)</f>
        <v>0</v>
      </c>
      <c r="I1219" s="43">
        <f>SUM($T$8*9.81*$U$8)</f>
        <v>211.01310000000001</v>
      </c>
      <c r="J1219" s="45">
        <f>SUM((1/2)*$X$8*$V$8*$W$8*G1219^2)</f>
        <v>445.58107574922849</v>
      </c>
      <c r="K1219" s="46">
        <f t="shared" si="164"/>
        <v>656.5941757492285</v>
      </c>
      <c r="L1219" s="48">
        <f t="shared" si="165"/>
        <v>17764.520199437462</v>
      </c>
      <c r="M1219" s="51">
        <f t="shared" si="166"/>
        <v>17764.520199437462</v>
      </c>
      <c r="N1219" s="51">
        <f t="shared" si="167"/>
        <v>0</v>
      </c>
      <c r="O1219" s="37">
        <f t="shared" si="171"/>
        <v>5968128.2738669431</v>
      </c>
      <c r="P1219" s="58">
        <f>SUM((N1219*1)+P1218)</f>
        <v>1722128.990712529</v>
      </c>
      <c r="Q1219" s="67">
        <f t="shared" si="168"/>
        <v>0</v>
      </c>
      <c r="R1219" s="68">
        <f t="shared" si="170"/>
        <v>1205490.2934987699</v>
      </c>
    </row>
    <row r="1220" spans="2:18" x14ac:dyDescent="0.25">
      <c r="B1220" s="6" t="s">
        <v>38</v>
      </c>
      <c r="C1220" s="6">
        <v>1212</v>
      </c>
      <c r="D1220" s="6">
        <v>190</v>
      </c>
      <c r="E1220" s="26">
        <v>97.4</v>
      </c>
      <c r="F1220" s="54">
        <f t="shared" si="169"/>
        <v>-1.3888888888890073E-2</v>
      </c>
      <c r="G1220" s="34">
        <f t="shared" si="163"/>
        <v>27.055555555555557</v>
      </c>
      <c r="H1220" s="40">
        <f>SUM($T$8*F1220)</f>
        <v>-19.916666666668366</v>
      </c>
      <c r="I1220" s="43">
        <f>SUM($T$8*9.81*$U$8)</f>
        <v>211.01310000000001</v>
      </c>
      <c r="J1220" s="45">
        <f>SUM((1/2)*$X$8*$V$8*$W$8*G1220^2)</f>
        <v>445.58107574922849</v>
      </c>
      <c r="K1220" s="46">
        <f t="shared" si="164"/>
        <v>636.67750908256016</v>
      </c>
      <c r="L1220" s="48">
        <f t="shared" si="165"/>
        <v>17225.663717955933</v>
      </c>
      <c r="M1220" s="51">
        <f t="shared" si="166"/>
        <v>17225.663717955933</v>
      </c>
      <c r="N1220" s="51">
        <f t="shared" si="167"/>
        <v>0</v>
      </c>
      <c r="O1220" s="37">
        <f t="shared" si="171"/>
        <v>5985353.9375848994</v>
      </c>
      <c r="P1220" s="58">
        <f>SUM((N1220*1)+P1219)</f>
        <v>1722128.990712529</v>
      </c>
      <c r="Q1220" s="67">
        <f t="shared" si="168"/>
        <v>0</v>
      </c>
      <c r="R1220" s="68">
        <f t="shared" si="170"/>
        <v>1205490.2934987699</v>
      </c>
    </row>
    <row r="1221" spans="2:18" x14ac:dyDescent="0.25">
      <c r="B1221" s="6" t="s">
        <v>38</v>
      </c>
      <c r="C1221" s="6">
        <v>1213</v>
      </c>
      <c r="D1221" s="6">
        <v>191</v>
      </c>
      <c r="E1221" s="26">
        <v>97.3</v>
      </c>
      <c r="F1221" s="54">
        <f t="shared" si="169"/>
        <v>-1.3888888888890073E-2</v>
      </c>
      <c r="G1221" s="34">
        <f t="shared" si="163"/>
        <v>27.027777777777775</v>
      </c>
      <c r="H1221" s="40">
        <f>SUM($T$8*F1221)</f>
        <v>-19.916666666668366</v>
      </c>
      <c r="I1221" s="43">
        <f>SUM($T$8*9.81*$U$8)</f>
        <v>211.01310000000001</v>
      </c>
      <c r="J1221" s="45">
        <f>SUM((1/2)*$X$8*$V$8*$W$8*G1221^2)</f>
        <v>444.66659456230707</v>
      </c>
      <c r="K1221" s="46">
        <f t="shared" si="164"/>
        <v>635.76302789563874</v>
      </c>
      <c r="L1221" s="48">
        <f t="shared" si="165"/>
        <v>17183.261837290458</v>
      </c>
      <c r="M1221" s="51">
        <f t="shared" si="166"/>
        <v>17183.261837290458</v>
      </c>
      <c r="N1221" s="51">
        <f t="shared" si="167"/>
        <v>0</v>
      </c>
      <c r="O1221" s="37">
        <f t="shared" si="171"/>
        <v>6002537.19942219</v>
      </c>
      <c r="P1221" s="58">
        <f>SUM((N1221*1)+P1220)</f>
        <v>1722128.990712529</v>
      </c>
      <c r="Q1221" s="67">
        <f t="shared" si="168"/>
        <v>0</v>
      </c>
      <c r="R1221" s="68">
        <f t="shared" si="170"/>
        <v>1205490.2934987699</v>
      </c>
    </row>
    <row r="1222" spans="2:18" x14ac:dyDescent="0.25">
      <c r="B1222" s="6" t="s">
        <v>38</v>
      </c>
      <c r="C1222" s="6">
        <v>1214</v>
      </c>
      <c r="D1222" s="6">
        <v>192</v>
      </c>
      <c r="E1222" s="26">
        <v>97.3</v>
      </c>
      <c r="F1222" s="54">
        <f t="shared" si="169"/>
        <v>0</v>
      </c>
      <c r="G1222" s="34">
        <f t="shared" si="163"/>
        <v>27.027777777777775</v>
      </c>
      <c r="H1222" s="40">
        <f>SUM($T$8*F1222)</f>
        <v>0</v>
      </c>
      <c r="I1222" s="43">
        <f>SUM($T$8*9.81*$U$8)</f>
        <v>211.01310000000001</v>
      </c>
      <c r="J1222" s="45">
        <f>SUM((1/2)*$X$8*$V$8*$W$8*G1222^2)</f>
        <v>444.66659456230707</v>
      </c>
      <c r="K1222" s="46">
        <f t="shared" si="164"/>
        <v>655.67969456230708</v>
      </c>
      <c r="L1222" s="48">
        <f t="shared" si="165"/>
        <v>17721.565078031243</v>
      </c>
      <c r="M1222" s="51">
        <f t="shared" si="166"/>
        <v>17721.565078031243</v>
      </c>
      <c r="N1222" s="51">
        <f t="shared" si="167"/>
        <v>0</v>
      </c>
      <c r="O1222" s="37">
        <f t="shared" si="171"/>
        <v>6020258.7645002212</v>
      </c>
      <c r="P1222" s="58">
        <f>SUM((N1222*1)+P1221)</f>
        <v>1722128.990712529</v>
      </c>
      <c r="Q1222" s="67">
        <f t="shared" si="168"/>
        <v>0</v>
      </c>
      <c r="R1222" s="68">
        <f t="shared" si="170"/>
        <v>1205490.2934987699</v>
      </c>
    </row>
    <row r="1223" spans="2:18" x14ac:dyDescent="0.25">
      <c r="B1223" s="6" t="s">
        <v>38</v>
      </c>
      <c r="C1223" s="6">
        <v>1215</v>
      </c>
      <c r="D1223" s="6">
        <v>193</v>
      </c>
      <c r="E1223" s="26">
        <v>97.3</v>
      </c>
      <c r="F1223" s="54">
        <f t="shared" si="169"/>
        <v>0</v>
      </c>
      <c r="G1223" s="34">
        <f t="shared" si="163"/>
        <v>27.027777777777775</v>
      </c>
      <c r="H1223" s="40">
        <f>SUM($T$8*F1223)</f>
        <v>0</v>
      </c>
      <c r="I1223" s="43">
        <f>SUM($T$8*9.81*$U$8)</f>
        <v>211.01310000000001</v>
      </c>
      <c r="J1223" s="45">
        <f>SUM((1/2)*$X$8*$V$8*$W$8*G1223^2)</f>
        <v>444.66659456230707</v>
      </c>
      <c r="K1223" s="46">
        <f t="shared" si="164"/>
        <v>655.67969456230708</v>
      </c>
      <c r="L1223" s="48">
        <f t="shared" si="165"/>
        <v>17721.565078031243</v>
      </c>
      <c r="M1223" s="51">
        <f t="shared" si="166"/>
        <v>17721.565078031243</v>
      </c>
      <c r="N1223" s="51">
        <f t="shared" si="167"/>
        <v>0</v>
      </c>
      <c r="O1223" s="37">
        <f t="shared" si="171"/>
        <v>6037980.3295782525</v>
      </c>
      <c r="P1223" s="58">
        <f>SUM((N1223*1)+P1222)</f>
        <v>1722128.990712529</v>
      </c>
      <c r="Q1223" s="67">
        <f t="shared" si="168"/>
        <v>0</v>
      </c>
      <c r="R1223" s="68">
        <f t="shared" si="170"/>
        <v>1205490.2934987699</v>
      </c>
    </row>
    <row r="1224" spans="2:18" x14ac:dyDescent="0.25">
      <c r="B1224" s="6" t="s">
        <v>38</v>
      </c>
      <c r="C1224" s="6">
        <v>1216</v>
      </c>
      <c r="D1224" s="6">
        <v>194</v>
      </c>
      <c r="E1224" s="26">
        <v>97.3</v>
      </c>
      <c r="F1224" s="54">
        <f t="shared" si="169"/>
        <v>-1.3888888888888099E-2</v>
      </c>
      <c r="G1224" s="34">
        <f t="shared" si="163"/>
        <v>27.027777777777775</v>
      </c>
      <c r="H1224" s="40">
        <f>SUM($T$8*F1224)</f>
        <v>-19.916666666665535</v>
      </c>
      <c r="I1224" s="43">
        <f>SUM($T$8*9.81*$U$8)</f>
        <v>211.01310000000001</v>
      </c>
      <c r="J1224" s="45">
        <f>SUM((1/2)*$X$8*$V$8*$W$8*G1224^2)</f>
        <v>444.66659456230707</v>
      </c>
      <c r="K1224" s="46">
        <f t="shared" si="164"/>
        <v>635.76302789564147</v>
      </c>
      <c r="L1224" s="48">
        <f t="shared" si="165"/>
        <v>17183.261837290531</v>
      </c>
      <c r="M1224" s="51">
        <f t="shared" si="166"/>
        <v>17183.261837290531</v>
      </c>
      <c r="N1224" s="51">
        <f t="shared" si="167"/>
        <v>0</v>
      </c>
      <c r="O1224" s="37">
        <f t="shared" si="171"/>
        <v>6055163.5914155431</v>
      </c>
      <c r="P1224" s="58">
        <f>SUM((N1224*1)+P1223)</f>
        <v>1722128.990712529</v>
      </c>
      <c r="Q1224" s="67">
        <f t="shared" si="168"/>
        <v>0</v>
      </c>
      <c r="R1224" s="68">
        <f t="shared" si="170"/>
        <v>1205490.2934987699</v>
      </c>
    </row>
    <row r="1225" spans="2:18" x14ac:dyDescent="0.25">
      <c r="B1225" s="6" t="s">
        <v>38</v>
      </c>
      <c r="C1225" s="6">
        <v>1217</v>
      </c>
      <c r="D1225" s="6">
        <v>195</v>
      </c>
      <c r="E1225" s="26">
        <v>97.2</v>
      </c>
      <c r="F1225" s="54">
        <f t="shared" si="169"/>
        <v>-2.7777777777778172E-2</v>
      </c>
      <c r="G1225" s="34">
        <f t="shared" ref="G1225:G1288" si="172">SUM(E1225/3.6)</f>
        <v>27</v>
      </c>
      <c r="H1225" s="40">
        <f>SUM($T$8*F1225)</f>
        <v>-39.833333333333897</v>
      </c>
      <c r="I1225" s="43">
        <f>SUM($T$8*9.81*$U$8)</f>
        <v>211.01310000000001</v>
      </c>
      <c r="J1225" s="45">
        <f>SUM((1/2)*$X$8*$V$8*$W$8*G1225^2)</f>
        <v>443.75305275000005</v>
      </c>
      <c r="K1225" s="46">
        <f t="shared" ref="K1225:K1288" si="173">SUM(H1225+I1225+J1225)</f>
        <v>614.93281941666623</v>
      </c>
      <c r="L1225" s="48">
        <f t="shared" ref="L1225:L1288" si="174">SUM(K1225*G1225)</f>
        <v>16603.186124249987</v>
      </c>
      <c r="M1225" s="51">
        <f t="shared" ref="M1225:M1288" si="175">IF(L1225&gt;0, L1225, 0)</f>
        <v>16603.186124249987</v>
      </c>
      <c r="N1225" s="51">
        <f t="shared" ref="N1225:N1288" si="176">IF(L1225&lt;0, -L1225, 0)</f>
        <v>0</v>
      </c>
      <c r="O1225" s="37">
        <f t="shared" si="171"/>
        <v>6071766.7775397934</v>
      </c>
      <c r="P1225" s="58">
        <f>SUM((N1225*1)+P1224)</f>
        <v>1722128.990712529</v>
      </c>
      <c r="Q1225" s="67">
        <f t="shared" ref="Q1225:Q1288" si="177">SUM($T$16*MIN(N1225,$U$16))</f>
        <v>0</v>
      </c>
      <c r="R1225" s="68">
        <f t="shared" si="170"/>
        <v>1205490.2934987699</v>
      </c>
    </row>
    <row r="1226" spans="2:18" x14ac:dyDescent="0.25">
      <c r="B1226" s="6" t="s">
        <v>38</v>
      </c>
      <c r="C1226" s="6">
        <v>1218</v>
      </c>
      <c r="D1226" s="6">
        <v>196</v>
      </c>
      <c r="E1226" s="26">
        <v>97.1</v>
      </c>
      <c r="F1226" s="54">
        <f t="shared" ref="F1226:F1289" si="178">($E1227-$E1225)/2/3.6</f>
        <v>-2.7777777777778172E-2</v>
      </c>
      <c r="G1226" s="34">
        <f t="shared" si="172"/>
        <v>26.972222222222221</v>
      </c>
      <c r="H1226" s="40">
        <f>SUM($T$8*F1226)</f>
        <v>-39.833333333333897</v>
      </c>
      <c r="I1226" s="43">
        <f>SUM($T$8*9.81*$U$8)</f>
        <v>211.01310000000001</v>
      </c>
      <c r="J1226" s="45">
        <f>SUM((1/2)*$X$8*$V$8*$W$8*G1226^2)</f>
        <v>442.84045031230715</v>
      </c>
      <c r="K1226" s="46">
        <f t="shared" si="173"/>
        <v>614.02021697897328</v>
      </c>
      <c r="L1226" s="48">
        <f t="shared" si="174"/>
        <v>16561.489741293972</v>
      </c>
      <c r="M1226" s="51">
        <f t="shared" si="175"/>
        <v>16561.489741293972</v>
      </c>
      <c r="N1226" s="51">
        <f t="shared" si="176"/>
        <v>0</v>
      </c>
      <c r="O1226" s="37">
        <f t="shared" si="171"/>
        <v>6088328.2672810871</v>
      </c>
      <c r="P1226" s="58">
        <f>SUM((N1226*1)+P1225)</f>
        <v>1722128.990712529</v>
      </c>
      <c r="Q1226" s="67">
        <f t="shared" si="177"/>
        <v>0</v>
      </c>
      <c r="R1226" s="68">
        <f t="shared" ref="R1226:R1289" si="179">SUM((Q1226*1)+R1225)</f>
        <v>1205490.2934987699</v>
      </c>
    </row>
    <row r="1227" spans="2:18" x14ac:dyDescent="0.25">
      <c r="B1227" s="6" t="s">
        <v>38</v>
      </c>
      <c r="C1227" s="6">
        <v>1219</v>
      </c>
      <c r="D1227" s="6">
        <v>197</v>
      </c>
      <c r="E1227" s="26">
        <v>97</v>
      </c>
      <c r="F1227" s="54">
        <f t="shared" si="178"/>
        <v>-2.7777777777776198E-2</v>
      </c>
      <c r="G1227" s="34">
        <f t="shared" si="172"/>
        <v>26.944444444444443</v>
      </c>
      <c r="H1227" s="40">
        <f>SUM($T$8*F1227)</f>
        <v>-39.833333333331069</v>
      </c>
      <c r="I1227" s="43">
        <f>SUM($T$8*9.81*$U$8)</f>
        <v>211.01310000000001</v>
      </c>
      <c r="J1227" s="45">
        <f>SUM((1/2)*$X$8*$V$8*$W$8*G1227^2)</f>
        <v>441.92878724922838</v>
      </c>
      <c r="K1227" s="46">
        <f t="shared" si="173"/>
        <v>613.10855391589735</v>
      </c>
      <c r="L1227" s="48">
        <f t="shared" si="174"/>
        <v>16519.869369400567</v>
      </c>
      <c r="M1227" s="51">
        <f t="shared" si="175"/>
        <v>16519.869369400567</v>
      </c>
      <c r="N1227" s="51">
        <f t="shared" si="176"/>
        <v>0</v>
      </c>
      <c r="O1227" s="37">
        <f t="shared" si="171"/>
        <v>6104848.1366504878</v>
      </c>
      <c r="P1227" s="58">
        <f>SUM((N1227*1)+P1226)</f>
        <v>1722128.990712529</v>
      </c>
      <c r="Q1227" s="67">
        <f t="shared" si="177"/>
        <v>0</v>
      </c>
      <c r="R1227" s="68">
        <f t="shared" si="179"/>
        <v>1205490.2934987699</v>
      </c>
    </row>
    <row r="1228" spans="2:18" x14ac:dyDescent="0.25">
      <c r="B1228" s="6" t="s">
        <v>38</v>
      </c>
      <c r="C1228" s="6">
        <v>1220</v>
      </c>
      <c r="D1228" s="6">
        <v>198</v>
      </c>
      <c r="E1228" s="26">
        <v>96.9</v>
      </c>
      <c r="F1228" s="54">
        <f t="shared" si="178"/>
        <v>-4.1666666666666269E-2</v>
      </c>
      <c r="G1228" s="34">
        <f t="shared" si="172"/>
        <v>26.916666666666668</v>
      </c>
      <c r="H1228" s="40">
        <f>SUM($T$8*F1228)</f>
        <v>-59.749999999999432</v>
      </c>
      <c r="I1228" s="43">
        <f>SUM($T$8*9.81*$U$8)</f>
        <v>211.01310000000001</v>
      </c>
      <c r="J1228" s="45">
        <f>SUM((1/2)*$X$8*$V$8*$W$8*G1228^2)</f>
        <v>441.01806356076395</v>
      </c>
      <c r="K1228" s="46">
        <f t="shared" si="173"/>
        <v>592.28116356076453</v>
      </c>
      <c r="L1228" s="48">
        <f t="shared" si="174"/>
        <v>15942.234652510579</v>
      </c>
      <c r="M1228" s="51">
        <f t="shared" si="175"/>
        <v>15942.234652510579</v>
      </c>
      <c r="N1228" s="51">
        <f t="shared" si="176"/>
        <v>0</v>
      </c>
      <c r="O1228" s="37">
        <f t="shared" si="171"/>
        <v>6120790.3713029986</v>
      </c>
      <c r="P1228" s="58">
        <f>SUM((N1228*1)+P1227)</f>
        <v>1722128.990712529</v>
      </c>
      <c r="Q1228" s="67">
        <f t="shared" si="177"/>
        <v>0</v>
      </c>
      <c r="R1228" s="68">
        <f t="shared" si="179"/>
        <v>1205490.2934987699</v>
      </c>
    </row>
    <row r="1229" spans="2:18" x14ac:dyDescent="0.25">
      <c r="B1229" s="6" t="s">
        <v>38</v>
      </c>
      <c r="C1229" s="6">
        <v>1221</v>
      </c>
      <c r="D1229" s="6">
        <v>199</v>
      </c>
      <c r="E1229" s="26">
        <v>96.7</v>
      </c>
      <c r="F1229" s="54">
        <f t="shared" si="178"/>
        <v>-6.9444444444444448E-2</v>
      </c>
      <c r="G1229" s="34">
        <f t="shared" si="172"/>
        <v>26.861111111111111</v>
      </c>
      <c r="H1229" s="40">
        <f>SUM($T$8*F1229)</f>
        <v>-99.583333333333343</v>
      </c>
      <c r="I1229" s="43">
        <f>SUM($T$8*9.81*$U$8)</f>
        <v>211.01310000000001</v>
      </c>
      <c r="J1229" s="45">
        <f>SUM((1/2)*$X$8*$V$8*$W$8*G1229^2)</f>
        <v>439.19943430767756</v>
      </c>
      <c r="K1229" s="46">
        <f t="shared" si="173"/>
        <v>550.62920097434426</v>
      </c>
      <c r="L1229" s="48">
        <f t="shared" si="174"/>
        <v>14790.512148394191</v>
      </c>
      <c r="M1229" s="51">
        <f t="shared" si="175"/>
        <v>14790.512148394191</v>
      </c>
      <c r="N1229" s="51">
        <f t="shared" si="176"/>
        <v>0</v>
      </c>
      <c r="O1229" s="37">
        <f t="shared" si="171"/>
        <v>6135580.8834513929</v>
      </c>
      <c r="P1229" s="58">
        <f>SUM((N1229*1)+P1228)</f>
        <v>1722128.990712529</v>
      </c>
      <c r="Q1229" s="67">
        <f t="shared" si="177"/>
        <v>0</v>
      </c>
      <c r="R1229" s="68">
        <f t="shared" si="179"/>
        <v>1205490.2934987699</v>
      </c>
    </row>
    <row r="1230" spans="2:18" x14ac:dyDescent="0.25">
      <c r="B1230" s="6" t="s">
        <v>38</v>
      </c>
      <c r="C1230" s="6">
        <v>1222</v>
      </c>
      <c r="D1230" s="6">
        <v>200</v>
      </c>
      <c r="E1230" s="26">
        <v>96.4</v>
      </c>
      <c r="F1230" s="54">
        <f t="shared" si="178"/>
        <v>-8.3333333333334522E-2</v>
      </c>
      <c r="G1230" s="34">
        <f t="shared" si="172"/>
        <v>26.777777777777779</v>
      </c>
      <c r="H1230" s="40">
        <f>SUM($T$8*F1230)</f>
        <v>-119.50000000000171</v>
      </c>
      <c r="I1230" s="43">
        <f>SUM($T$8*9.81*$U$8)</f>
        <v>211.01310000000001</v>
      </c>
      <c r="J1230" s="45">
        <f>SUM((1/2)*$X$8*$V$8*$W$8*G1230^2)</f>
        <v>436.4785357376544</v>
      </c>
      <c r="K1230" s="46">
        <f t="shared" si="173"/>
        <v>527.9916357376527</v>
      </c>
      <c r="L1230" s="48">
        <f t="shared" si="174"/>
        <v>14138.442690308257</v>
      </c>
      <c r="M1230" s="51">
        <f t="shared" si="175"/>
        <v>14138.442690308257</v>
      </c>
      <c r="N1230" s="51">
        <f t="shared" si="176"/>
        <v>0</v>
      </c>
      <c r="O1230" s="37">
        <f t="shared" si="171"/>
        <v>6149719.3261417011</v>
      </c>
      <c r="P1230" s="58">
        <f>SUM((N1230*1)+P1229)</f>
        <v>1722128.990712529</v>
      </c>
      <c r="Q1230" s="67">
        <f t="shared" si="177"/>
        <v>0</v>
      </c>
      <c r="R1230" s="68">
        <f t="shared" si="179"/>
        <v>1205490.2934987699</v>
      </c>
    </row>
    <row r="1231" spans="2:18" x14ac:dyDescent="0.25">
      <c r="B1231" s="6" t="s">
        <v>38</v>
      </c>
      <c r="C1231" s="6">
        <v>1223</v>
      </c>
      <c r="D1231" s="6">
        <v>201</v>
      </c>
      <c r="E1231" s="26">
        <v>96.1</v>
      </c>
      <c r="F1231" s="54">
        <f t="shared" si="178"/>
        <v>-9.7222222222222612E-2</v>
      </c>
      <c r="G1231" s="34">
        <f t="shared" si="172"/>
        <v>26.694444444444443</v>
      </c>
      <c r="H1231" s="40">
        <f>SUM($T$8*F1231)</f>
        <v>-139.41666666666723</v>
      </c>
      <c r="I1231" s="43">
        <f>SUM($T$8*9.81*$U$8)</f>
        <v>211.01310000000001</v>
      </c>
      <c r="J1231" s="45">
        <f>SUM((1/2)*$X$8*$V$8*$W$8*G1231^2)</f>
        <v>433.76609153915899</v>
      </c>
      <c r="K1231" s="46">
        <f t="shared" si="173"/>
        <v>505.3625248724918</v>
      </c>
      <c r="L1231" s="48">
        <f t="shared" si="174"/>
        <v>13490.371844512905</v>
      </c>
      <c r="M1231" s="51">
        <f t="shared" si="175"/>
        <v>13490.371844512905</v>
      </c>
      <c r="N1231" s="51">
        <f t="shared" si="176"/>
        <v>0</v>
      </c>
      <c r="O1231" s="37">
        <f t="shared" si="171"/>
        <v>6163209.6979862144</v>
      </c>
      <c r="P1231" s="58">
        <f>SUM((N1231*1)+P1230)</f>
        <v>1722128.990712529</v>
      </c>
      <c r="Q1231" s="67">
        <f t="shared" si="177"/>
        <v>0</v>
      </c>
      <c r="R1231" s="68">
        <f t="shared" si="179"/>
        <v>1205490.2934987699</v>
      </c>
    </row>
    <row r="1232" spans="2:18" x14ac:dyDescent="0.25">
      <c r="B1232" s="6" t="s">
        <v>38</v>
      </c>
      <c r="C1232" s="6">
        <v>1224</v>
      </c>
      <c r="D1232" s="6">
        <v>202</v>
      </c>
      <c r="E1232" s="26">
        <v>95.7</v>
      </c>
      <c r="F1232" s="54">
        <f t="shared" si="178"/>
        <v>-8.3333333333332538E-2</v>
      </c>
      <c r="G1232" s="34">
        <f t="shared" si="172"/>
        <v>26.583333333333332</v>
      </c>
      <c r="H1232" s="40">
        <f>SUM($T$8*F1232)</f>
        <v>-119.49999999999886</v>
      </c>
      <c r="I1232" s="43">
        <f>SUM($T$8*9.81*$U$8)</f>
        <v>211.01310000000001</v>
      </c>
      <c r="J1232" s="45">
        <f>SUM((1/2)*$X$8*$V$8*$W$8*G1232^2)</f>
        <v>430.16265051909727</v>
      </c>
      <c r="K1232" s="46">
        <f t="shared" si="173"/>
        <v>521.67575051909841</v>
      </c>
      <c r="L1232" s="48">
        <f t="shared" si="174"/>
        <v>13867.880367966032</v>
      </c>
      <c r="M1232" s="51">
        <f t="shared" si="175"/>
        <v>13867.880367966032</v>
      </c>
      <c r="N1232" s="51">
        <f t="shared" si="176"/>
        <v>0</v>
      </c>
      <c r="O1232" s="37">
        <f t="shared" si="171"/>
        <v>6177077.5783541808</v>
      </c>
      <c r="P1232" s="58">
        <f>SUM((N1232*1)+P1231)</f>
        <v>1722128.990712529</v>
      </c>
      <c r="Q1232" s="67">
        <f t="shared" si="177"/>
        <v>0</v>
      </c>
      <c r="R1232" s="68">
        <f t="shared" si="179"/>
        <v>1205490.2934987699</v>
      </c>
    </row>
    <row r="1233" spans="2:18" x14ac:dyDescent="0.25">
      <c r="B1233" s="6" t="s">
        <v>38</v>
      </c>
      <c r="C1233" s="6">
        <v>1225</v>
      </c>
      <c r="D1233" s="6">
        <v>203</v>
      </c>
      <c r="E1233" s="26">
        <v>95.5</v>
      </c>
      <c r="F1233" s="54">
        <f t="shared" si="178"/>
        <v>-5.5555555555556344E-2</v>
      </c>
      <c r="G1233" s="34">
        <f t="shared" si="172"/>
        <v>26.527777777777779</v>
      </c>
      <c r="H1233" s="40">
        <f>SUM($T$8*F1233)</f>
        <v>-79.666666666667794</v>
      </c>
      <c r="I1233" s="43">
        <f>SUM($T$8*9.81*$U$8)</f>
        <v>211.01310000000001</v>
      </c>
      <c r="J1233" s="45">
        <f>SUM((1/2)*$X$8*$V$8*$W$8*G1233^2)</f>
        <v>428.36656625675158</v>
      </c>
      <c r="K1233" s="46">
        <f t="shared" si="173"/>
        <v>559.71299959008377</v>
      </c>
      <c r="L1233" s="48">
        <f t="shared" si="174"/>
        <v>14847.942072459167</v>
      </c>
      <c r="M1233" s="51">
        <f t="shared" si="175"/>
        <v>14847.942072459167</v>
      </c>
      <c r="N1233" s="51">
        <f t="shared" si="176"/>
        <v>0</v>
      </c>
      <c r="O1233" s="37">
        <f t="shared" si="171"/>
        <v>6191925.5204266403</v>
      </c>
      <c r="P1233" s="58">
        <f>SUM((N1233*1)+P1232)</f>
        <v>1722128.990712529</v>
      </c>
      <c r="Q1233" s="67">
        <f t="shared" si="177"/>
        <v>0</v>
      </c>
      <c r="R1233" s="68">
        <f t="shared" si="179"/>
        <v>1205490.2934987699</v>
      </c>
    </row>
    <row r="1234" spans="2:18" x14ac:dyDescent="0.25">
      <c r="B1234" s="6" t="s">
        <v>38</v>
      </c>
      <c r="C1234" s="6">
        <v>1226</v>
      </c>
      <c r="D1234" s="6">
        <v>204</v>
      </c>
      <c r="E1234" s="26">
        <v>95.3</v>
      </c>
      <c r="F1234" s="54">
        <f t="shared" si="178"/>
        <v>-4.1666666666666269E-2</v>
      </c>
      <c r="G1234" s="34">
        <f t="shared" si="172"/>
        <v>26.472222222222221</v>
      </c>
      <c r="H1234" s="40">
        <f>SUM($T$8*F1234)</f>
        <v>-59.749999999999432</v>
      </c>
      <c r="I1234" s="43">
        <f>SUM($T$8*9.81*$U$8)</f>
        <v>211.01310000000001</v>
      </c>
      <c r="J1234" s="45">
        <f>SUM((1/2)*$X$8*$V$8*$W$8*G1234^2)</f>
        <v>426.57423949286272</v>
      </c>
      <c r="K1234" s="46">
        <f t="shared" si="173"/>
        <v>577.83733949286329</v>
      </c>
      <c r="L1234" s="48">
        <f t="shared" si="174"/>
        <v>15296.638459352742</v>
      </c>
      <c r="M1234" s="51">
        <f t="shared" si="175"/>
        <v>15296.638459352742</v>
      </c>
      <c r="N1234" s="51">
        <f t="shared" si="176"/>
        <v>0</v>
      </c>
      <c r="O1234" s="37">
        <f t="shared" si="171"/>
        <v>6207222.1588859931</v>
      </c>
      <c r="P1234" s="58">
        <f>SUM((N1234*1)+P1233)</f>
        <v>1722128.990712529</v>
      </c>
      <c r="Q1234" s="67">
        <f t="shared" si="177"/>
        <v>0</v>
      </c>
      <c r="R1234" s="68">
        <f t="shared" si="179"/>
        <v>1205490.2934987699</v>
      </c>
    </row>
    <row r="1235" spans="2:18" x14ac:dyDescent="0.25">
      <c r="B1235" s="6" t="s">
        <v>38</v>
      </c>
      <c r="C1235" s="6">
        <v>1227</v>
      </c>
      <c r="D1235" s="6">
        <v>205</v>
      </c>
      <c r="E1235" s="26">
        <v>95.2</v>
      </c>
      <c r="F1235" s="54">
        <f t="shared" si="178"/>
        <v>-4.1666666666666269E-2</v>
      </c>
      <c r="G1235" s="34">
        <f t="shared" si="172"/>
        <v>26.444444444444443</v>
      </c>
      <c r="H1235" s="40">
        <f>SUM($T$8*F1235)</f>
        <v>-59.749999999999432</v>
      </c>
      <c r="I1235" s="43">
        <f>SUM($T$8*9.81*$U$8)</f>
        <v>211.01310000000001</v>
      </c>
      <c r="J1235" s="45">
        <f>SUM((1/2)*$X$8*$V$8*$W$8*G1235^2)</f>
        <v>425.67948517283952</v>
      </c>
      <c r="K1235" s="46">
        <f t="shared" si="173"/>
        <v>576.94258517284015</v>
      </c>
      <c r="L1235" s="48">
        <f t="shared" si="174"/>
        <v>15256.926141237327</v>
      </c>
      <c r="M1235" s="51">
        <f t="shared" si="175"/>
        <v>15256.926141237327</v>
      </c>
      <c r="N1235" s="51">
        <f t="shared" si="176"/>
        <v>0</v>
      </c>
      <c r="O1235" s="37">
        <f t="shared" si="171"/>
        <v>6222479.08502723</v>
      </c>
      <c r="P1235" s="58">
        <f>SUM((N1235*1)+P1234)</f>
        <v>1722128.990712529</v>
      </c>
      <c r="Q1235" s="67">
        <f t="shared" si="177"/>
        <v>0</v>
      </c>
      <c r="R1235" s="68">
        <f t="shared" si="179"/>
        <v>1205490.2934987699</v>
      </c>
    </row>
    <row r="1236" spans="2:18" x14ac:dyDescent="0.25">
      <c r="B1236" s="6" t="s">
        <v>38</v>
      </c>
      <c r="C1236" s="6">
        <v>1228</v>
      </c>
      <c r="D1236" s="6">
        <v>206</v>
      </c>
      <c r="E1236" s="26">
        <v>95</v>
      </c>
      <c r="F1236" s="54">
        <f t="shared" si="178"/>
        <v>-4.1666666666666269E-2</v>
      </c>
      <c r="G1236" s="34">
        <f t="shared" si="172"/>
        <v>26.388888888888889</v>
      </c>
      <c r="H1236" s="40">
        <f>SUM($T$8*F1236)</f>
        <v>-59.749999999999432</v>
      </c>
      <c r="I1236" s="43">
        <f>SUM($T$8*9.81*$U$8)</f>
        <v>211.01310000000001</v>
      </c>
      <c r="J1236" s="45">
        <f>SUM((1/2)*$X$8*$V$8*$W$8*G1236^2)</f>
        <v>423.89279465663583</v>
      </c>
      <c r="K1236" s="46">
        <f t="shared" si="173"/>
        <v>575.15589465663641</v>
      </c>
      <c r="L1236" s="48">
        <f t="shared" si="174"/>
        <v>15177.724997883461</v>
      </c>
      <c r="M1236" s="51">
        <f t="shared" si="175"/>
        <v>15177.724997883461</v>
      </c>
      <c r="N1236" s="51">
        <f t="shared" si="176"/>
        <v>0</v>
      </c>
      <c r="O1236" s="37">
        <f t="shared" si="171"/>
        <v>6237656.8100251136</v>
      </c>
      <c r="P1236" s="58">
        <f>SUM((N1236*1)+P1235)</f>
        <v>1722128.990712529</v>
      </c>
      <c r="Q1236" s="67">
        <f t="shared" si="177"/>
        <v>0</v>
      </c>
      <c r="R1236" s="68">
        <f t="shared" si="179"/>
        <v>1205490.2934987699</v>
      </c>
    </row>
    <row r="1237" spans="2:18" x14ac:dyDescent="0.25">
      <c r="B1237" s="6" t="s">
        <v>38</v>
      </c>
      <c r="C1237" s="6">
        <v>1229</v>
      </c>
      <c r="D1237" s="6">
        <v>207</v>
      </c>
      <c r="E1237" s="26">
        <v>94.9</v>
      </c>
      <c r="F1237" s="54">
        <f t="shared" si="178"/>
        <v>-4.1666666666666269E-2</v>
      </c>
      <c r="G1237" s="34">
        <f t="shared" si="172"/>
        <v>26.361111111111111</v>
      </c>
      <c r="H1237" s="40">
        <f>SUM($T$8*F1237)</f>
        <v>-59.749999999999432</v>
      </c>
      <c r="I1237" s="43">
        <f>SUM($T$8*9.81*$U$8)</f>
        <v>211.01310000000001</v>
      </c>
      <c r="J1237" s="45">
        <f>SUM((1/2)*$X$8*$V$8*$W$8*G1237^2)</f>
        <v>423.00085846045528</v>
      </c>
      <c r="K1237" s="46">
        <f t="shared" si="173"/>
        <v>574.2639584604558</v>
      </c>
      <c r="L1237" s="48">
        <f t="shared" si="174"/>
        <v>15138.23601608257</v>
      </c>
      <c r="M1237" s="51">
        <f t="shared" si="175"/>
        <v>15138.23601608257</v>
      </c>
      <c r="N1237" s="51">
        <f t="shared" si="176"/>
        <v>0</v>
      </c>
      <c r="O1237" s="37">
        <f t="shared" si="171"/>
        <v>6252795.0460411962</v>
      </c>
      <c r="P1237" s="58">
        <f>SUM((N1237*1)+P1236)</f>
        <v>1722128.990712529</v>
      </c>
      <c r="Q1237" s="67">
        <f t="shared" si="177"/>
        <v>0</v>
      </c>
      <c r="R1237" s="68">
        <f t="shared" si="179"/>
        <v>1205490.2934987699</v>
      </c>
    </row>
    <row r="1238" spans="2:18" x14ac:dyDescent="0.25">
      <c r="B1238" s="6" t="s">
        <v>38</v>
      </c>
      <c r="C1238" s="6">
        <v>1230</v>
      </c>
      <c r="D1238" s="6">
        <v>208</v>
      </c>
      <c r="E1238" s="26">
        <v>94.7</v>
      </c>
      <c r="F1238" s="54">
        <f t="shared" si="178"/>
        <v>-5.5555555555556344E-2</v>
      </c>
      <c r="G1238" s="34">
        <f t="shared" si="172"/>
        <v>26.305555555555557</v>
      </c>
      <c r="H1238" s="40">
        <f>SUM($T$8*F1238)</f>
        <v>-79.666666666667794</v>
      </c>
      <c r="I1238" s="43">
        <f>SUM($T$8*9.81*$U$8)</f>
        <v>211.01310000000001</v>
      </c>
      <c r="J1238" s="45">
        <f>SUM((1/2)*$X$8*$V$8*$W$8*G1238^2)</f>
        <v>421.21980419193687</v>
      </c>
      <c r="K1238" s="46">
        <f t="shared" si="173"/>
        <v>552.56623752526912</v>
      </c>
      <c r="L1238" s="48">
        <f t="shared" si="174"/>
        <v>14535.561859345275</v>
      </c>
      <c r="M1238" s="51">
        <f t="shared" si="175"/>
        <v>14535.561859345275</v>
      </c>
      <c r="N1238" s="51">
        <f t="shared" si="176"/>
        <v>0</v>
      </c>
      <c r="O1238" s="37">
        <f t="shared" si="171"/>
        <v>6267330.6079005413</v>
      </c>
      <c r="P1238" s="58">
        <f>SUM((N1238*1)+P1237)</f>
        <v>1722128.990712529</v>
      </c>
      <c r="Q1238" s="67">
        <f t="shared" si="177"/>
        <v>0</v>
      </c>
      <c r="R1238" s="68">
        <f t="shared" si="179"/>
        <v>1205490.2934987699</v>
      </c>
    </row>
    <row r="1239" spans="2:18" x14ac:dyDescent="0.25">
      <c r="B1239" s="6" t="s">
        <v>38</v>
      </c>
      <c r="C1239" s="6">
        <v>1231</v>
      </c>
      <c r="D1239" s="6">
        <v>209</v>
      </c>
      <c r="E1239" s="26">
        <v>94.5</v>
      </c>
      <c r="F1239" s="54">
        <f t="shared" si="178"/>
        <v>-4.1666666666666269E-2</v>
      </c>
      <c r="G1239" s="34">
        <f t="shared" si="172"/>
        <v>26.25</v>
      </c>
      <c r="H1239" s="40">
        <f>SUM($T$8*F1239)</f>
        <v>-59.749999999999432</v>
      </c>
      <c r="I1239" s="43">
        <f>SUM($T$8*9.81*$U$8)</f>
        <v>211.01310000000001</v>
      </c>
      <c r="J1239" s="45">
        <f>SUM((1/2)*$X$8*$V$8*$W$8*G1239^2)</f>
        <v>419.44250742187506</v>
      </c>
      <c r="K1239" s="46">
        <f t="shared" si="173"/>
        <v>570.70560742187558</v>
      </c>
      <c r="L1239" s="48">
        <f t="shared" si="174"/>
        <v>14981.022194824234</v>
      </c>
      <c r="M1239" s="51">
        <f t="shared" si="175"/>
        <v>14981.022194824234</v>
      </c>
      <c r="N1239" s="51">
        <f t="shared" si="176"/>
        <v>0</v>
      </c>
      <c r="O1239" s="37">
        <f t="shared" si="171"/>
        <v>6282311.6300953655</v>
      </c>
      <c r="P1239" s="58">
        <f>SUM((N1239*1)+P1238)</f>
        <v>1722128.990712529</v>
      </c>
      <c r="Q1239" s="67">
        <f t="shared" si="177"/>
        <v>0</v>
      </c>
      <c r="R1239" s="68">
        <f t="shared" si="179"/>
        <v>1205490.2934987699</v>
      </c>
    </row>
    <row r="1240" spans="2:18" x14ac:dyDescent="0.25">
      <c r="B1240" s="6" t="s">
        <v>38</v>
      </c>
      <c r="C1240" s="6">
        <v>1232</v>
      </c>
      <c r="D1240" s="6">
        <v>210</v>
      </c>
      <c r="E1240" s="26">
        <v>94.4</v>
      </c>
      <c r="F1240" s="54">
        <f t="shared" si="178"/>
        <v>-1.3888888888888099E-2</v>
      </c>
      <c r="G1240" s="34">
        <f t="shared" si="172"/>
        <v>26.222222222222221</v>
      </c>
      <c r="H1240" s="40">
        <f>SUM($T$8*F1240)</f>
        <v>-19.916666666665535</v>
      </c>
      <c r="I1240" s="43">
        <f>SUM($T$8*9.81*$U$8)</f>
        <v>211.01310000000001</v>
      </c>
      <c r="J1240" s="45">
        <f>SUM((1/2)*$X$8*$V$8*$W$8*G1240^2)</f>
        <v>418.55526809876545</v>
      </c>
      <c r="K1240" s="46">
        <f t="shared" si="173"/>
        <v>609.65170143209991</v>
      </c>
      <c r="L1240" s="48">
        <f t="shared" si="174"/>
        <v>15986.422393108398</v>
      </c>
      <c r="M1240" s="51">
        <f t="shared" si="175"/>
        <v>15986.422393108398</v>
      </c>
      <c r="N1240" s="51">
        <f t="shared" si="176"/>
        <v>0</v>
      </c>
      <c r="O1240" s="37">
        <f t="shared" si="171"/>
        <v>6298298.0524884742</v>
      </c>
      <c r="P1240" s="58">
        <f>SUM((N1240*1)+P1239)</f>
        <v>1722128.990712529</v>
      </c>
      <c r="Q1240" s="67">
        <f t="shared" si="177"/>
        <v>0</v>
      </c>
      <c r="R1240" s="68">
        <f t="shared" si="179"/>
        <v>1205490.2934987699</v>
      </c>
    </row>
    <row r="1241" spans="2:18" x14ac:dyDescent="0.25">
      <c r="B1241" s="6" t="s">
        <v>38</v>
      </c>
      <c r="C1241" s="6">
        <v>1233</v>
      </c>
      <c r="D1241" s="6">
        <v>211</v>
      </c>
      <c r="E1241" s="26">
        <v>94.4</v>
      </c>
      <c r="F1241" s="54">
        <f t="shared" si="178"/>
        <v>-1.3888888888890073E-2</v>
      </c>
      <c r="G1241" s="34">
        <f t="shared" si="172"/>
        <v>26.222222222222221</v>
      </c>
      <c r="H1241" s="40">
        <f>SUM($T$8*F1241)</f>
        <v>-19.916666666668366</v>
      </c>
      <c r="I1241" s="43">
        <f>SUM($T$8*9.81*$U$8)</f>
        <v>211.01310000000001</v>
      </c>
      <c r="J1241" s="45">
        <f>SUM((1/2)*$X$8*$V$8*$W$8*G1241^2)</f>
        <v>418.55526809876545</v>
      </c>
      <c r="K1241" s="46">
        <f t="shared" si="173"/>
        <v>609.65170143209707</v>
      </c>
      <c r="L1241" s="48">
        <f t="shared" si="174"/>
        <v>15986.422393108323</v>
      </c>
      <c r="M1241" s="51">
        <f t="shared" si="175"/>
        <v>15986.422393108323</v>
      </c>
      <c r="N1241" s="51">
        <f t="shared" si="176"/>
        <v>0</v>
      </c>
      <c r="O1241" s="37">
        <f t="shared" si="171"/>
        <v>6314284.4748815829</v>
      </c>
      <c r="P1241" s="58">
        <f>SUM((N1241*1)+P1240)</f>
        <v>1722128.990712529</v>
      </c>
      <c r="Q1241" s="67">
        <f t="shared" si="177"/>
        <v>0</v>
      </c>
      <c r="R1241" s="68">
        <f t="shared" si="179"/>
        <v>1205490.2934987699</v>
      </c>
    </row>
    <row r="1242" spans="2:18" x14ac:dyDescent="0.25">
      <c r="B1242" s="6" t="s">
        <v>38</v>
      </c>
      <c r="C1242" s="6">
        <v>1234</v>
      </c>
      <c r="D1242" s="6">
        <v>212</v>
      </c>
      <c r="E1242" s="26">
        <v>94.3</v>
      </c>
      <c r="F1242" s="54">
        <f t="shared" si="178"/>
        <v>-1.3888888888890073E-2</v>
      </c>
      <c r="G1242" s="34">
        <f t="shared" si="172"/>
        <v>26.194444444444443</v>
      </c>
      <c r="H1242" s="40">
        <f>SUM($T$8*F1242)</f>
        <v>-19.916666666668366</v>
      </c>
      <c r="I1242" s="43">
        <f>SUM($T$8*9.81*$U$8)</f>
        <v>211.01310000000001</v>
      </c>
      <c r="J1242" s="45">
        <f>SUM((1/2)*$X$8*$V$8*$W$8*G1242^2)</f>
        <v>417.66896815027008</v>
      </c>
      <c r="K1242" s="46">
        <f t="shared" si="173"/>
        <v>608.76540148360175</v>
      </c>
      <c r="L1242" s="48">
        <f t="shared" si="174"/>
        <v>15946.271488862123</v>
      </c>
      <c r="M1242" s="51">
        <f t="shared" si="175"/>
        <v>15946.271488862123</v>
      </c>
      <c r="N1242" s="51">
        <f t="shared" si="176"/>
        <v>0</v>
      </c>
      <c r="O1242" s="37">
        <f t="shared" si="171"/>
        <v>6330230.746370445</v>
      </c>
      <c r="P1242" s="58">
        <f>SUM((N1242*1)+P1241)</f>
        <v>1722128.990712529</v>
      </c>
      <c r="Q1242" s="67">
        <f t="shared" si="177"/>
        <v>0</v>
      </c>
      <c r="R1242" s="68">
        <f t="shared" si="179"/>
        <v>1205490.2934987699</v>
      </c>
    </row>
    <row r="1243" spans="2:18" x14ac:dyDescent="0.25">
      <c r="B1243" s="6" t="s">
        <v>38</v>
      </c>
      <c r="C1243" s="6">
        <v>1235</v>
      </c>
      <c r="D1243" s="6">
        <v>213</v>
      </c>
      <c r="E1243" s="26">
        <v>94.3</v>
      </c>
      <c r="F1243" s="54">
        <f t="shared" si="178"/>
        <v>-2.7777777777778172E-2</v>
      </c>
      <c r="G1243" s="34">
        <f t="shared" si="172"/>
        <v>26.194444444444443</v>
      </c>
      <c r="H1243" s="40">
        <f>SUM($T$8*F1243)</f>
        <v>-39.833333333333897</v>
      </c>
      <c r="I1243" s="43">
        <f>SUM($T$8*9.81*$U$8)</f>
        <v>211.01310000000001</v>
      </c>
      <c r="J1243" s="45">
        <f>SUM((1/2)*$X$8*$V$8*$W$8*G1243^2)</f>
        <v>417.66896815027008</v>
      </c>
      <c r="K1243" s="46">
        <f t="shared" si="173"/>
        <v>588.84873481693626</v>
      </c>
      <c r="L1243" s="48">
        <f t="shared" si="174"/>
        <v>15424.565470343636</v>
      </c>
      <c r="M1243" s="51">
        <f t="shared" si="175"/>
        <v>15424.565470343636</v>
      </c>
      <c r="N1243" s="51">
        <f t="shared" si="176"/>
        <v>0</v>
      </c>
      <c r="O1243" s="37">
        <f t="shared" ref="O1243:O1306" si="180">SUM((M1243*1)+O1242)</f>
        <v>6345655.3118407885</v>
      </c>
      <c r="P1243" s="58">
        <f>SUM((N1243*1)+P1242)</f>
        <v>1722128.990712529</v>
      </c>
      <c r="Q1243" s="67">
        <f t="shared" si="177"/>
        <v>0</v>
      </c>
      <c r="R1243" s="68">
        <f t="shared" si="179"/>
        <v>1205490.2934987699</v>
      </c>
    </row>
    <row r="1244" spans="2:18" x14ac:dyDescent="0.25">
      <c r="B1244" s="6" t="s">
        <v>38</v>
      </c>
      <c r="C1244" s="6">
        <v>1236</v>
      </c>
      <c r="D1244" s="6">
        <v>214</v>
      </c>
      <c r="E1244" s="26">
        <v>94.1</v>
      </c>
      <c r="F1244" s="54">
        <f t="shared" si="178"/>
        <v>-5.5555555555554373E-2</v>
      </c>
      <c r="G1244" s="34">
        <f t="shared" si="172"/>
        <v>26.138888888888886</v>
      </c>
      <c r="H1244" s="40">
        <f>SUM($T$8*F1244)</f>
        <v>-79.666666666664966</v>
      </c>
      <c r="I1244" s="43">
        <f>SUM($T$8*9.81*$U$8)</f>
        <v>211.01310000000001</v>
      </c>
      <c r="J1244" s="45">
        <f>SUM((1/2)*$X$8*$V$8*$W$8*G1244^2)</f>
        <v>415.89918637712191</v>
      </c>
      <c r="K1244" s="46">
        <f t="shared" si="173"/>
        <v>547.24561971045694</v>
      </c>
      <c r="L1244" s="48">
        <f t="shared" si="174"/>
        <v>14304.392448542776</v>
      </c>
      <c r="M1244" s="51">
        <f t="shared" si="175"/>
        <v>14304.392448542776</v>
      </c>
      <c r="N1244" s="51">
        <f t="shared" si="176"/>
        <v>0</v>
      </c>
      <c r="O1244" s="37">
        <f t="shared" si="180"/>
        <v>6359959.7042893311</v>
      </c>
      <c r="P1244" s="58">
        <f>SUM((N1244*1)+P1243)</f>
        <v>1722128.990712529</v>
      </c>
      <c r="Q1244" s="67">
        <f t="shared" si="177"/>
        <v>0</v>
      </c>
      <c r="R1244" s="68">
        <f t="shared" si="179"/>
        <v>1205490.2934987699</v>
      </c>
    </row>
    <row r="1245" spans="2:18" x14ac:dyDescent="0.25">
      <c r="B1245" s="6" t="s">
        <v>38</v>
      </c>
      <c r="C1245" s="6">
        <v>1237</v>
      </c>
      <c r="D1245" s="6">
        <v>215</v>
      </c>
      <c r="E1245" s="26">
        <v>93.9</v>
      </c>
      <c r="F1245" s="54">
        <f t="shared" si="178"/>
        <v>-9.7222222222220642E-2</v>
      </c>
      <c r="G1245" s="34">
        <f t="shared" si="172"/>
        <v>26.083333333333336</v>
      </c>
      <c r="H1245" s="40">
        <f>SUM($T$8*F1245)</f>
        <v>-139.41666666666441</v>
      </c>
      <c r="I1245" s="43">
        <f>SUM($T$8*9.81*$U$8)</f>
        <v>211.01310000000001</v>
      </c>
      <c r="J1245" s="45">
        <f>SUM((1/2)*$X$8*$V$8*$W$8*G1245^2)</f>
        <v>414.13316210243073</v>
      </c>
      <c r="K1245" s="46">
        <f t="shared" si="173"/>
        <v>485.72959543576633</v>
      </c>
      <c r="L1245" s="48">
        <f t="shared" si="174"/>
        <v>12669.446947616239</v>
      </c>
      <c r="M1245" s="51">
        <f t="shared" si="175"/>
        <v>12669.446947616239</v>
      </c>
      <c r="N1245" s="51">
        <f t="shared" si="176"/>
        <v>0</v>
      </c>
      <c r="O1245" s="37">
        <f t="shared" si="180"/>
        <v>6372629.1512369476</v>
      </c>
      <c r="P1245" s="58">
        <f>SUM((N1245*1)+P1244)</f>
        <v>1722128.990712529</v>
      </c>
      <c r="Q1245" s="67">
        <f t="shared" si="177"/>
        <v>0</v>
      </c>
      <c r="R1245" s="68">
        <f t="shared" si="179"/>
        <v>1205490.2934987699</v>
      </c>
    </row>
    <row r="1246" spans="2:18" x14ac:dyDescent="0.25">
      <c r="B1246" s="6" t="s">
        <v>38</v>
      </c>
      <c r="C1246" s="6">
        <v>1238</v>
      </c>
      <c r="D1246" s="6">
        <v>216</v>
      </c>
      <c r="E1246" s="26">
        <v>93.4</v>
      </c>
      <c r="F1246" s="54">
        <f t="shared" si="178"/>
        <v>-0.15277777777777896</v>
      </c>
      <c r="G1246" s="34">
        <f t="shared" si="172"/>
        <v>25.944444444444446</v>
      </c>
      <c r="H1246" s="40">
        <f>SUM($T$8*F1246)</f>
        <v>-219.08333333333502</v>
      </c>
      <c r="I1246" s="43">
        <f>SUM($T$8*9.81*$U$8)</f>
        <v>211.01310000000001</v>
      </c>
      <c r="J1246" s="45">
        <f>SUM((1/2)*$X$8*$V$8*$W$8*G1246^2)</f>
        <v>409.73454047145077</v>
      </c>
      <c r="K1246" s="46">
        <f t="shared" si="173"/>
        <v>401.66430713811576</v>
      </c>
      <c r="L1246" s="48">
        <f t="shared" si="174"/>
        <v>10420.957301861115</v>
      </c>
      <c r="M1246" s="51">
        <f t="shared" si="175"/>
        <v>10420.957301861115</v>
      </c>
      <c r="N1246" s="51">
        <f t="shared" si="176"/>
        <v>0</v>
      </c>
      <c r="O1246" s="37">
        <f t="shared" si="180"/>
        <v>6383050.1085388083</v>
      </c>
      <c r="P1246" s="58">
        <f>SUM((N1246*1)+P1245)</f>
        <v>1722128.990712529</v>
      </c>
      <c r="Q1246" s="67">
        <f t="shared" si="177"/>
        <v>0</v>
      </c>
      <c r="R1246" s="68">
        <f t="shared" si="179"/>
        <v>1205490.2934987699</v>
      </c>
    </row>
    <row r="1247" spans="2:18" x14ac:dyDescent="0.25">
      <c r="B1247" s="6" t="s">
        <v>38</v>
      </c>
      <c r="C1247" s="6">
        <v>1239</v>
      </c>
      <c r="D1247" s="6">
        <v>217</v>
      </c>
      <c r="E1247" s="26">
        <v>92.8</v>
      </c>
      <c r="F1247" s="54">
        <f t="shared" si="178"/>
        <v>-0.19444444444444522</v>
      </c>
      <c r="G1247" s="34">
        <f t="shared" si="172"/>
        <v>25.777777777777775</v>
      </c>
      <c r="H1247" s="40">
        <f>SUM($T$8*F1247)</f>
        <v>-278.83333333333445</v>
      </c>
      <c r="I1247" s="43">
        <f>SUM($T$8*9.81*$U$8)</f>
        <v>211.01310000000001</v>
      </c>
      <c r="J1247" s="45">
        <f>SUM((1/2)*$X$8*$V$8*$W$8*G1247^2)</f>
        <v>404.48719387654313</v>
      </c>
      <c r="K1247" s="46">
        <f t="shared" si="173"/>
        <v>336.66696054320869</v>
      </c>
      <c r="L1247" s="48">
        <f t="shared" si="174"/>
        <v>8678.526094002711</v>
      </c>
      <c r="M1247" s="51">
        <f t="shared" si="175"/>
        <v>8678.526094002711</v>
      </c>
      <c r="N1247" s="51">
        <f t="shared" si="176"/>
        <v>0</v>
      </c>
      <c r="O1247" s="37">
        <f t="shared" si="180"/>
        <v>6391728.634632811</v>
      </c>
      <c r="P1247" s="58">
        <f>SUM((N1247*1)+P1246)</f>
        <v>1722128.990712529</v>
      </c>
      <c r="Q1247" s="67">
        <f t="shared" si="177"/>
        <v>0</v>
      </c>
      <c r="R1247" s="68">
        <f t="shared" si="179"/>
        <v>1205490.2934987699</v>
      </c>
    </row>
    <row r="1248" spans="2:18" x14ac:dyDescent="0.25">
      <c r="B1248" s="6" t="s">
        <v>38</v>
      </c>
      <c r="C1248" s="6">
        <v>1240</v>
      </c>
      <c r="D1248" s="6">
        <v>218</v>
      </c>
      <c r="E1248" s="26">
        <v>92</v>
      </c>
      <c r="F1248" s="54">
        <f t="shared" si="178"/>
        <v>-0.20833333333333331</v>
      </c>
      <c r="G1248" s="34">
        <f t="shared" si="172"/>
        <v>25.555555555555554</v>
      </c>
      <c r="H1248" s="40">
        <f>SUM($T$8*F1248)</f>
        <v>-298.75</v>
      </c>
      <c r="I1248" s="43">
        <f>SUM($T$8*9.81*$U$8)</f>
        <v>211.01310000000001</v>
      </c>
      <c r="J1248" s="45">
        <f>SUM((1/2)*$X$8*$V$8*$W$8*G1248^2)</f>
        <v>397.5433367283951</v>
      </c>
      <c r="K1248" s="46">
        <f t="shared" si="173"/>
        <v>309.80643672839511</v>
      </c>
      <c r="L1248" s="48">
        <f t="shared" si="174"/>
        <v>7917.2756052812074</v>
      </c>
      <c r="M1248" s="51">
        <f t="shared" si="175"/>
        <v>7917.2756052812074</v>
      </c>
      <c r="N1248" s="51">
        <f t="shared" si="176"/>
        <v>0</v>
      </c>
      <c r="O1248" s="37">
        <f t="shared" si="180"/>
        <v>6399645.9102380918</v>
      </c>
      <c r="P1248" s="58">
        <f>SUM((N1248*1)+P1247)</f>
        <v>1722128.990712529</v>
      </c>
      <c r="Q1248" s="67">
        <f t="shared" si="177"/>
        <v>0</v>
      </c>
      <c r="R1248" s="68">
        <f t="shared" si="179"/>
        <v>1205490.2934987699</v>
      </c>
    </row>
    <row r="1249" spans="2:18" x14ac:dyDescent="0.25">
      <c r="B1249" s="6" t="s">
        <v>38</v>
      </c>
      <c r="C1249" s="6">
        <v>1241</v>
      </c>
      <c r="D1249" s="6">
        <v>219</v>
      </c>
      <c r="E1249" s="26">
        <v>91.3</v>
      </c>
      <c r="F1249" s="54">
        <f t="shared" si="178"/>
        <v>-0.19444444444444522</v>
      </c>
      <c r="G1249" s="34">
        <f t="shared" si="172"/>
        <v>25.361111111111111</v>
      </c>
      <c r="H1249" s="40">
        <f>SUM($T$8*F1249)</f>
        <v>-278.83333333333445</v>
      </c>
      <c r="I1249" s="43">
        <f>SUM($T$8*9.81*$U$8)</f>
        <v>211.01310000000001</v>
      </c>
      <c r="J1249" s="45">
        <f>SUM((1/2)*$X$8*$V$8*$W$8*G1249^2)</f>
        <v>391.51677889101086</v>
      </c>
      <c r="K1249" s="46">
        <f t="shared" si="173"/>
        <v>323.69654555767642</v>
      </c>
      <c r="L1249" s="48">
        <f t="shared" si="174"/>
        <v>8209.304058171072</v>
      </c>
      <c r="M1249" s="51">
        <f t="shared" si="175"/>
        <v>8209.304058171072</v>
      </c>
      <c r="N1249" s="51">
        <f t="shared" si="176"/>
        <v>0</v>
      </c>
      <c r="O1249" s="37">
        <f t="shared" si="180"/>
        <v>6407855.2142962627</v>
      </c>
      <c r="P1249" s="58">
        <f>SUM((N1249*1)+P1248)</f>
        <v>1722128.990712529</v>
      </c>
      <c r="Q1249" s="67">
        <f t="shared" si="177"/>
        <v>0</v>
      </c>
      <c r="R1249" s="68">
        <f t="shared" si="179"/>
        <v>1205490.2934987699</v>
      </c>
    </row>
    <row r="1250" spans="2:18" x14ac:dyDescent="0.25">
      <c r="B1250" s="6" t="s">
        <v>38</v>
      </c>
      <c r="C1250" s="6">
        <v>1242</v>
      </c>
      <c r="D1250" s="6">
        <v>220</v>
      </c>
      <c r="E1250" s="26">
        <v>90.6</v>
      </c>
      <c r="F1250" s="54">
        <f t="shared" si="178"/>
        <v>-0.18055555555555516</v>
      </c>
      <c r="G1250" s="34">
        <f t="shared" si="172"/>
        <v>25.166666666666664</v>
      </c>
      <c r="H1250" s="40">
        <f>SUM($T$8*F1250)</f>
        <v>-258.91666666666612</v>
      </c>
      <c r="I1250" s="43">
        <f>SUM($T$8*9.81*$U$8)</f>
        <v>211.01310000000001</v>
      </c>
      <c r="J1250" s="45">
        <f>SUM((1/2)*$X$8*$V$8*$W$8*G1250^2)</f>
        <v>385.53625040972219</v>
      </c>
      <c r="K1250" s="46">
        <f t="shared" si="173"/>
        <v>337.63268374305608</v>
      </c>
      <c r="L1250" s="48">
        <f t="shared" si="174"/>
        <v>8497.0892075335778</v>
      </c>
      <c r="M1250" s="51">
        <f t="shared" si="175"/>
        <v>8497.0892075335778</v>
      </c>
      <c r="N1250" s="51">
        <f t="shared" si="176"/>
        <v>0</v>
      </c>
      <c r="O1250" s="37">
        <f t="shared" si="180"/>
        <v>6416352.3035037965</v>
      </c>
      <c r="P1250" s="58">
        <f>SUM((N1250*1)+P1249)</f>
        <v>1722128.990712529</v>
      </c>
      <c r="Q1250" s="67">
        <f t="shared" si="177"/>
        <v>0</v>
      </c>
      <c r="R1250" s="68">
        <f t="shared" si="179"/>
        <v>1205490.2934987699</v>
      </c>
    </row>
    <row r="1251" spans="2:18" x14ac:dyDescent="0.25">
      <c r="B1251" s="6" t="s">
        <v>38</v>
      </c>
      <c r="C1251" s="6">
        <v>1243</v>
      </c>
      <c r="D1251" s="6">
        <v>221</v>
      </c>
      <c r="E1251" s="26">
        <v>90</v>
      </c>
      <c r="F1251" s="54">
        <f t="shared" si="178"/>
        <v>-0.18055555555555516</v>
      </c>
      <c r="G1251" s="34">
        <f t="shared" si="172"/>
        <v>25</v>
      </c>
      <c r="H1251" s="40">
        <f>SUM($T$8*F1251)</f>
        <v>-258.91666666666612</v>
      </c>
      <c r="I1251" s="43">
        <f>SUM($T$8*9.81*$U$8)</f>
        <v>211.01310000000001</v>
      </c>
      <c r="J1251" s="45">
        <f>SUM((1/2)*$X$8*$V$8*$W$8*G1251^2)</f>
        <v>380.44671875000006</v>
      </c>
      <c r="K1251" s="46">
        <f t="shared" si="173"/>
        <v>332.54315208333395</v>
      </c>
      <c r="L1251" s="48">
        <f t="shared" si="174"/>
        <v>8313.5788020833479</v>
      </c>
      <c r="M1251" s="51">
        <f t="shared" si="175"/>
        <v>8313.5788020833479</v>
      </c>
      <c r="N1251" s="51">
        <f t="shared" si="176"/>
        <v>0</v>
      </c>
      <c r="O1251" s="37">
        <f t="shared" si="180"/>
        <v>6424665.8823058801</v>
      </c>
      <c r="P1251" s="58">
        <f>SUM((N1251*1)+P1250)</f>
        <v>1722128.990712529</v>
      </c>
      <c r="Q1251" s="67">
        <f t="shared" si="177"/>
        <v>0</v>
      </c>
      <c r="R1251" s="68">
        <f t="shared" si="179"/>
        <v>1205490.2934987699</v>
      </c>
    </row>
    <row r="1252" spans="2:18" x14ac:dyDescent="0.25">
      <c r="B1252" s="6" t="s">
        <v>38</v>
      </c>
      <c r="C1252" s="6">
        <v>1244</v>
      </c>
      <c r="D1252" s="6">
        <v>222</v>
      </c>
      <c r="E1252" s="26">
        <v>89.3</v>
      </c>
      <c r="F1252" s="54">
        <f t="shared" si="178"/>
        <v>-0.18055555555555516</v>
      </c>
      <c r="G1252" s="34">
        <f t="shared" si="172"/>
        <v>24.805555555555554</v>
      </c>
      <c r="H1252" s="40">
        <f>SUM($T$8*F1252)</f>
        <v>-258.91666666666612</v>
      </c>
      <c r="I1252" s="43">
        <f>SUM($T$8*9.81*$U$8)</f>
        <v>211.01310000000001</v>
      </c>
      <c r="J1252" s="45">
        <f>SUM((1/2)*$X$8*$V$8*$W$8*G1252^2)</f>
        <v>374.55167335860341</v>
      </c>
      <c r="K1252" s="46">
        <f t="shared" si="173"/>
        <v>326.6481066919373</v>
      </c>
      <c r="L1252" s="48">
        <f t="shared" si="174"/>
        <v>8102.6877576638881</v>
      </c>
      <c r="M1252" s="51">
        <f t="shared" si="175"/>
        <v>8102.6877576638881</v>
      </c>
      <c r="N1252" s="51">
        <f t="shared" si="176"/>
        <v>0</v>
      </c>
      <c r="O1252" s="37">
        <f t="shared" si="180"/>
        <v>6432768.5700635435</v>
      </c>
      <c r="P1252" s="58">
        <f>SUM((N1252*1)+P1251)</f>
        <v>1722128.990712529</v>
      </c>
      <c r="Q1252" s="67">
        <f t="shared" si="177"/>
        <v>0</v>
      </c>
      <c r="R1252" s="68">
        <f t="shared" si="179"/>
        <v>1205490.2934987699</v>
      </c>
    </row>
    <row r="1253" spans="2:18" x14ac:dyDescent="0.25">
      <c r="B1253" s="6" t="s">
        <v>38</v>
      </c>
      <c r="C1253" s="6">
        <v>1245</v>
      </c>
      <c r="D1253" s="6">
        <v>223</v>
      </c>
      <c r="E1253" s="26">
        <v>88.7</v>
      </c>
      <c r="F1253" s="54">
        <f t="shared" si="178"/>
        <v>-0.16666666666666705</v>
      </c>
      <c r="G1253" s="34">
        <f t="shared" si="172"/>
        <v>24.638888888888889</v>
      </c>
      <c r="H1253" s="40">
        <f>SUM($T$8*F1253)</f>
        <v>-239.00000000000054</v>
      </c>
      <c r="I1253" s="43">
        <f>SUM($T$8*9.81*$U$8)</f>
        <v>211.01310000000001</v>
      </c>
      <c r="J1253" s="45">
        <f>SUM((1/2)*$X$8*$V$8*$W$8*G1253^2)</f>
        <v>369.53541291878861</v>
      </c>
      <c r="K1253" s="46">
        <f t="shared" si="173"/>
        <v>341.54851291878811</v>
      </c>
      <c r="L1253" s="48">
        <f t="shared" si="174"/>
        <v>8415.375859971251</v>
      </c>
      <c r="M1253" s="51">
        <f t="shared" si="175"/>
        <v>8415.375859971251</v>
      </c>
      <c r="N1253" s="51">
        <f t="shared" si="176"/>
        <v>0</v>
      </c>
      <c r="O1253" s="37">
        <f t="shared" si="180"/>
        <v>6441183.9459235147</v>
      </c>
      <c r="P1253" s="58">
        <f>SUM((N1253*1)+P1252)</f>
        <v>1722128.990712529</v>
      </c>
      <c r="Q1253" s="67">
        <f t="shared" si="177"/>
        <v>0</v>
      </c>
      <c r="R1253" s="68">
        <f t="shared" si="179"/>
        <v>1205490.2934987699</v>
      </c>
    </row>
    <row r="1254" spans="2:18" x14ac:dyDescent="0.25">
      <c r="B1254" s="6" t="s">
        <v>38</v>
      </c>
      <c r="C1254" s="6">
        <v>1246</v>
      </c>
      <c r="D1254" s="6">
        <v>224</v>
      </c>
      <c r="E1254" s="26">
        <v>88.1</v>
      </c>
      <c r="F1254" s="54">
        <f t="shared" si="178"/>
        <v>-0.18055555555555516</v>
      </c>
      <c r="G1254" s="34">
        <f t="shared" si="172"/>
        <v>24.472222222222221</v>
      </c>
      <c r="H1254" s="40">
        <f>SUM($T$8*F1254)</f>
        <v>-258.91666666666612</v>
      </c>
      <c r="I1254" s="43">
        <f>SUM($T$8*9.81*$U$8)</f>
        <v>211.01310000000001</v>
      </c>
      <c r="J1254" s="45">
        <f>SUM((1/2)*$X$8*$V$8*$W$8*G1254^2)</f>
        <v>364.55296996508491</v>
      </c>
      <c r="K1254" s="46">
        <f t="shared" si="173"/>
        <v>316.6494032984188</v>
      </c>
      <c r="L1254" s="48">
        <f t="shared" si="174"/>
        <v>7749.1145640529712</v>
      </c>
      <c r="M1254" s="51">
        <f t="shared" si="175"/>
        <v>7749.1145640529712</v>
      </c>
      <c r="N1254" s="51">
        <f t="shared" si="176"/>
        <v>0</v>
      </c>
      <c r="O1254" s="37">
        <f t="shared" si="180"/>
        <v>6448933.0604875674</v>
      </c>
      <c r="P1254" s="58">
        <f>SUM((N1254*1)+P1253)</f>
        <v>1722128.990712529</v>
      </c>
      <c r="Q1254" s="67">
        <f t="shared" si="177"/>
        <v>0</v>
      </c>
      <c r="R1254" s="68">
        <f t="shared" si="179"/>
        <v>1205490.2934987699</v>
      </c>
    </row>
    <row r="1255" spans="2:18" x14ac:dyDescent="0.25">
      <c r="B1255" s="6" t="s">
        <v>38</v>
      </c>
      <c r="C1255" s="6">
        <v>1247</v>
      </c>
      <c r="D1255" s="6">
        <v>225</v>
      </c>
      <c r="E1255" s="26">
        <v>87.4</v>
      </c>
      <c r="F1255" s="54">
        <f t="shared" si="178"/>
        <v>-0.19444444444444325</v>
      </c>
      <c r="G1255" s="34">
        <f t="shared" si="172"/>
        <v>24.277777777777779</v>
      </c>
      <c r="H1255" s="40">
        <f>SUM($T$8*F1255)</f>
        <v>-278.83333333333161</v>
      </c>
      <c r="I1255" s="43">
        <f>SUM($T$8*9.81*$U$8)</f>
        <v>211.01310000000001</v>
      </c>
      <c r="J1255" s="45">
        <f>SUM((1/2)*$X$8*$V$8*$W$8*G1255^2)</f>
        <v>358.78286139737662</v>
      </c>
      <c r="K1255" s="46">
        <f t="shared" si="173"/>
        <v>290.96262806404502</v>
      </c>
      <c r="L1255" s="48">
        <f t="shared" si="174"/>
        <v>7063.9260257770929</v>
      </c>
      <c r="M1255" s="51">
        <f t="shared" si="175"/>
        <v>7063.9260257770929</v>
      </c>
      <c r="N1255" s="51">
        <f t="shared" si="176"/>
        <v>0</v>
      </c>
      <c r="O1255" s="37">
        <f t="shared" si="180"/>
        <v>6455996.9865133446</v>
      </c>
      <c r="P1255" s="58">
        <f>SUM((N1255*1)+P1254)</f>
        <v>1722128.990712529</v>
      </c>
      <c r="Q1255" s="67">
        <f t="shared" si="177"/>
        <v>0</v>
      </c>
      <c r="R1255" s="68">
        <f t="shared" si="179"/>
        <v>1205490.2934987699</v>
      </c>
    </row>
    <row r="1256" spans="2:18" x14ac:dyDescent="0.25">
      <c r="B1256" s="6" t="s">
        <v>38</v>
      </c>
      <c r="C1256" s="6">
        <v>1248</v>
      </c>
      <c r="D1256" s="6">
        <v>226</v>
      </c>
      <c r="E1256" s="26">
        <v>86.7</v>
      </c>
      <c r="F1256" s="54">
        <f t="shared" si="178"/>
        <v>-0.19444444444444522</v>
      </c>
      <c r="G1256" s="34">
        <f t="shared" si="172"/>
        <v>24.083333333333332</v>
      </c>
      <c r="H1256" s="40">
        <f>SUM($T$8*F1256)</f>
        <v>-278.83333333333445</v>
      </c>
      <c r="I1256" s="43">
        <f>SUM($T$8*9.81*$U$8)</f>
        <v>211.01310000000001</v>
      </c>
      <c r="J1256" s="45">
        <f>SUM((1/2)*$X$8*$V$8*$W$8*G1256^2)</f>
        <v>353.0587821857639</v>
      </c>
      <c r="K1256" s="46">
        <f t="shared" si="173"/>
        <v>285.23854885242946</v>
      </c>
      <c r="L1256" s="48">
        <f t="shared" si="174"/>
        <v>6869.4950515293422</v>
      </c>
      <c r="M1256" s="51">
        <f t="shared" si="175"/>
        <v>6869.4950515293422</v>
      </c>
      <c r="N1256" s="51">
        <f t="shared" si="176"/>
        <v>0</v>
      </c>
      <c r="O1256" s="37">
        <f t="shared" si="180"/>
        <v>6462866.4815648738</v>
      </c>
      <c r="P1256" s="58">
        <f>SUM((N1256*1)+P1255)</f>
        <v>1722128.990712529</v>
      </c>
      <c r="Q1256" s="67">
        <f t="shared" si="177"/>
        <v>0</v>
      </c>
      <c r="R1256" s="68">
        <f t="shared" si="179"/>
        <v>1205490.2934987699</v>
      </c>
    </row>
    <row r="1257" spans="2:18" x14ac:dyDescent="0.25">
      <c r="B1257" s="6" t="s">
        <v>38</v>
      </c>
      <c r="C1257" s="6">
        <v>1249</v>
      </c>
      <c r="D1257" s="6">
        <v>227</v>
      </c>
      <c r="E1257" s="26">
        <v>86</v>
      </c>
      <c r="F1257" s="54">
        <f t="shared" si="178"/>
        <v>-0.19444444444444522</v>
      </c>
      <c r="G1257" s="34">
        <f t="shared" si="172"/>
        <v>23.888888888888889</v>
      </c>
      <c r="H1257" s="40">
        <f>SUM($T$8*F1257)</f>
        <v>-278.83333333333445</v>
      </c>
      <c r="I1257" s="43">
        <f>SUM($T$8*9.81*$U$8)</f>
        <v>211.01310000000001</v>
      </c>
      <c r="J1257" s="45">
        <f>SUM((1/2)*$X$8*$V$8*$W$8*G1257^2)</f>
        <v>347.38073233024693</v>
      </c>
      <c r="K1257" s="46">
        <f t="shared" si="173"/>
        <v>279.56049899691249</v>
      </c>
      <c r="L1257" s="48">
        <f t="shared" si="174"/>
        <v>6678.3896982595761</v>
      </c>
      <c r="M1257" s="51">
        <f t="shared" si="175"/>
        <v>6678.3896982595761</v>
      </c>
      <c r="N1257" s="51">
        <f t="shared" si="176"/>
        <v>0</v>
      </c>
      <c r="O1257" s="37">
        <f t="shared" si="180"/>
        <v>6469544.8712631334</v>
      </c>
      <c r="P1257" s="58">
        <f>SUM((N1257*1)+P1256)</f>
        <v>1722128.990712529</v>
      </c>
      <c r="Q1257" s="67">
        <f t="shared" si="177"/>
        <v>0</v>
      </c>
      <c r="R1257" s="68">
        <f t="shared" si="179"/>
        <v>1205490.2934987699</v>
      </c>
    </row>
    <row r="1258" spans="2:18" x14ac:dyDescent="0.25">
      <c r="B1258" s="6" t="s">
        <v>38</v>
      </c>
      <c r="C1258" s="6">
        <v>1250</v>
      </c>
      <c r="D1258" s="6">
        <v>228</v>
      </c>
      <c r="E1258" s="26">
        <v>85.3</v>
      </c>
      <c r="F1258" s="54">
        <f t="shared" si="178"/>
        <v>-0.18055555555555516</v>
      </c>
      <c r="G1258" s="34">
        <f t="shared" si="172"/>
        <v>23.694444444444443</v>
      </c>
      <c r="H1258" s="40">
        <f>SUM($T$8*F1258)</f>
        <v>-258.91666666666612</v>
      </c>
      <c r="I1258" s="43">
        <f>SUM($T$8*9.81*$U$8)</f>
        <v>211.01310000000001</v>
      </c>
      <c r="J1258" s="45">
        <f>SUM((1/2)*$X$8*$V$8*$W$8*G1258^2)</f>
        <v>341.74871183082558</v>
      </c>
      <c r="K1258" s="46">
        <f t="shared" si="173"/>
        <v>293.84514516415948</v>
      </c>
      <c r="L1258" s="48">
        <f t="shared" si="174"/>
        <v>6962.497467361889</v>
      </c>
      <c r="M1258" s="51">
        <f t="shared" si="175"/>
        <v>6962.497467361889</v>
      </c>
      <c r="N1258" s="51">
        <f t="shared" si="176"/>
        <v>0</v>
      </c>
      <c r="O1258" s="37">
        <f t="shared" si="180"/>
        <v>6476507.3687304957</v>
      </c>
      <c r="P1258" s="58">
        <f>SUM((N1258*1)+P1257)</f>
        <v>1722128.990712529</v>
      </c>
      <c r="Q1258" s="67">
        <f t="shared" si="177"/>
        <v>0</v>
      </c>
      <c r="R1258" s="68">
        <f t="shared" si="179"/>
        <v>1205490.2934987699</v>
      </c>
    </row>
    <row r="1259" spans="2:18" x14ac:dyDescent="0.25">
      <c r="B1259" s="6" t="s">
        <v>38</v>
      </c>
      <c r="C1259" s="6">
        <v>1251</v>
      </c>
      <c r="D1259" s="6">
        <v>229</v>
      </c>
      <c r="E1259" s="26">
        <v>84.7</v>
      </c>
      <c r="F1259" s="54">
        <f t="shared" si="178"/>
        <v>-0.16666666666666705</v>
      </c>
      <c r="G1259" s="34">
        <f t="shared" si="172"/>
        <v>23.527777777777779</v>
      </c>
      <c r="H1259" s="40">
        <f>SUM($T$8*F1259)</f>
        <v>-239.00000000000054</v>
      </c>
      <c r="I1259" s="43">
        <f>SUM($T$8*9.81*$U$8)</f>
        <v>211.01310000000001</v>
      </c>
      <c r="J1259" s="45">
        <f>SUM((1/2)*$X$8*$V$8*$W$8*G1259^2)</f>
        <v>336.95790129841828</v>
      </c>
      <c r="K1259" s="46">
        <f t="shared" si="173"/>
        <v>308.97100129841772</v>
      </c>
      <c r="L1259" s="48">
        <f t="shared" si="174"/>
        <v>7269.4010583266618</v>
      </c>
      <c r="M1259" s="51">
        <f t="shared" si="175"/>
        <v>7269.4010583266618</v>
      </c>
      <c r="N1259" s="51">
        <f t="shared" si="176"/>
        <v>0</v>
      </c>
      <c r="O1259" s="37">
        <f t="shared" si="180"/>
        <v>6483776.7697888222</v>
      </c>
      <c r="P1259" s="58">
        <f>SUM((N1259*1)+P1258)</f>
        <v>1722128.990712529</v>
      </c>
      <c r="Q1259" s="67">
        <f t="shared" si="177"/>
        <v>0</v>
      </c>
      <c r="R1259" s="68">
        <f t="shared" si="179"/>
        <v>1205490.2934987699</v>
      </c>
    </row>
    <row r="1260" spans="2:18" x14ac:dyDescent="0.25">
      <c r="B1260" s="6" t="s">
        <v>38</v>
      </c>
      <c r="C1260" s="6">
        <v>1252</v>
      </c>
      <c r="D1260" s="6">
        <v>230</v>
      </c>
      <c r="E1260" s="26">
        <v>84.1</v>
      </c>
      <c r="F1260" s="54">
        <f t="shared" si="178"/>
        <v>-0.16666666666666705</v>
      </c>
      <c r="G1260" s="34">
        <f t="shared" si="172"/>
        <v>23.361111111111111</v>
      </c>
      <c r="H1260" s="40">
        <f>SUM($T$8*F1260)</f>
        <v>-239.00000000000054</v>
      </c>
      <c r="I1260" s="43">
        <f>SUM($T$8*9.81*$U$8)</f>
        <v>211.01310000000001</v>
      </c>
      <c r="J1260" s="45">
        <f>SUM((1/2)*$X$8*$V$8*$W$8*G1260^2)</f>
        <v>332.20090825212196</v>
      </c>
      <c r="K1260" s="46">
        <f t="shared" si="173"/>
        <v>304.2140082521214</v>
      </c>
      <c r="L1260" s="48">
        <f t="shared" si="174"/>
        <v>7106.7772483342806</v>
      </c>
      <c r="M1260" s="51">
        <f t="shared" si="175"/>
        <v>7106.7772483342806</v>
      </c>
      <c r="N1260" s="51">
        <f t="shared" si="176"/>
        <v>0</v>
      </c>
      <c r="O1260" s="37">
        <f t="shared" si="180"/>
        <v>6490883.5470371563</v>
      </c>
      <c r="P1260" s="58">
        <f>SUM((N1260*1)+P1259)</f>
        <v>1722128.990712529</v>
      </c>
      <c r="Q1260" s="67">
        <f t="shared" si="177"/>
        <v>0</v>
      </c>
      <c r="R1260" s="68">
        <f t="shared" si="179"/>
        <v>1205490.2934987699</v>
      </c>
    </row>
    <row r="1261" spans="2:18" x14ac:dyDescent="0.25">
      <c r="B1261" s="6" t="s">
        <v>38</v>
      </c>
      <c r="C1261" s="6">
        <v>1253</v>
      </c>
      <c r="D1261" s="6">
        <v>231</v>
      </c>
      <c r="E1261" s="26">
        <v>83.5</v>
      </c>
      <c r="F1261" s="54">
        <f t="shared" si="178"/>
        <v>-0.16666666666666508</v>
      </c>
      <c r="G1261" s="34">
        <f t="shared" si="172"/>
        <v>23.194444444444443</v>
      </c>
      <c r="H1261" s="40">
        <f>SUM($T$8*F1261)</f>
        <v>-238.99999999999773</v>
      </c>
      <c r="I1261" s="43">
        <f>SUM($T$8*9.81*$U$8)</f>
        <v>211.01310000000001</v>
      </c>
      <c r="J1261" s="45">
        <f>SUM((1/2)*$X$8*$V$8*$W$8*G1261^2)</f>
        <v>327.47773269193669</v>
      </c>
      <c r="K1261" s="46">
        <f t="shared" si="173"/>
        <v>299.49083269193898</v>
      </c>
      <c r="L1261" s="48">
        <f t="shared" si="174"/>
        <v>6946.5234804935844</v>
      </c>
      <c r="M1261" s="51">
        <f t="shared" si="175"/>
        <v>6946.5234804935844</v>
      </c>
      <c r="N1261" s="51">
        <f t="shared" si="176"/>
        <v>0</v>
      </c>
      <c r="O1261" s="37">
        <f t="shared" si="180"/>
        <v>6497830.0705176499</v>
      </c>
      <c r="P1261" s="58">
        <f>SUM((N1261*1)+P1260)</f>
        <v>1722128.990712529</v>
      </c>
      <c r="Q1261" s="67">
        <f t="shared" si="177"/>
        <v>0</v>
      </c>
      <c r="R1261" s="68">
        <f t="shared" si="179"/>
        <v>1205490.2934987699</v>
      </c>
    </row>
    <row r="1262" spans="2:18" x14ac:dyDescent="0.25">
      <c r="B1262" s="6" t="s">
        <v>38</v>
      </c>
      <c r="C1262" s="6">
        <v>1254</v>
      </c>
      <c r="D1262" s="6">
        <v>232</v>
      </c>
      <c r="E1262" s="26">
        <v>82.9</v>
      </c>
      <c r="F1262" s="54">
        <f t="shared" si="178"/>
        <v>-0.16666666666666705</v>
      </c>
      <c r="G1262" s="34">
        <f t="shared" si="172"/>
        <v>23.027777777777779</v>
      </c>
      <c r="H1262" s="40">
        <f>SUM($T$8*F1262)</f>
        <v>-239.00000000000054</v>
      </c>
      <c r="I1262" s="43">
        <f>SUM($T$8*9.81*$U$8)</f>
        <v>211.01310000000001</v>
      </c>
      <c r="J1262" s="45">
        <f>SUM((1/2)*$X$8*$V$8*$W$8*G1262^2)</f>
        <v>322.7883746178627</v>
      </c>
      <c r="K1262" s="46">
        <f t="shared" si="173"/>
        <v>294.80147461786214</v>
      </c>
      <c r="L1262" s="48">
        <f t="shared" si="174"/>
        <v>6788.6228460613256</v>
      </c>
      <c r="M1262" s="51">
        <f t="shared" si="175"/>
        <v>6788.6228460613256</v>
      </c>
      <c r="N1262" s="51">
        <f t="shared" si="176"/>
        <v>0</v>
      </c>
      <c r="O1262" s="37">
        <f t="shared" si="180"/>
        <v>6504618.6933637112</v>
      </c>
      <c r="P1262" s="58">
        <f>SUM((N1262*1)+P1261)</f>
        <v>1722128.990712529</v>
      </c>
      <c r="Q1262" s="67">
        <f t="shared" si="177"/>
        <v>0</v>
      </c>
      <c r="R1262" s="68">
        <f t="shared" si="179"/>
        <v>1205490.2934987699</v>
      </c>
    </row>
    <row r="1263" spans="2:18" x14ac:dyDescent="0.25">
      <c r="B1263" s="6" t="s">
        <v>38</v>
      </c>
      <c r="C1263" s="6">
        <v>1255</v>
      </c>
      <c r="D1263" s="6">
        <v>233</v>
      </c>
      <c r="E1263" s="26">
        <v>82.3</v>
      </c>
      <c r="F1263" s="54">
        <f t="shared" si="178"/>
        <v>-0.16666666666666705</v>
      </c>
      <c r="G1263" s="34">
        <f t="shared" si="172"/>
        <v>22.861111111111111</v>
      </c>
      <c r="H1263" s="40">
        <f>SUM($T$8*F1263)</f>
        <v>-239.00000000000054</v>
      </c>
      <c r="I1263" s="43">
        <f>SUM($T$8*9.81*$U$8)</f>
        <v>211.01310000000001</v>
      </c>
      <c r="J1263" s="45">
        <f>SUM((1/2)*$X$8*$V$8*$W$8*G1263^2)</f>
        <v>318.13283402989975</v>
      </c>
      <c r="K1263" s="46">
        <f t="shared" si="173"/>
        <v>290.14593402989919</v>
      </c>
      <c r="L1263" s="48">
        <f t="shared" si="174"/>
        <v>6633.0584362946402</v>
      </c>
      <c r="M1263" s="51">
        <f t="shared" si="175"/>
        <v>6633.0584362946402</v>
      </c>
      <c r="N1263" s="51">
        <f t="shared" si="176"/>
        <v>0</v>
      </c>
      <c r="O1263" s="37">
        <f t="shared" si="180"/>
        <v>6511251.7518000063</v>
      </c>
      <c r="P1263" s="58">
        <f>SUM((N1263*1)+P1262)</f>
        <v>1722128.990712529</v>
      </c>
      <c r="Q1263" s="67">
        <f t="shared" si="177"/>
        <v>0</v>
      </c>
      <c r="R1263" s="68">
        <f t="shared" si="179"/>
        <v>1205490.2934987699</v>
      </c>
    </row>
    <row r="1264" spans="2:18" x14ac:dyDescent="0.25">
      <c r="B1264" s="6" t="s">
        <v>38</v>
      </c>
      <c r="C1264" s="6">
        <v>1256</v>
      </c>
      <c r="D1264" s="6">
        <v>234</v>
      </c>
      <c r="E1264" s="26">
        <v>81.7</v>
      </c>
      <c r="F1264" s="54">
        <f t="shared" si="178"/>
        <v>-0.16666666666666705</v>
      </c>
      <c r="G1264" s="34">
        <f t="shared" si="172"/>
        <v>22.694444444444446</v>
      </c>
      <c r="H1264" s="40">
        <f>SUM($T$8*F1264)</f>
        <v>-239.00000000000054</v>
      </c>
      <c r="I1264" s="43">
        <f>SUM($T$8*9.81*$U$8)</f>
        <v>211.01310000000001</v>
      </c>
      <c r="J1264" s="45">
        <f>SUM((1/2)*$X$8*$V$8*$W$8*G1264^2)</f>
        <v>313.51111092804791</v>
      </c>
      <c r="K1264" s="46">
        <f t="shared" si="173"/>
        <v>285.52421092804741</v>
      </c>
      <c r="L1264" s="48">
        <f t="shared" si="174"/>
        <v>6479.8133424504094</v>
      </c>
      <c r="M1264" s="51">
        <f t="shared" si="175"/>
        <v>6479.8133424504094</v>
      </c>
      <c r="N1264" s="51">
        <f t="shared" si="176"/>
        <v>0</v>
      </c>
      <c r="O1264" s="37">
        <f t="shared" si="180"/>
        <v>6517731.5651424564</v>
      </c>
      <c r="P1264" s="58">
        <f>SUM((N1264*1)+P1263)</f>
        <v>1722128.990712529</v>
      </c>
      <c r="Q1264" s="67">
        <f t="shared" si="177"/>
        <v>0</v>
      </c>
      <c r="R1264" s="68">
        <f t="shared" si="179"/>
        <v>1205490.2934987699</v>
      </c>
    </row>
    <row r="1265" spans="2:18" x14ac:dyDescent="0.25">
      <c r="B1265" s="6" t="s">
        <v>38</v>
      </c>
      <c r="C1265" s="6">
        <v>1257</v>
      </c>
      <c r="D1265" s="6">
        <v>235</v>
      </c>
      <c r="E1265" s="26">
        <v>81.099999999999994</v>
      </c>
      <c r="F1265" s="54">
        <f t="shared" si="178"/>
        <v>-0.16666666666666705</v>
      </c>
      <c r="G1265" s="34">
        <f t="shared" si="172"/>
        <v>22.527777777777775</v>
      </c>
      <c r="H1265" s="40">
        <f>SUM($T$8*F1265)</f>
        <v>-239.00000000000054</v>
      </c>
      <c r="I1265" s="43">
        <f>SUM($T$8*9.81*$U$8)</f>
        <v>211.01310000000001</v>
      </c>
      <c r="J1265" s="45">
        <f>SUM((1/2)*$X$8*$V$8*$W$8*G1265^2)</f>
        <v>308.92320531230706</v>
      </c>
      <c r="K1265" s="46">
        <f t="shared" si="173"/>
        <v>280.93630531230656</v>
      </c>
      <c r="L1265" s="48">
        <f t="shared" si="174"/>
        <v>6328.8706557855721</v>
      </c>
      <c r="M1265" s="51">
        <f t="shared" si="175"/>
        <v>6328.8706557855721</v>
      </c>
      <c r="N1265" s="51">
        <f t="shared" si="176"/>
        <v>0</v>
      </c>
      <c r="O1265" s="37">
        <f t="shared" si="180"/>
        <v>6524060.4357982418</v>
      </c>
      <c r="P1265" s="58">
        <f>SUM((N1265*1)+P1264)</f>
        <v>1722128.990712529</v>
      </c>
      <c r="Q1265" s="67">
        <f t="shared" si="177"/>
        <v>0</v>
      </c>
      <c r="R1265" s="68">
        <f t="shared" si="179"/>
        <v>1205490.2934987699</v>
      </c>
    </row>
    <row r="1266" spans="2:18" x14ac:dyDescent="0.25">
      <c r="B1266" s="6" t="s">
        <v>38</v>
      </c>
      <c r="C1266" s="6">
        <v>1258</v>
      </c>
      <c r="D1266" s="6">
        <v>236</v>
      </c>
      <c r="E1266" s="26">
        <v>80.5</v>
      </c>
      <c r="F1266" s="54">
        <f t="shared" si="178"/>
        <v>-0.16666666666666508</v>
      </c>
      <c r="G1266" s="34">
        <f t="shared" si="172"/>
        <v>22.361111111111111</v>
      </c>
      <c r="H1266" s="40">
        <f>SUM($T$8*F1266)</f>
        <v>-238.99999999999773</v>
      </c>
      <c r="I1266" s="43">
        <f>SUM($T$8*9.81*$U$8)</f>
        <v>211.01310000000001</v>
      </c>
      <c r="J1266" s="45">
        <f>SUM((1/2)*$X$8*$V$8*$W$8*G1266^2)</f>
        <v>304.36911718267748</v>
      </c>
      <c r="K1266" s="46">
        <f t="shared" si="173"/>
        <v>276.38221718267977</v>
      </c>
      <c r="L1266" s="48">
        <f t="shared" si="174"/>
        <v>6180.2134675571451</v>
      </c>
      <c r="M1266" s="51">
        <f t="shared" si="175"/>
        <v>6180.2134675571451</v>
      </c>
      <c r="N1266" s="51">
        <f t="shared" si="176"/>
        <v>0</v>
      </c>
      <c r="O1266" s="37">
        <f t="shared" si="180"/>
        <v>6530240.6492657987</v>
      </c>
      <c r="P1266" s="58">
        <f>SUM((N1266*1)+P1265)</f>
        <v>1722128.990712529</v>
      </c>
      <c r="Q1266" s="67">
        <f t="shared" si="177"/>
        <v>0</v>
      </c>
      <c r="R1266" s="68">
        <f t="shared" si="179"/>
        <v>1205490.2934987699</v>
      </c>
    </row>
    <row r="1267" spans="2:18" x14ac:dyDescent="0.25">
      <c r="B1267" s="6" t="s">
        <v>38</v>
      </c>
      <c r="C1267" s="6">
        <v>1259</v>
      </c>
      <c r="D1267" s="6">
        <v>237</v>
      </c>
      <c r="E1267" s="26">
        <v>79.900000000000006</v>
      </c>
      <c r="F1267" s="54">
        <f t="shared" si="178"/>
        <v>-0.15277777777777699</v>
      </c>
      <c r="G1267" s="34">
        <f t="shared" si="172"/>
        <v>22.194444444444446</v>
      </c>
      <c r="H1267" s="40">
        <f>SUM($T$8*F1267)</f>
        <v>-219.08333333333221</v>
      </c>
      <c r="I1267" s="43">
        <f>SUM($T$8*9.81*$U$8)</f>
        <v>211.01310000000001</v>
      </c>
      <c r="J1267" s="45">
        <f>SUM((1/2)*$X$8*$V$8*$W$8*G1267^2)</f>
        <v>299.84884653915901</v>
      </c>
      <c r="K1267" s="46">
        <f t="shared" si="173"/>
        <v>291.77861320582679</v>
      </c>
      <c r="L1267" s="48">
        <f t="shared" si="174"/>
        <v>6475.8642208737674</v>
      </c>
      <c r="M1267" s="51">
        <f t="shared" si="175"/>
        <v>6475.8642208737674</v>
      </c>
      <c r="N1267" s="51">
        <f t="shared" si="176"/>
        <v>0</v>
      </c>
      <c r="O1267" s="37">
        <f t="shared" si="180"/>
        <v>6536716.5134866722</v>
      </c>
      <c r="P1267" s="58">
        <f>SUM((N1267*1)+P1266)</f>
        <v>1722128.990712529</v>
      </c>
      <c r="Q1267" s="67">
        <f t="shared" si="177"/>
        <v>0</v>
      </c>
      <c r="R1267" s="68">
        <f t="shared" si="179"/>
        <v>1205490.2934987699</v>
      </c>
    </row>
    <row r="1268" spans="2:18" x14ac:dyDescent="0.25">
      <c r="B1268" s="6" t="s">
        <v>38</v>
      </c>
      <c r="C1268" s="6">
        <v>1260</v>
      </c>
      <c r="D1268" s="6">
        <v>238</v>
      </c>
      <c r="E1268" s="26">
        <v>79.400000000000006</v>
      </c>
      <c r="F1268" s="54">
        <f t="shared" si="178"/>
        <v>-0.12500000000000078</v>
      </c>
      <c r="G1268" s="34">
        <f t="shared" si="172"/>
        <v>22.055555555555557</v>
      </c>
      <c r="H1268" s="40">
        <f>SUM($T$8*F1268)</f>
        <v>-179.25000000000111</v>
      </c>
      <c r="I1268" s="43">
        <f>SUM($T$8*9.81*$U$8)</f>
        <v>211.01310000000001</v>
      </c>
      <c r="J1268" s="45">
        <f>SUM((1/2)*$X$8*$V$8*$W$8*G1268^2)</f>
        <v>296.10778713811737</v>
      </c>
      <c r="K1268" s="46">
        <f t="shared" si="173"/>
        <v>327.87088713811625</v>
      </c>
      <c r="L1268" s="48">
        <f t="shared" si="174"/>
        <v>7231.3745663240088</v>
      </c>
      <c r="M1268" s="51">
        <f t="shared" si="175"/>
        <v>7231.3745663240088</v>
      </c>
      <c r="N1268" s="51">
        <f t="shared" si="176"/>
        <v>0</v>
      </c>
      <c r="O1268" s="37">
        <f t="shared" si="180"/>
        <v>6543947.8880529962</v>
      </c>
      <c r="P1268" s="58">
        <f>SUM((N1268*1)+P1267)</f>
        <v>1722128.990712529</v>
      </c>
      <c r="Q1268" s="67">
        <f t="shared" si="177"/>
        <v>0</v>
      </c>
      <c r="R1268" s="68">
        <f t="shared" si="179"/>
        <v>1205490.2934987699</v>
      </c>
    </row>
    <row r="1269" spans="2:18" x14ac:dyDescent="0.25">
      <c r="B1269" s="6" t="s">
        <v>38</v>
      </c>
      <c r="C1269" s="6">
        <v>1261</v>
      </c>
      <c r="D1269" s="6">
        <v>239</v>
      </c>
      <c r="E1269" s="26">
        <v>79</v>
      </c>
      <c r="F1269" s="54">
        <f t="shared" si="178"/>
        <v>-9.7222222222222612E-2</v>
      </c>
      <c r="G1269" s="34">
        <f t="shared" si="172"/>
        <v>21.944444444444443</v>
      </c>
      <c r="H1269" s="40">
        <f>SUM($T$8*F1269)</f>
        <v>-139.41666666666723</v>
      </c>
      <c r="I1269" s="43">
        <f>SUM($T$8*9.81*$U$8)</f>
        <v>211.01310000000001</v>
      </c>
      <c r="J1269" s="45">
        <f>SUM((1/2)*$X$8*$V$8*$W$8*G1269^2)</f>
        <v>293.13184836033946</v>
      </c>
      <c r="K1269" s="46">
        <f t="shared" si="173"/>
        <v>364.72828169367222</v>
      </c>
      <c r="L1269" s="48">
        <f t="shared" si="174"/>
        <v>8003.7595149444733</v>
      </c>
      <c r="M1269" s="51">
        <f t="shared" si="175"/>
        <v>8003.7595149444733</v>
      </c>
      <c r="N1269" s="51">
        <f t="shared" si="176"/>
        <v>0</v>
      </c>
      <c r="O1269" s="37">
        <f t="shared" si="180"/>
        <v>6551951.6475679409</v>
      </c>
      <c r="P1269" s="58">
        <f>SUM((N1269*1)+P1268)</f>
        <v>1722128.990712529</v>
      </c>
      <c r="Q1269" s="67">
        <f t="shared" si="177"/>
        <v>0</v>
      </c>
      <c r="R1269" s="68">
        <f t="shared" si="179"/>
        <v>1205490.2934987699</v>
      </c>
    </row>
    <row r="1270" spans="2:18" x14ac:dyDescent="0.25">
      <c r="B1270" s="6" t="s">
        <v>38</v>
      </c>
      <c r="C1270" s="6">
        <v>1262</v>
      </c>
      <c r="D1270" s="6">
        <v>240</v>
      </c>
      <c r="E1270" s="26">
        <v>78.7</v>
      </c>
      <c r="F1270" s="54">
        <f t="shared" si="178"/>
        <v>-4.1666666666666269E-2</v>
      </c>
      <c r="G1270" s="34">
        <f t="shared" si="172"/>
        <v>21.861111111111111</v>
      </c>
      <c r="H1270" s="40">
        <f>SUM($T$8*F1270)</f>
        <v>-59.749999999999432</v>
      </c>
      <c r="I1270" s="43">
        <f>SUM($T$8*9.81*$U$8)</f>
        <v>211.01310000000001</v>
      </c>
      <c r="J1270" s="45">
        <f>SUM((1/2)*$X$8*$V$8*$W$8*G1270^2)</f>
        <v>290.90975771045527</v>
      </c>
      <c r="K1270" s="46">
        <f t="shared" si="173"/>
        <v>442.17285771045584</v>
      </c>
      <c r="L1270" s="48">
        <f t="shared" si="174"/>
        <v>9666.3899727257976</v>
      </c>
      <c r="M1270" s="51">
        <f t="shared" si="175"/>
        <v>9666.3899727257976</v>
      </c>
      <c r="N1270" s="51">
        <f t="shared" si="176"/>
        <v>0</v>
      </c>
      <c r="O1270" s="37">
        <f t="shared" si="180"/>
        <v>6561618.0375406668</v>
      </c>
      <c r="P1270" s="58">
        <f>SUM((N1270*1)+P1269)</f>
        <v>1722128.990712529</v>
      </c>
      <c r="Q1270" s="67">
        <f t="shared" si="177"/>
        <v>0</v>
      </c>
      <c r="R1270" s="68">
        <f t="shared" si="179"/>
        <v>1205490.2934987699</v>
      </c>
    </row>
    <row r="1271" spans="2:18" x14ac:dyDescent="0.25">
      <c r="B1271" s="6" t="s">
        <v>38</v>
      </c>
      <c r="C1271" s="6">
        <v>1263</v>
      </c>
      <c r="D1271" s="6">
        <v>241</v>
      </c>
      <c r="E1271" s="26">
        <v>78.7</v>
      </c>
      <c r="F1271" s="54">
        <f t="shared" si="178"/>
        <v>1.3888888888888099E-2</v>
      </c>
      <c r="G1271" s="34">
        <f t="shared" si="172"/>
        <v>21.861111111111111</v>
      </c>
      <c r="H1271" s="40">
        <f>SUM($T$8*F1271)</f>
        <v>19.916666666665535</v>
      </c>
      <c r="I1271" s="43">
        <f>SUM($T$8*9.81*$U$8)</f>
        <v>211.01310000000001</v>
      </c>
      <c r="J1271" s="45">
        <f>SUM((1/2)*$X$8*$V$8*$W$8*G1271^2)</f>
        <v>290.90975771045527</v>
      </c>
      <c r="K1271" s="46">
        <f t="shared" si="173"/>
        <v>521.83952437712082</v>
      </c>
      <c r="L1271" s="48">
        <f t="shared" si="174"/>
        <v>11407.991824577613</v>
      </c>
      <c r="M1271" s="51">
        <f t="shared" si="175"/>
        <v>11407.991824577613</v>
      </c>
      <c r="N1271" s="51">
        <f t="shared" si="176"/>
        <v>0</v>
      </c>
      <c r="O1271" s="37">
        <f t="shared" si="180"/>
        <v>6573026.0293652443</v>
      </c>
      <c r="P1271" s="58">
        <f>SUM((N1271*1)+P1270)</f>
        <v>1722128.990712529</v>
      </c>
      <c r="Q1271" s="67">
        <f t="shared" si="177"/>
        <v>0</v>
      </c>
      <c r="R1271" s="68">
        <f t="shared" si="179"/>
        <v>1205490.2934987699</v>
      </c>
    </row>
    <row r="1272" spans="2:18" x14ac:dyDescent="0.25">
      <c r="B1272" s="6" t="s">
        <v>38</v>
      </c>
      <c r="C1272" s="6">
        <v>1264</v>
      </c>
      <c r="D1272" s="6">
        <v>242</v>
      </c>
      <c r="E1272" s="26">
        <v>78.8</v>
      </c>
      <c r="F1272" s="54">
        <f t="shared" si="178"/>
        <v>5.5555555555554373E-2</v>
      </c>
      <c r="G1272" s="34">
        <f t="shared" si="172"/>
        <v>21.888888888888889</v>
      </c>
      <c r="H1272" s="40">
        <f>SUM($T$8*F1272)</f>
        <v>79.666666666664966</v>
      </c>
      <c r="I1272" s="43">
        <f>SUM($T$8*9.81*$U$8)</f>
        <v>211.01310000000001</v>
      </c>
      <c r="J1272" s="45">
        <f>SUM((1/2)*$X$8*$V$8*$W$8*G1272^2)</f>
        <v>291.64951521913588</v>
      </c>
      <c r="K1272" s="46">
        <f t="shared" si="173"/>
        <v>582.32928188580081</v>
      </c>
      <c r="L1272" s="48">
        <f t="shared" si="174"/>
        <v>12746.540947944752</v>
      </c>
      <c r="M1272" s="51">
        <f t="shared" si="175"/>
        <v>12746.540947944752</v>
      </c>
      <c r="N1272" s="51">
        <f t="shared" si="176"/>
        <v>0</v>
      </c>
      <c r="O1272" s="37">
        <f t="shared" si="180"/>
        <v>6585772.5703131892</v>
      </c>
      <c r="P1272" s="58">
        <f>SUM((N1272*1)+P1271)</f>
        <v>1722128.990712529</v>
      </c>
      <c r="Q1272" s="67">
        <f t="shared" si="177"/>
        <v>0</v>
      </c>
      <c r="R1272" s="68">
        <f t="shared" si="179"/>
        <v>1205490.2934987699</v>
      </c>
    </row>
    <row r="1273" spans="2:18" x14ac:dyDescent="0.25">
      <c r="B1273" s="6" t="s">
        <v>38</v>
      </c>
      <c r="C1273" s="6">
        <v>1265</v>
      </c>
      <c r="D1273" s="6">
        <v>243</v>
      </c>
      <c r="E1273" s="26">
        <v>79.099999999999994</v>
      </c>
      <c r="F1273" s="54">
        <f t="shared" si="178"/>
        <v>8.3333333333334522E-2</v>
      </c>
      <c r="G1273" s="34">
        <f t="shared" si="172"/>
        <v>21.972222222222221</v>
      </c>
      <c r="H1273" s="40">
        <f>SUM($T$8*F1273)</f>
        <v>119.50000000000171</v>
      </c>
      <c r="I1273" s="43">
        <f>SUM($T$8*9.81*$U$8)</f>
        <v>211.01310000000001</v>
      </c>
      <c r="J1273" s="45">
        <f>SUM((1/2)*$X$8*$V$8*$W$8*G1273^2)</f>
        <v>293.87442399286266</v>
      </c>
      <c r="K1273" s="46">
        <f t="shared" si="173"/>
        <v>624.38752399286432</v>
      </c>
      <c r="L1273" s="48">
        <f t="shared" si="174"/>
        <v>13719.181429954324</v>
      </c>
      <c r="M1273" s="51">
        <f t="shared" si="175"/>
        <v>13719.181429954324</v>
      </c>
      <c r="N1273" s="51">
        <f t="shared" si="176"/>
        <v>0</v>
      </c>
      <c r="O1273" s="37">
        <f t="shared" si="180"/>
        <v>6599491.7517431434</v>
      </c>
      <c r="P1273" s="58">
        <f>SUM((N1273*1)+P1272)</f>
        <v>1722128.990712529</v>
      </c>
      <c r="Q1273" s="67">
        <f t="shared" si="177"/>
        <v>0</v>
      </c>
      <c r="R1273" s="68">
        <f t="shared" si="179"/>
        <v>1205490.2934987699</v>
      </c>
    </row>
    <row r="1274" spans="2:18" x14ac:dyDescent="0.25">
      <c r="B1274" s="6" t="s">
        <v>38</v>
      </c>
      <c r="C1274" s="6">
        <v>1266</v>
      </c>
      <c r="D1274" s="6">
        <v>244</v>
      </c>
      <c r="E1274" s="26">
        <v>79.400000000000006</v>
      </c>
      <c r="F1274" s="54">
        <f t="shared" si="178"/>
        <v>6.9444444444444448E-2</v>
      </c>
      <c r="G1274" s="34">
        <f t="shared" si="172"/>
        <v>22.055555555555557</v>
      </c>
      <c r="H1274" s="40">
        <f>SUM($T$8*F1274)</f>
        <v>99.583333333333343</v>
      </c>
      <c r="I1274" s="43">
        <f>SUM($T$8*9.81*$U$8)</f>
        <v>211.01310000000001</v>
      </c>
      <c r="J1274" s="45">
        <f>SUM((1/2)*$X$8*$V$8*$W$8*G1274^2)</f>
        <v>296.10778713811737</v>
      </c>
      <c r="K1274" s="46">
        <f t="shared" si="173"/>
        <v>606.70422047145075</v>
      </c>
      <c r="L1274" s="48">
        <f t="shared" si="174"/>
        <v>13381.19864039811</v>
      </c>
      <c r="M1274" s="51">
        <f t="shared" si="175"/>
        <v>13381.19864039811</v>
      </c>
      <c r="N1274" s="51">
        <f t="shared" si="176"/>
        <v>0</v>
      </c>
      <c r="O1274" s="37">
        <f t="shared" si="180"/>
        <v>6612872.9503835412</v>
      </c>
      <c r="P1274" s="58">
        <f>SUM((N1274*1)+P1273)</f>
        <v>1722128.990712529</v>
      </c>
      <c r="Q1274" s="67">
        <f t="shared" si="177"/>
        <v>0</v>
      </c>
      <c r="R1274" s="68">
        <f t="shared" si="179"/>
        <v>1205490.2934987699</v>
      </c>
    </row>
    <row r="1275" spans="2:18" x14ac:dyDescent="0.25">
      <c r="B1275" s="6" t="s">
        <v>38</v>
      </c>
      <c r="C1275" s="6">
        <v>1267</v>
      </c>
      <c r="D1275" s="6">
        <v>245</v>
      </c>
      <c r="E1275" s="26">
        <v>79.599999999999994</v>
      </c>
      <c r="F1275" s="54">
        <f t="shared" si="178"/>
        <v>5.5555555555554373E-2</v>
      </c>
      <c r="G1275" s="34">
        <f t="shared" si="172"/>
        <v>22.111111111111111</v>
      </c>
      <c r="H1275" s="40">
        <f>SUM($T$8*F1275)</f>
        <v>79.666666666664966</v>
      </c>
      <c r="I1275" s="43">
        <f>SUM($T$8*9.81*$U$8)</f>
        <v>211.01310000000001</v>
      </c>
      <c r="J1275" s="45">
        <f>SUM((1/2)*$X$8*$V$8*$W$8*G1275^2)</f>
        <v>297.60139277469136</v>
      </c>
      <c r="K1275" s="46">
        <f t="shared" si="173"/>
        <v>588.28115944135629</v>
      </c>
      <c r="L1275" s="48">
        <f t="shared" si="174"/>
        <v>13007.5500809811</v>
      </c>
      <c r="M1275" s="51">
        <f t="shared" si="175"/>
        <v>13007.5500809811</v>
      </c>
      <c r="N1275" s="51">
        <f t="shared" si="176"/>
        <v>0</v>
      </c>
      <c r="O1275" s="37">
        <f t="shared" si="180"/>
        <v>6625880.5004645223</v>
      </c>
      <c r="P1275" s="58">
        <f>SUM((N1275*1)+P1274)</f>
        <v>1722128.990712529</v>
      </c>
      <c r="Q1275" s="67">
        <f t="shared" si="177"/>
        <v>0</v>
      </c>
      <c r="R1275" s="68">
        <f t="shared" si="179"/>
        <v>1205490.2934987699</v>
      </c>
    </row>
    <row r="1276" spans="2:18" x14ac:dyDescent="0.25">
      <c r="B1276" s="6" t="s">
        <v>38</v>
      </c>
      <c r="C1276" s="6">
        <v>1268</v>
      </c>
      <c r="D1276" s="6">
        <v>246</v>
      </c>
      <c r="E1276" s="26">
        <v>79.8</v>
      </c>
      <c r="F1276" s="54">
        <f t="shared" si="178"/>
        <v>2.7777777777778172E-2</v>
      </c>
      <c r="G1276" s="34">
        <f t="shared" si="172"/>
        <v>22.166666666666664</v>
      </c>
      <c r="H1276" s="40">
        <f>SUM($T$8*F1276)</f>
        <v>39.833333333333897</v>
      </c>
      <c r="I1276" s="43">
        <f>SUM($T$8*9.81*$U$8)</f>
        <v>211.01310000000001</v>
      </c>
      <c r="J1276" s="45">
        <f>SUM((1/2)*$X$8*$V$8*$W$8*G1276^2)</f>
        <v>299.09875590972223</v>
      </c>
      <c r="K1276" s="46">
        <f t="shared" si="173"/>
        <v>549.94518924305612</v>
      </c>
      <c r="L1276" s="48">
        <f t="shared" si="174"/>
        <v>12190.451694887743</v>
      </c>
      <c r="M1276" s="51">
        <f t="shared" si="175"/>
        <v>12190.451694887743</v>
      </c>
      <c r="N1276" s="51">
        <f t="shared" si="176"/>
        <v>0</v>
      </c>
      <c r="O1276" s="37">
        <f t="shared" si="180"/>
        <v>6638070.9521594103</v>
      </c>
      <c r="P1276" s="58">
        <f>SUM((N1276*1)+P1275)</f>
        <v>1722128.990712529</v>
      </c>
      <c r="Q1276" s="67">
        <f t="shared" si="177"/>
        <v>0</v>
      </c>
      <c r="R1276" s="68">
        <f t="shared" si="179"/>
        <v>1205490.2934987699</v>
      </c>
    </row>
    <row r="1277" spans="2:18" x14ac:dyDescent="0.25">
      <c r="B1277" s="6" t="s">
        <v>38</v>
      </c>
      <c r="C1277" s="6">
        <v>1269</v>
      </c>
      <c r="D1277" s="6">
        <v>247</v>
      </c>
      <c r="E1277" s="26">
        <v>79.8</v>
      </c>
      <c r="F1277" s="54">
        <f t="shared" si="178"/>
        <v>-2.7777777777778172E-2</v>
      </c>
      <c r="G1277" s="34">
        <f t="shared" si="172"/>
        <v>22.166666666666664</v>
      </c>
      <c r="H1277" s="40">
        <f>SUM($T$8*F1277)</f>
        <v>-39.833333333333897</v>
      </c>
      <c r="I1277" s="43">
        <f>SUM($T$8*9.81*$U$8)</f>
        <v>211.01310000000001</v>
      </c>
      <c r="J1277" s="45">
        <f>SUM((1/2)*$X$8*$V$8*$W$8*G1277^2)</f>
        <v>299.09875590972223</v>
      </c>
      <c r="K1277" s="46">
        <f t="shared" si="173"/>
        <v>470.27852257638835</v>
      </c>
      <c r="L1277" s="48">
        <f t="shared" si="174"/>
        <v>10424.507250443274</v>
      </c>
      <c r="M1277" s="51">
        <f t="shared" si="175"/>
        <v>10424.507250443274</v>
      </c>
      <c r="N1277" s="51">
        <f t="shared" si="176"/>
        <v>0</v>
      </c>
      <c r="O1277" s="37">
        <f t="shared" si="180"/>
        <v>6648495.4594098534</v>
      </c>
      <c r="P1277" s="58">
        <f>SUM((N1277*1)+P1276)</f>
        <v>1722128.990712529</v>
      </c>
      <c r="Q1277" s="67">
        <f t="shared" si="177"/>
        <v>0</v>
      </c>
      <c r="R1277" s="68">
        <f t="shared" si="179"/>
        <v>1205490.2934987699</v>
      </c>
    </row>
    <row r="1278" spans="2:18" x14ac:dyDescent="0.25">
      <c r="B1278" s="6" t="s">
        <v>38</v>
      </c>
      <c r="C1278" s="6">
        <v>1270</v>
      </c>
      <c r="D1278" s="6">
        <v>248</v>
      </c>
      <c r="E1278" s="26">
        <v>79.599999999999994</v>
      </c>
      <c r="F1278" s="54">
        <f t="shared" si="178"/>
        <v>-6.9444444444444448E-2</v>
      </c>
      <c r="G1278" s="34">
        <f t="shared" si="172"/>
        <v>22.111111111111111</v>
      </c>
      <c r="H1278" s="40">
        <f>SUM($T$8*F1278)</f>
        <v>-99.583333333333343</v>
      </c>
      <c r="I1278" s="43">
        <f>SUM($T$8*9.81*$U$8)</f>
        <v>211.01310000000001</v>
      </c>
      <c r="J1278" s="45">
        <f>SUM((1/2)*$X$8*$V$8*$W$8*G1278^2)</f>
        <v>297.60139277469136</v>
      </c>
      <c r="K1278" s="46">
        <f t="shared" si="173"/>
        <v>409.031159441358</v>
      </c>
      <c r="L1278" s="48">
        <f t="shared" si="174"/>
        <v>9044.1334143144704</v>
      </c>
      <c r="M1278" s="51">
        <f t="shared" si="175"/>
        <v>9044.1334143144704</v>
      </c>
      <c r="N1278" s="51">
        <f t="shared" si="176"/>
        <v>0</v>
      </c>
      <c r="O1278" s="37">
        <f t="shared" si="180"/>
        <v>6657539.5928241676</v>
      </c>
      <c r="P1278" s="58">
        <f>SUM((N1278*1)+P1277)</f>
        <v>1722128.990712529</v>
      </c>
      <c r="Q1278" s="67">
        <f t="shared" si="177"/>
        <v>0</v>
      </c>
      <c r="R1278" s="68">
        <f t="shared" si="179"/>
        <v>1205490.2934987699</v>
      </c>
    </row>
    <row r="1279" spans="2:18" x14ac:dyDescent="0.25">
      <c r="B1279" s="6" t="s">
        <v>38</v>
      </c>
      <c r="C1279" s="6">
        <v>1271</v>
      </c>
      <c r="D1279" s="6">
        <v>249</v>
      </c>
      <c r="E1279" s="26">
        <v>79.3</v>
      </c>
      <c r="F1279" s="54">
        <f t="shared" si="178"/>
        <v>-9.7222222222220642E-2</v>
      </c>
      <c r="G1279" s="34">
        <f t="shared" si="172"/>
        <v>22.027777777777775</v>
      </c>
      <c r="H1279" s="40">
        <f>SUM($T$8*F1279)</f>
        <v>-139.41666666666441</v>
      </c>
      <c r="I1279" s="43">
        <f>SUM($T$8*9.81*$U$8)</f>
        <v>211.01310000000001</v>
      </c>
      <c r="J1279" s="45">
        <f>SUM((1/2)*$X$8*$V$8*$W$8*G1279^2)</f>
        <v>295.36239338175153</v>
      </c>
      <c r="K1279" s="46">
        <f t="shared" si="173"/>
        <v>366.95882671508713</v>
      </c>
      <c r="L1279" s="48">
        <f t="shared" si="174"/>
        <v>8083.2874884740013</v>
      </c>
      <c r="M1279" s="51">
        <f t="shared" si="175"/>
        <v>8083.2874884740013</v>
      </c>
      <c r="N1279" s="51">
        <f t="shared" si="176"/>
        <v>0</v>
      </c>
      <c r="O1279" s="37">
        <f t="shared" si="180"/>
        <v>6665622.8803126412</v>
      </c>
      <c r="P1279" s="58">
        <f>SUM((N1279*1)+P1278)</f>
        <v>1722128.990712529</v>
      </c>
      <c r="Q1279" s="67">
        <f t="shared" si="177"/>
        <v>0</v>
      </c>
      <c r="R1279" s="68">
        <f t="shared" si="179"/>
        <v>1205490.2934987699</v>
      </c>
    </row>
    <row r="1280" spans="2:18" x14ac:dyDescent="0.25">
      <c r="B1280" s="6" t="s">
        <v>38</v>
      </c>
      <c r="C1280" s="6">
        <v>1272</v>
      </c>
      <c r="D1280" s="6">
        <v>250</v>
      </c>
      <c r="E1280" s="26">
        <v>78.900000000000006</v>
      </c>
      <c r="F1280" s="54">
        <f t="shared" si="178"/>
        <v>-0.11111111111111072</v>
      </c>
      <c r="G1280" s="34">
        <f t="shared" si="172"/>
        <v>21.916666666666668</v>
      </c>
      <c r="H1280" s="40">
        <f>SUM($T$8*F1280)</f>
        <v>-159.33333333333277</v>
      </c>
      <c r="I1280" s="43">
        <f>SUM($T$8*9.81*$U$8)</f>
        <v>211.01310000000001</v>
      </c>
      <c r="J1280" s="45">
        <f>SUM((1/2)*$X$8*$V$8*$W$8*G1280^2)</f>
        <v>292.39021210243061</v>
      </c>
      <c r="K1280" s="46">
        <f t="shared" si="173"/>
        <v>344.06997876909782</v>
      </c>
      <c r="L1280" s="48">
        <f t="shared" si="174"/>
        <v>7540.8670346893941</v>
      </c>
      <c r="M1280" s="51">
        <f t="shared" si="175"/>
        <v>7540.8670346893941</v>
      </c>
      <c r="N1280" s="51">
        <f t="shared" si="176"/>
        <v>0</v>
      </c>
      <c r="O1280" s="37">
        <f t="shared" si="180"/>
        <v>6673163.7473473307</v>
      </c>
      <c r="P1280" s="58">
        <f>SUM((N1280*1)+P1279)</f>
        <v>1722128.990712529</v>
      </c>
      <c r="Q1280" s="67">
        <f t="shared" si="177"/>
        <v>0</v>
      </c>
      <c r="R1280" s="68">
        <f t="shared" si="179"/>
        <v>1205490.2934987699</v>
      </c>
    </row>
    <row r="1281" spans="2:18" x14ac:dyDescent="0.25">
      <c r="B1281" s="6" t="s">
        <v>38</v>
      </c>
      <c r="C1281" s="6">
        <v>1273</v>
      </c>
      <c r="D1281" s="6">
        <v>251</v>
      </c>
      <c r="E1281" s="26">
        <v>78.5</v>
      </c>
      <c r="F1281" s="54">
        <f t="shared" si="178"/>
        <v>-9.7222222222222612E-2</v>
      </c>
      <c r="G1281" s="34">
        <f t="shared" si="172"/>
        <v>21.805555555555554</v>
      </c>
      <c r="H1281" s="40">
        <f>SUM($T$8*F1281)</f>
        <v>-139.41666666666723</v>
      </c>
      <c r="I1281" s="43">
        <f>SUM($T$8*9.81*$U$8)</f>
        <v>211.01310000000001</v>
      </c>
      <c r="J1281" s="45">
        <f>SUM((1/2)*$X$8*$V$8*$W$8*G1281^2)</f>
        <v>289.43306081693675</v>
      </c>
      <c r="K1281" s="46">
        <f t="shared" si="173"/>
        <v>361.02949415026956</v>
      </c>
      <c r="L1281" s="48">
        <f t="shared" si="174"/>
        <v>7872.448691887822</v>
      </c>
      <c r="M1281" s="51">
        <f t="shared" si="175"/>
        <v>7872.448691887822</v>
      </c>
      <c r="N1281" s="51">
        <f t="shared" si="176"/>
        <v>0</v>
      </c>
      <c r="O1281" s="37">
        <f t="shared" si="180"/>
        <v>6681036.1960392185</v>
      </c>
      <c r="P1281" s="58">
        <f>SUM((N1281*1)+P1280)</f>
        <v>1722128.990712529</v>
      </c>
      <c r="Q1281" s="67">
        <f t="shared" si="177"/>
        <v>0</v>
      </c>
      <c r="R1281" s="68">
        <f t="shared" si="179"/>
        <v>1205490.2934987699</v>
      </c>
    </row>
    <row r="1282" spans="2:18" x14ac:dyDescent="0.25">
      <c r="B1282" s="6" t="s">
        <v>38</v>
      </c>
      <c r="C1282" s="6">
        <v>1274</v>
      </c>
      <c r="D1282" s="6">
        <v>252</v>
      </c>
      <c r="E1282" s="26">
        <v>78.2</v>
      </c>
      <c r="F1282" s="54">
        <f t="shared" si="178"/>
        <v>-8.3333333333332538E-2</v>
      </c>
      <c r="G1282" s="34">
        <f t="shared" si="172"/>
        <v>21.722222222222221</v>
      </c>
      <c r="H1282" s="40">
        <f>SUM($T$8*F1282)</f>
        <v>-119.49999999999886</v>
      </c>
      <c r="I1282" s="43">
        <f>SUM($T$8*9.81*$U$8)</f>
        <v>211.01310000000001</v>
      </c>
      <c r="J1282" s="45">
        <f>SUM((1/2)*$X$8*$V$8*$W$8*G1282^2)</f>
        <v>287.22506078626543</v>
      </c>
      <c r="K1282" s="46">
        <f t="shared" si="173"/>
        <v>378.73816078626658</v>
      </c>
      <c r="L1282" s="48">
        <f t="shared" si="174"/>
        <v>8227.0344926350117</v>
      </c>
      <c r="M1282" s="51">
        <f t="shared" si="175"/>
        <v>8227.0344926350117</v>
      </c>
      <c r="N1282" s="51">
        <f t="shared" si="176"/>
        <v>0</v>
      </c>
      <c r="O1282" s="37">
        <f t="shared" si="180"/>
        <v>6689263.2305318536</v>
      </c>
      <c r="P1282" s="58">
        <f>SUM((N1282*1)+P1281)</f>
        <v>1722128.990712529</v>
      </c>
      <c r="Q1282" s="67">
        <f t="shared" si="177"/>
        <v>0</v>
      </c>
      <c r="R1282" s="68">
        <f t="shared" si="179"/>
        <v>1205490.2934987699</v>
      </c>
    </row>
    <row r="1283" spans="2:18" x14ac:dyDescent="0.25">
      <c r="B1283" s="6" t="s">
        <v>38</v>
      </c>
      <c r="C1283" s="6">
        <v>1275</v>
      </c>
      <c r="D1283" s="6">
        <v>253</v>
      </c>
      <c r="E1283" s="26">
        <v>77.900000000000006</v>
      </c>
      <c r="F1283" s="54">
        <f t="shared" si="178"/>
        <v>-6.9444444444444448E-2</v>
      </c>
      <c r="G1283" s="34">
        <f t="shared" si="172"/>
        <v>21.638888888888889</v>
      </c>
      <c r="H1283" s="40">
        <f>SUM($T$8*F1283)</f>
        <v>-99.583333333333343</v>
      </c>
      <c r="I1283" s="43">
        <f>SUM($T$8*9.81*$U$8)</f>
        <v>211.01310000000001</v>
      </c>
      <c r="J1283" s="45">
        <f>SUM((1/2)*$X$8*$V$8*$W$8*G1283^2)</f>
        <v>285.02551512712199</v>
      </c>
      <c r="K1283" s="46">
        <f t="shared" si="173"/>
        <v>396.45528179378869</v>
      </c>
      <c r="L1283" s="48">
        <f t="shared" si="174"/>
        <v>8578.8517921489274</v>
      </c>
      <c r="M1283" s="51">
        <f t="shared" si="175"/>
        <v>8578.8517921489274</v>
      </c>
      <c r="N1283" s="51">
        <f t="shared" si="176"/>
        <v>0</v>
      </c>
      <c r="O1283" s="37">
        <f t="shared" si="180"/>
        <v>6697842.0823240029</v>
      </c>
      <c r="P1283" s="58">
        <f>SUM((N1283*1)+P1282)</f>
        <v>1722128.990712529</v>
      </c>
      <c r="Q1283" s="67">
        <f t="shared" si="177"/>
        <v>0</v>
      </c>
      <c r="R1283" s="68">
        <f t="shared" si="179"/>
        <v>1205490.2934987699</v>
      </c>
    </row>
    <row r="1284" spans="2:18" x14ac:dyDescent="0.25">
      <c r="B1284" s="6" t="s">
        <v>38</v>
      </c>
      <c r="C1284" s="6">
        <v>1276</v>
      </c>
      <c r="D1284" s="6">
        <v>254</v>
      </c>
      <c r="E1284" s="26">
        <v>77.7</v>
      </c>
      <c r="F1284" s="54">
        <f t="shared" si="178"/>
        <v>-2.7777777777778172E-2</v>
      </c>
      <c r="G1284" s="34">
        <f t="shared" si="172"/>
        <v>21.583333333333332</v>
      </c>
      <c r="H1284" s="40">
        <f>SUM($T$8*F1284)</f>
        <v>-39.833333333333897</v>
      </c>
      <c r="I1284" s="43">
        <f>SUM($T$8*9.81*$U$8)</f>
        <v>211.01310000000001</v>
      </c>
      <c r="J1284" s="45">
        <f>SUM((1/2)*$X$8*$V$8*$W$8*G1284^2)</f>
        <v>283.56384822743058</v>
      </c>
      <c r="K1284" s="46">
        <f t="shared" si="173"/>
        <v>454.74361489409671</v>
      </c>
      <c r="L1284" s="48">
        <f t="shared" si="174"/>
        <v>9814.883021464253</v>
      </c>
      <c r="M1284" s="51">
        <f t="shared" si="175"/>
        <v>9814.883021464253</v>
      </c>
      <c r="N1284" s="51">
        <f t="shared" si="176"/>
        <v>0</v>
      </c>
      <c r="O1284" s="37">
        <f t="shared" si="180"/>
        <v>6707656.9653454674</v>
      </c>
      <c r="P1284" s="58">
        <f>SUM((N1284*1)+P1283)</f>
        <v>1722128.990712529</v>
      </c>
      <c r="Q1284" s="67">
        <f t="shared" si="177"/>
        <v>0</v>
      </c>
      <c r="R1284" s="68">
        <f t="shared" si="179"/>
        <v>1205490.2934987699</v>
      </c>
    </row>
    <row r="1285" spans="2:18" x14ac:dyDescent="0.25">
      <c r="B1285" s="6" t="s">
        <v>38</v>
      </c>
      <c r="C1285" s="6">
        <v>1277</v>
      </c>
      <c r="D1285" s="6">
        <v>255</v>
      </c>
      <c r="E1285" s="26">
        <v>77.7</v>
      </c>
      <c r="F1285" s="54">
        <f t="shared" si="178"/>
        <v>1.3888888888888099E-2</v>
      </c>
      <c r="G1285" s="34">
        <f t="shared" si="172"/>
        <v>21.583333333333332</v>
      </c>
      <c r="H1285" s="40">
        <f>SUM($T$8*F1285)</f>
        <v>19.916666666665535</v>
      </c>
      <c r="I1285" s="43">
        <f>SUM($T$8*9.81*$U$8)</f>
        <v>211.01310000000001</v>
      </c>
      <c r="J1285" s="45">
        <f>SUM((1/2)*$X$8*$V$8*$W$8*G1285^2)</f>
        <v>283.56384822743058</v>
      </c>
      <c r="K1285" s="46">
        <f t="shared" si="173"/>
        <v>514.49361489409614</v>
      </c>
      <c r="L1285" s="48">
        <f t="shared" si="174"/>
        <v>11104.487188130908</v>
      </c>
      <c r="M1285" s="51">
        <f t="shared" si="175"/>
        <v>11104.487188130908</v>
      </c>
      <c r="N1285" s="51">
        <f t="shared" si="176"/>
        <v>0</v>
      </c>
      <c r="O1285" s="37">
        <f t="shared" si="180"/>
        <v>6718761.4525335981</v>
      </c>
      <c r="P1285" s="58">
        <f>SUM((N1285*1)+P1284)</f>
        <v>1722128.990712529</v>
      </c>
      <c r="Q1285" s="67">
        <f t="shared" si="177"/>
        <v>0</v>
      </c>
      <c r="R1285" s="68">
        <f t="shared" si="179"/>
        <v>1205490.2934987699</v>
      </c>
    </row>
    <row r="1286" spans="2:18" x14ac:dyDescent="0.25">
      <c r="B1286" s="6" t="s">
        <v>38</v>
      </c>
      <c r="C1286" s="6">
        <v>1278</v>
      </c>
      <c r="D1286" s="6">
        <v>256</v>
      </c>
      <c r="E1286" s="26">
        <v>77.8</v>
      </c>
      <c r="F1286" s="54">
        <f t="shared" si="178"/>
        <v>2.7777777777778172E-2</v>
      </c>
      <c r="G1286" s="34">
        <f t="shared" si="172"/>
        <v>21.611111111111111</v>
      </c>
      <c r="H1286" s="40">
        <f>SUM($T$8*F1286)</f>
        <v>39.833333333333897</v>
      </c>
      <c r="I1286" s="43">
        <f>SUM($T$8*9.81*$U$8)</f>
        <v>211.01310000000001</v>
      </c>
      <c r="J1286" s="45">
        <f>SUM((1/2)*$X$8*$V$8*$W$8*G1286^2)</f>
        <v>284.2942119899692</v>
      </c>
      <c r="K1286" s="46">
        <f t="shared" si="173"/>
        <v>535.14064532330303</v>
      </c>
      <c r="L1286" s="48">
        <f t="shared" si="174"/>
        <v>11564.983946153605</v>
      </c>
      <c r="M1286" s="51">
        <f t="shared" si="175"/>
        <v>11564.983946153605</v>
      </c>
      <c r="N1286" s="51">
        <f t="shared" si="176"/>
        <v>0</v>
      </c>
      <c r="O1286" s="37">
        <f t="shared" si="180"/>
        <v>6730326.436479752</v>
      </c>
      <c r="P1286" s="58">
        <f>SUM((N1286*1)+P1285)</f>
        <v>1722128.990712529</v>
      </c>
      <c r="Q1286" s="67">
        <f t="shared" si="177"/>
        <v>0</v>
      </c>
      <c r="R1286" s="68">
        <f t="shared" si="179"/>
        <v>1205490.2934987699</v>
      </c>
    </row>
    <row r="1287" spans="2:18" x14ac:dyDescent="0.25">
      <c r="B1287" s="6" t="s">
        <v>38</v>
      </c>
      <c r="C1287" s="6">
        <v>1279</v>
      </c>
      <c r="D1287" s="6">
        <v>257</v>
      </c>
      <c r="E1287" s="26">
        <v>77.900000000000006</v>
      </c>
      <c r="F1287" s="54">
        <f t="shared" si="178"/>
        <v>4.1666666666666269E-2</v>
      </c>
      <c r="G1287" s="34">
        <f t="shared" si="172"/>
        <v>21.638888888888889</v>
      </c>
      <c r="H1287" s="40">
        <f>SUM($T$8*F1287)</f>
        <v>59.749999999999432</v>
      </c>
      <c r="I1287" s="43">
        <f>SUM($T$8*9.81*$U$8)</f>
        <v>211.01310000000001</v>
      </c>
      <c r="J1287" s="45">
        <f>SUM((1/2)*$X$8*$V$8*$W$8*G1287^2)</f>
        <v>285.02551512712199</v>
      </c>
      <c r="K1287" s="46">
        <f t="shared" si="173"/>
        <v>555.78861512712137</v>
      </c>
      <c r="L1287" s="48">
        <f t="shared" si="174"/>
        <v>12026.64808844521</v>
      </c>
      <c r="M1287" s="51">
        <f t="shared" si="175"/>
        <v>12026.64808844521</v>
      </c>
      <c r="N1287" s="51">
        <f t="shared" si="176"/>
        <v>0</v>
      </c>
      <c r="O1287" s="37">
        <f t="shared" si="180"/>
        <v>6742353.0845681969</v>
      </c>
      <c r="P1287" s="58">
        <f>SUM((N1287*1)+P1286)</f>
        <v>1722128.990712529</v>
      </c>
      <c r="Q1287" s="67">
        <f t="shared" si="177"/>
        <v>0</v>
      </c>
      <c r="R1287" s="68">
        <f t="shared" si="179"/>
        <v>1205490.2934987699</v>
      </c>
    </row>
    <row r="1288" spans="2:18" x14ac:dyDescent="0.25">
      <c r="B1288" s="6" t="s">
        <v>38</v>
      </c>
      <c r="C1288" s="6">
        <v>1280</v>
      </c>
      <c r="D1288" s="6">
        <v>258</v>
      </c>
      <c r="E1288" s="26">
        <v>78.099999999999994</v>
      </c>
      <c r="F1288" s="54">
        <f t="shared" si="178"/>
        <v>5.5555555555554373E-2</v>
      </c>
      <c r="G1288" s="34">
        <f t="shared" si="172"/>
        <v>21.694444444444443</v>
      </c>
      <c r="H1288" s="40">
        <f>SUM($T$8*F1288)</f>
        <v>79.666666666664966</v>
      </c>
      <c r="I1288" s="43">
        <f>SUM($T$8*9.81*$U$8)</f>
        <v>211.01310000000001</v>
      </c>
      <c r="J1288" s="45">
        <f>SUM((1/2)*$X$8*$V$8*$W$8*G1288^2)</f>
        <v>286.49093952527005</v>
      </c>
      <c r="K1288" s="46">
        <f t="shared" si="173"/>
        <v>577.1707061919351</v>
      </c>
      <c r="L1288" s="48">
        <f t="shared" si="174"/>
        <v>12521.397820441702</v>
      </c>
      <c r="M1288" s="51">
        <f t="shared" si="175"/>
        <v>12521.397820441702</v>
      </c>
      <c r="N1288" s="51">
        <f t="shared" si="176"/>
        <v>0</v>
      </c>
      <c r="O1288" s="37">
        <f t="shared" si="180"/>
        <v>6754874.4823886389</v>
      </c>
      <c r="P1288" s="58">
        <f>SUM((N1288*1)+P1287)</f>
        <v>1722128.990712529</v>
      </c>
      <c r="Q1288" s="67">
        <f t="shared" si="177"/>
        <v>0</v>
      </c>
      <c r="R1288" s="68">
        <f t="shared" si="179"/>
        <v>1205490.2934987699</v>
      </c>
    </row>
    <row r="1289" spans="2:18" x14ac:dyDescent="0.25">
      <c r="B1289" s="6" t="s">
        <v>38</v>
      </c>
      <c r="C1289" s="6">
        <v>1281</v>
      </c>
      <c r="D1289" s="6">
        <v>259</v>
      </c>
      <c r="E1289" s="26">
        <v>78.3</v>
      </c>
      <c r="F1289" s="54">
        <f t="shared" si="178"/>
        <v>2.7777777777778172E-2</v>
      </c>
      <c r="G1289" s="34">
        <f t="shared" ref="G1289:G1352" si="181">SUM(E1289/3.6)</f>
        <v>21.75</v>
      </c>
      <c r="H1289" s="40">
        <f>SUM($T$8*F1289)</f>
        <v>39.833333333333897</v>
      </c>
      <c r="I1289" s="43">
        <f>SUM($T$8*9.81*$U$8)</f>
        <v>211.01310000000001</v>
      </c>
      <c r="J1289" s="45">
        <f>SUM((1/2)*$X$8*$V$8*$W$8*G1289^2)</f>
        <v>287.96012142187504</v>
      </c>
      <c r="K1289" s="46">
        <f t="shared" ref="K1289:K1352" si="182">SUM(H1289+I1289+J1289)</f>
        <v>538.80655475520894</v>
      </c>
      <c r="L1289" s="48">
        <f t="shared" ref="L1289:L1352" si="183">SUM(K1289*G1289)</f>
        <v>11719.042565925794</v>
      </c>
      <c r="M1289" s="51">
        <f t="shared" ref="M1289:M1352" si="184">IF(L1289&gt;0, L1289, 0)</f>
        <v>11719.042565925794</v>
      </c>
      <c r="N1289" s="51">
        <f t="shared" ref="N1289:N1352" si="185">IF(L1289&lt;0, -L1289, 0)</f>
        <v>0</v>
      </c>
      <c r="O1289" s="37">
        <f t="shared" si="180"/>
        <v>6766593.5249545649</v>
      </c>
      <c r="P1289" s="58">
        <f>SUM((N1289*1)+P1288)</f>
        <v>1722128.990712529</v>
      </c>
      <c r="Q1289" s="67">
        <f t="shared" ref="Q1289:Q1352" si="186">SUM($T$16*MIN(N1289,$U$16))</f>
        <v>0</v>
      </c>
      <c r="R1289" s="68">
        <f t="shared" si="179"/>
        <v>1205490.2934987699</v>
      </c>
    </row>
    <row r="1290" spans="2:18" x14ac:dyDescent="0.25">
      <c r="B1290" s="6" t="s">
        <v>38</v>
      </c>
      <c r="C1290" s="6">
        <v>1282</v>
      </c>
      <c r="D1290" s="6">
        <v>260</v>
      </c>
      <c r="E1290" s="26">
        <v>78.3</v>
      </c>
      <c r="F1290" s="54">
        <f t="shared" ref="F1290:F1353" si="187">($E1291-$E1289)/2/3.6</f>
        <v>1.3888888888890073E-2</v>
      </c>
      <c r="G1290" s="34">
        <f t="shared" si="181"/>
        <v>21.75</v>
      </c>
      <c r="H1290" s="40">
        <f>SUM($T$8*F1290)</f>
        <v>19.916666666668366</v>
      </c>
      <c r="I1290" s="43">
        <f>SUM($T$8*9.81*$U$8)</f>
        <v>211.01310000000001</v>
      </c>
      <c r="J1290" s="45">
        <f>SUM((1/2)*$X$8*$V$8*$W$8*G1290^2)</f>
        <v>287.96012142187504</v>
      </c>
      <c r="K1290" s="46">
        <f t="shared" si="182"/>
        <v>518.88988808854344</v>
      </c>
      <c r="L1290" s="48">
        <f t="shared" si="183"/>
        <v>11285.85506592582</v>
      </c>
      <c r="M1290" s="51">
        <f t="shared" si="184"/>
        <v>11285.85506592582</v>
      </c>
      <c r="N1290" s="51">
        <f t="shared" si="185"/>
        <v>0</v>
      </c>
      <c r="O1290" s="37">
        <f t="shared" si="180"/>
        <v>6777879.3800204908</v>
      </c>
      <c r="P1290" s="58">
        <f>SUM((N1290*1)+P1289)</f>
        <v>1722128.990712529</v>
      </c>
      <c r="Q1290" s="67">
        <f t="shared" si="186"/>
        <v>0</v>
      </c>
      <c r="R1290" s="68">
        <f t="shared" ref="R1290:R1353" si="188">SUM((Q1290*1)+R1289)</f>
        <v>1205490.2934987699</v>
      </c>
    </row>
    <row r="1291" spans="2:18" x14ac:dyDescent="0.25">
      <c r="B1291" s="6" t="s">
        <v>38</v>
      </c>
      <c r="C1291" s="6">
        <v>1283</v>
      </c>
      <c r="D1291" s="6">
        <v>261</v>
      </c>
      <c r="E1291" s="26">
        <v>78.400000000000006</v>
      </c>
      <c r="F1291" s="54">
        <f t="shared" si="187"/>
        <v>1.3888888888890073E-2</v>
      </c>
      <c r="G1291" s="34">
        <f t="shared" si="181"/>
        <v>21.777777777777779</v>
      </c>
      <c r="H1291" s="40">
        <f>SUM($T$8*F1291)</f>
        <v>19.916666666668366</v>
      </c>
      <c r="I1291" s="43">
        <f>SUM($T$8*9.81*$U$8)</f>
        <v>211.01310000000001</v>
      </c>
      <c r="J1291" s="45">
        <f>SUM((1/2)*$X$8*$V$8*$W$8*G1291^2)</f>
        <v>288.69612143209883</v>
      </c>
      <c r="K1291" s="46">
        <f t="shared" si="182"/>
        <v>519.62588809876718</v>
      </c>
      <c r="L1291" s="48">
        <f t="shared" si="183"/>
        <v>11316.297118595374</v>
      </c>
      <c r="M1291" s="51">
        <f t="shared" si="184"/>
        <v>11316.297118595374</v>
      </c>
      <c r="N1291" s="51">
        <f t="shared" si="185"/>
        <v>0</v>
      </c>
      <c r="O1291" s="37">
        <f t="shared" si="180"/>
        <v>6789195.6771390866</v>
      </c>
      <c r="P1291" s="58">
        <f>SUM((N1291*1)+P1290)</f>
        <v>1722128.990712529</v>
      </c>
      <c r="Q1291" s="67">
        <f t="shared" si="186"/>
        <v>0</v>
      </c>
      <c r="R1291" s="68">
        <f t="shared" si="188"/>
        <v>1205490.2934987699</v>
      </c>
    </row>
    <row r="1292" spans="2:18" x14ac:dyDescent="0.25">
      <c r="B1292" s="6" t="s">
        <v>38</v>
      </c>
      <c r="C1292" s="6">
        <v>1284</v>
      </c>
      <c r="D1292" s="6">
        <v>262</v>
      </c>
      <c r="E1292" s="26">
        <v>78.400000000000006</v>
      </c>
      <c r="F1292" s="54">
        <f t="shared" si="187"/>
        <v>0</v>
      </c>
      <c r="G1292" s="34">
        <f t="shared" si="181"/>
        <v>21.777777777777779</v>
      </c>
      <c r="H1292" s="40">
        <f>SUM($T$8*F1292)</f>
        <v>0</v>
      </c>
      <c r="I1292" s="43">
        <f>SUM($T$8*9.81*$U$8)</f>
        <v>211.01310000000001</v>
      </c>
      <c r="J1292" s="45">
        <f>SUM((1/2)*$X$8*$V$8*$W$8*G1292^2)</f>
        <v>288.69612143209883</v>
      </c>
      <c r="K1292" s="46">
        <f t="shared" si="182"/>
        <v>499.70922143209884</v>
      </c>
      <c r="L1292" s="48">
        <f t="shared" si="183"/>
        <v>10882.556377854597</v>
      </c>
      <c r="M1292" s="51">
        <f t="shared" si="184"/>
        <v>10882.556377854597</v>
      </c>
      <c r="N1292" s="51">
        <f t="shared" si="185"/>
        <v>0</v>
      </c>
      <c r="O1292" s="37">
        <f t="shared" si="180"/>
        <v>6800078.2335169408</v>
      </c>
      <c r="P1292" s="58">
        <f>SUM((N1292*1)+P1291)</f>
        <v>1722128.990712529</v>
      </c>
      <c r="Q1292" s="67">
        <f t="shared" si="186"/>
        <v>0</v>
      </c>
      <c r="R1292" s="68">
        <f t="shared" si="188"/>
        <v>1205490.2934987699</v>
      </c>
    </row>
    <row r="1293" spans="2:18" x14ac:dyDescent="0.25">
      <c r="B1293" s="6" t="s">
        <v>38</v>
      </c>
      <c r="C1293" s="6">
        <v>1285</v>
      </c>
      <c r="D1293" s="6">
        <v>263</v>
      </c>
      <c r="E1293" s="26">
        <v>78.400000000000006</v>
      </c>
      <c r="F1293" s="54">
        <f t="shared" si="187"/>
        <v>-2.7777777777778172E-2</v>
      </c>
      <c r="G1293" s="34">
        <f t="shared" si="181"/>
        <v>21.777777777777779</v>
      </c>
      <c r="H1293" s="40">
        <f>SUM($T$8*F1293)</f>
        <v>-39.833333333333897</v>
      </c>
      <c r="I1293" s="43">
        <f>SUM($T$8*9.81*$U$8)</f>
        <v>211.01310000000001</v>
      </c>
      <c r="J1293" s="45">
        <f>SUM((1/2)*$X$8*$V$8*$W$8*G1293^2)</f>
        <v>288.69612143209883</v>
      </c>
      <c r="K1293" s="46">
        <f t="shared" si="182"/>
        <v>459.87588809876496</v>
      </c>
      <c r="L1293" s="48">
        <f t="shared" si="183"/>
        <v>10015.074896373104</v>
      </c>
      <c r="M1293" s="51">
        <f t="shared" si="184"/>
        <v>10015.074896373104</v>
      </c>
      <c r="N1293" s="51">
        <f t="shared" si="185"/>
        <v>0</v>
      </c>
      <c r="O1293" s="37">
        <f t="shared" si="180"/>
        <v>6810093.3084133137</v>
      </c>
      <c r="P1293" s="58">
        <f>SUM((N1293*1)+P1292)</f>
        <v>1722128.990712529</v>
      </c>
      <c r="Q1293" s="67">
        <f t="shared" si="186"/>
        <v>0</v>
      </c>
      <c r="R1293" s="68">
        <f t="shared" si="188"/>
        <v>1205490.2934987699</v>
      </c>
    </row>
    <row r="1294" spans="2:18" x14ac:dyDescent="0.25">
      <c r="B1294" s="6" t="s">
        <v>38</v>
      </c>
      <c r="C1294" s="6">
        <v>1286</v>
      </c>
      <c r="D1294" s="6">
        <v>264</v>
      </c>
      <c r="E1294" s="26">
        <v>78.2</v>
      </c>
      <c r="F1294" s="54">
        <f t="shared" si="187"/>
        <v>-5.5555555555556344E-2</v>
      </c>
      <c r="G1294" s="34">
        <f t="shared" si="181"/>
        <v>21.722222222222221</v>
      </c>
      <c r="H1294" s="40">
        <f>SUM($T$8*F1294)</f>
        <v>-79.666666666667794</v>
      </c>
      <c r="I1294" s="43">
        <f>SUM($T$8*9.81*$U$8)</f>
        <v>211.01310000000001</v>
      </c>
      <c r="J1294" s="45">
        <f>SUM((1/2)*$X$8*$V$8*$W$8*G1294^2)</f>
        <v>287.22506078626543</v>
      </c>
      <c r="K1294" s="46">
        <f t="shared" si="182"/>
        <v>418.57149411959767</v>
      </c>
      <c r="L1294" s="48">
        <f t="shared" si="183"/>
        <v>9092.3030111534827</v>
      </c>
      <c r="M1294" s="51">
        <f t="shared" si="184"/>
        <v>9092.3030111534827</v>
      </c>
      <c r="N1294" s="51">
        <f t="shared" si="185"/>
        <v>0</v>
      </c>
      <c r="O1294" s="37">
        <f t="shared" si="180"/>
        <v>6819185.6114244675</v>
      </c>
      <c r="P1294" s="58">
        <f>SUM((N1294*1)+P1293)</f>
        <v>1722128.990712529</v>
      </c>
      <c r="Q1294" s="67">
        <f t="shared" si="186"/>
        <v>0</v>
      </c>
      <c r="R1294" s="68">
        <f t="shared" si="188"/>
        <v>1205490.2934987699</v>
      </c>
    </row>
    <row r="1295" spans="2:18" x14ac:dyDescent="0.25">
      <c r="B1295" s="6" t="s">
        <v>38</v>
      </c>
      <c r="C1295" s="6">
        <v>1287</v>
      </c>
      <c r="D1295" s="6">
        <v>265</v>
      </c>
      <c r="E1295" s="26">
        <v>78</v>
      </c>
      <c r="F1295" s="54">
        <f t="shared" si="187"/>
        <v>-6.9444444444444448E-2</v>
      </c>
      <c r="G1295" s="34">
        <f t="shared" si="181"/>
        <v>21.666666666666668</v>
      </c>
      <c r="H1295" s="40">
        <f>SUM($T$8*F1295)</f>
        <v>-99.583333333333343</v>
      </c>
      <c r="I1295" s="43">
        <f>SUM($T$8*9.81*$U$8)</f>
        <v>211.01310000000001</v>
      </c>
      <c r="J1295" s="45">
        <f>SUM((1/2)*$X$8*$V$8*$W$8*G1295^2)</f>
        <v>285.75775763888896</v>
      </c>
      <c r="K1295" s="46">
        <f t="shared" si="182"/>
        <v>397.1875243055556</v>
      </c>
      <c r="L1295" s="48">
        <f t="shared" si="183"/>
        <v>8605.7296932870377</v>
      </c>
      <c r="M1295" s="51">
        <f t="shared" si="184"/>
        <v>8605.7296932870377</v>
      </c>
      <c r="N1295" s="51">
        <f t="shared" si="185"/>
        <v>0</v>
      </c>
      <c r="O1295" s="37">
        <f t="shared" si="180"/>
        <v>6827791.3411177546</v>
      </c>
      <c r="P1295" s="58">
        <f>SUM((N1295*1)+P1294)</f>
        <v>1722128.990712529</v>
      </c>
      <c r="Q1295" s="67">
        <f t="shared" si="186"/>
        <v>0</v>
      </c>
      <c r="R1295" s="68">
        <f t="shared" si="188"/>
        <v>1205490.2934987699</v>
      </c>
    </row>
    <row r="1296" spans="2:18" x14ac:dyDescent="0.25">
      <c r="B1296" s="6" t="s">
        <v>38</v>
      </c>
      <c r="C1296" s="6">
        <v>1288</v>
      </c>
      <c r="D1296" s="6">
        <v>266</v>
      </c>
      <c r="E1296" s="26">
        <v>77.7</v>
      </c>
      <c r="F1296" s="54">
        <f t="shared" si="187"/>
        <v>-9.7222222222222612E-2</v>
      </c>
      <c r="G1296" s="34">
        <f t="shared" si="181"/>
        <v>21.583333333333332</v>
      </c>
      <c r="H1296" s="40">
        <f>SUM($T$8*F1296)</f>
        <v>-139.41666666666723</v>
      </c>
      <c r="I1296" s="43">
        <f>SUM($T$8*9.81*$U$8)</f>
        <v>211.01310000000001</v>
      </c>
      <c r="J1296" s="45">
        <f>SUM((1/2)*$X$8*$V$8*$W$8*G1296^2)</f>
        <v>283.56384822743058</v>
      </c>
      <c r="K1296" s="46">
        <f t="shared" si="182"/>
        <v>355.16028156076334</v>
      </c>
      <c r="L1296" s="48">
        <f t="shared" si="183"/>
        <v>7665.5427436864748</v>
      </c>
      <c r="M1296" s="51">
        <f t="shared" si="184"/>
        <v>7665.5427436864748</v>
      </c>
      <c r="N1296" s="51">
        <f t="shared" si="185"/>
        <v>0</v>
      </c>
      <c r="O1296" s="37">
        <f t="shared" si="180"/>
        <v>6835456.8838614412</v>
      </c>
      <c r="P1296" s="58">
        <f>SUM((N1296*1)+P1295)</f>
        <v>1722128.990712529</v>
      </c>
      <c r="Q1296" s="67">
        <f t="shared" si="186"/>
        <v>0</v>
      </c>
      <c r="R1296" s="68">
        <f t="shared" si="188"/>
        <v>1205490.2934987699</v>
      </c>
    </row>
    <row r="1297" spans="2:18" x14ac:dyDescent="0.25">
      <c r="B1297" s="6" t="s">
        <v>38</v>
      </c>
      <c r="C1297" s="6">
        <v>1289</v>
      </c>
      <c r="D1297" s="6">
        <v>267</v>
      </c>
      <c r="E1297" s="26">
        <v>77.3</v>
      </c>
      <c r="F1297" s="54">
        <f t="shared" si="187"/>
        <v>-0.11111111111111072</v>
      </c>
      <c r="G1297" s="34">
        <f t="shared" si="181"/>
        <v>21.472222222222221</v>
      </c>
      <c r="H1297" s="40">
        <f>SUM($T$8*F1297)</f>
        <v>-159.33333333333277</v>
      </c>
      <c r="I1297" s="43">
        <f>SUM($T$8*9.81*$U$8)</f>
        <v>211.01310000000001</v>
      </c>
      <c r="J1297" s="45">
        <f>SUM((1/2)*$X$8*$V$8*$W$8*G1297^2)</f>
        <v>280.65178692341823</v>
      </c>
      <c r="K1297" s="46">
        <f t="shared" si="182"/>
        <v>332.33155359008549</v>
      </c>
      <c r="L1297" s="48">
        <f t="shared" si="183"/>
        <v>7135.8969701426686</v>
      </c>
      <c r="M1297" s="51">
        <f t="shared" si="184"/>
        <v>7135.8969701426686</v>
      </c>
      <c r="N1297" s="51">
        <f t="shared" si="185"/>
        <v>0</v>
      </c>
      <c r="O1297" s="37">
        <f t="shared" si="180"/>
        <v>6842592.7808315838</v>
      </c>
      <c r="P1297" s="58">
        <f>SUM((N1297*1)+P1296)</f>
        <v>1722128.990712529</v>
      </c>
      <c r="Q1297" s="67">
        <f t="shared" si="186"/>
        <v>0</v>
      </c>
      <c r="R1297" s="68">
        <f t="shared" si="188"/>
        <v>1205490.2934987699</v>
      </c>
    </row>
    <row r="1298" spans="2:18" x14ac:dyDescent="0.25">
      <c r="B1298" s="6" t="s">
        <v>38</v>
      </c>
      <c r="C1298" s="6">
        <v>1290</v>
      </c>
      <c r="D1298" s="6">
        <v>268</v>
      </c>
      <c r="E1298" s="26">
        <v>76.900000000000006</v>
      </c>
      <c r="F1298" s="54">
        <f t="shared" si="187"/>
        <v>-9.7222222222222612E-2</v>
      </c>
      <c r="G1298" s="34">
        <f t="shared" si="181"/>
        <v>21.361111111111111</v>
      </c>
      <c r="H1298" s="40">
        <f>SUM($T$8*F1298)</f>
        <v>-139.41666666666723</v>
      </c>
      <c r="I1298" s="43">
        <f>SUM($T$8*9.81*$U$8)</f>
        <v>211.01310000000001</v>
      </c>
      <c r="J1298" s="45">
        <f>SUM((1/2)*$X$8*$V$8*$W$8*G1298^2)</f>
        <v>277.75475561323304</v>
      </c>
      <c r="K1298" s="46">
        <f t="shared" si="182"/>
        <v>349.3511889465658</v>
      </c>
      <c r="L1298" s="48">
        <f t="shared" si="183"/>
        <v>7462.5295638863636</v>
      </c>
      <c r="M1298" s="51">
        <f t="shared" si="184"/>
        <v>7462.5295638863636</v>
      </c>
      <c r="N1298" s="51">
        <f t="shared" si="185"/>
        <v>0</v>
      </c>
      <c r="O1298" s="37">
        <f t="shared" si="180"/>
        <v>6850055.3103954699</v>
      </c>
      <c r="P1298" s="58">
        <f>SUM((N1298*1)+P1297)</f>
        <v>1722128.990712529</v>
      </c>
      <c r="Q1298" s="67">
        <f t="shared" si="186"/>
        <v>0</v>
      </c>
      <c r="R1298" s="68">
        <f t="shared" si="188"/>
        <v>1205490.2934987699</v>
      </c>
    </row>
    <row r="1299" spans="2:18" x14ac:dyDescent="0.25">
      <c r="B1299" s="6" t="s">
        <v>38</v>
      </c>
      <c r="C1299" s="6">
        <v>1291</v>
      </c>
      <c r="D1299" s="6">
        <v>269</v>
      </c>
      <c r="E1299" s="26">
        <v>76.599999999999994</v>
      </c>
      <c r="F1299" s="54">
        <f t="shared" si="187"/>
        <v>-9.7222222222222612E-2</v>
      </c>
      <c r="G1299" s="34">
        <f t="shared" si="181"/>
        <v>21.277777777777775</v>
      </c>
      <c r="H1299" s="40">
        <f>SUM($T$8*F1299)</f>
        <v>-139.41666666666723</v>
      </c>
      <c r="I1299" s="43">
        <f>SUM($T$8*9.81*$U$8)</f>
        <v>211.01310000000001</v>
      </c>
      <c r="J1299" s="45">
        <f>SUM((1/2)*$X$8*$V$8*$W$8*G1299^2)</f>
        <v>275.59184556404318</v>
      </c>
      <c r="K1299" s="46">
        <f t="shared" si="182"/>
        <v>347.18827889737599</v>
      </c>
      <c r="L1299" s="48">
        <f t="shared" si="183"/>
        <v>7387.3950454274991</v>
      </c>
      <c r="M1299" s="51">
        <f t="shared" si="184"/>
        <v>7387.3950454274991</v>
      </c>
      <c r="N1299" s="51">
        <f t="shared" si="185"/>
        <v>0</v>
      </c>
      <c r="O1299" s="37">
        <f t="shared" si="180"/>
        <v>6857442.7054408975</v>
      </c>
      <c r="P1299" s="58">
        <f>SUM((N1299*1)+P1298)</f>
        <v>1722128.990712529</v>
      </c>
      <c r="Q1299" s="67">
        <f t="shared" si="186"/>
        <v>0</v>
      </c>
      <c r="R1299" s="68">
        <f t="shared" si="188"/>
        <v>1205490.2934987699</v>
      </c>
    </row>
    <row r="1300" spans="2:18" x14ac:dyDescent="0.25">
      <c r="B1300" s="6" t="s">
        <v>38</v>
      </c>
      <c r="C1300" s="6">
        <v>1292</v>
      </c>
      <c r="D1300" s="6">
        <v>270</v>
      </c>
      <c r="E1300" s="26">
        <v>76.2</v>
      </c>
      <c r="F1300" s="54">
        <f t="shared" si="187"/>
        <v>-0.12499999999999881</v>
      </c>
      <c r="G1300" s="34">
        <f t="shared" si="181"/>
        <v>21.166666666666668</v>
      </c>
      <c r="H1300" s="40">
        <f>SUM($T$8*F1300)</f>
        <v>-179.24999999999829</v>
      </c>
      <c r="I1300" s="43">
        <f>SUM($T$8*9.81*$U$8)</f>
        <v>211.01310000000001</v>
      </c>
      <c r="J1300" s="45">
        <f>SUM((1/2)*$X$8*$V$8*$W$8*G1300^2)</f>
        <v>272.72111674305563</v>
      </c>
      <c r="K1300" s="46">
        <f t="shared" si="182"/>
        <v>304.48421674305735</v>
      </c>
      <c r="L1300" s="48">
        <f t="shared" si="183"/>
        <v>6444.9159210613807</v>
      </c>
      <c r="M1300" s="51">
        <f t="shared" si="184"/>
        <v>6444.9159210613807</v>
      </c>
      <c r="N1300" s="51">
        <f t="shared" si="185"/>
        <v>0</v>
      </c>
      <c r="O1300" s="37">
        <f t="shared" si="180"/>
        <v>6863887.6213619588</v>
      </c>
      <c r="P1300" s="58">
        <f>SUM((N1300*1)+P1299)</f>
        <v>1722128.990712529</v>
      </c>
      <c r="Q1300" s="67">
        <f t="shared" si="186"/>
        <v>0</v>
      </c>
      <c r="R1300" s="68">
        <f t="shared" si="188"/>
        <v>1205490.2934987699</v>
      </c>
    </row>
    <row r="1301" spans="2:18" x14ac:dyDescent="0.25">
      <c r="B1301" s="6" t="s">
        <v>38</v>
      </c>
      <c r="C1301" s="6">
        <v>1293</v>
      </c>
      <c r="D1301" s="6">
        <v>271</v>
      </c>
      <c r="E1301" s="26">
        <v>75.7</v>
      </c>
      <c r="F1301" s="54">
        <f t="shared" si="187"/>
        <v>-0.1388888888888889</v>
      </c>
      <c r="G1301" s="34">
        <f t="shared" si="181"/>
        <v>21.027777777777779</v>
      </c>
      <c r="H1301" s="40">
        <f>SUM($T$8*F1301)</f>
        <v>-199.16666666666669</v>
      </c>
      <c r="I1301" s="43">
        <f>SUM($T$8*9.81*$U$8)</f>
        <v>211.01310000000001</v>
      </c>
      <c r="J1301" s="45">
        <f>SUM((1/2)*$X$8*$V$8*$W$8*G1301^2)</f>
        <v>269.15384164564051</v>
      </c>
      <c r="K1301" s="46">
        <f t="shared" si="182"/>
        <v>281.00027497897383</v>
      </c>
      <c r="L1301" s="48">
        <f t="shared" si="183"/>
        <v>5908.8113377523114</v>
      </c>
      <c r="M1301" s="51">
        <f t="shared" si="184"/>
        <v>5908.8113377523114</v>
      </c>
      <c r="N1301" s="51">
        <f t="shared" si="185"/>
        <v>0</v>
      </c>
      <c r="O1301" s="37">
        <f t="shared" si="180"/>
        <v>6869796.4326997111</v>
      </c>
      <c r="P1301" s="58">
        <f>SUM((N1301*1)+P1300)</f>
        <v>1722128.990712529</v>
      </c>
      <c r="Q1301" s="67">
        <f t="shared" si="186"/>
        <v>0</v>
      </c>
      <c r="R1301" s="68">
        <f t="shared" si="188"/>
        <v>1205490.2934987699</v>
      </c>
    </row>
    <row r="1302" spans="2:18" x14ac:dyDescent="0.25">
      <c r="B1302" s="6" t="s">
        <v>38</v>
      </c>
      <c r="C1302" s="6">
        <v>1294</v>
      </c>
      <c r="D1302" s="6">
        <v>272</v>
      </c>
      <c r="E1302" s="26">
        <v>75.2</v>
      </c>
      <c r="F1302" s="54">
        <f t="shared" si="187"/>
        <v>-0.1388888888888889</v>
      </c>
      <c r="G1302" s="34">
        <f t="shared" si="181"/>
        <v>20.888888888888889</v>
      </c>
      <c r="H1302" s="40">
        <f>SUM($T$8*F1302)</f>
        <v>-199.16666666666669</v>
      </c>
      <c r="I1302" s="43">
        <f>SUM($T$8*9.81*$U$8)</f>
        <v>211.01310000000001</v>
      </c>
      <c r="J1302" s="45">
        <f>SUM((1/2)*$X$8*$V$8*$W$8*G1302^2)</f>
        <v>265.61005091358027</v>
      </c>
      <c r="K1302" s="46">
        <f t="shared" si="182"/>
        <v>277.45648424691359</v>
      </c>
      <c r="L1302" s="48">
        <f t="shared" si="183"/>
        <v>5795.757670935528</v>
      </c>
      <c r="M1302" s="51">
        <f t="shared" si="184"/>
        <v>5795.757670935528</v>
      </c>
      <c r="N1302" s="51">
        <f t="shared" si="185"/>
        <v>0</v>
      </c>
      <c r="O1302" s="37">
        <f t="shared" si="180"/>
        <v>6875592.1903706463</v>
      </c>
      <c r="P1302" s="58">
        <f>SUM((N1302*1)+P1301)</f>
        <v>1722128.990712529</v>
      </c>
      <c r="Q1302" s="67">
        <f t="shared" si="186"/>
        <v>0</v>
      </c>
      <c r="R1302" s="68">
        <f t="shared" si="188"/>
        <v>1205490.2934987699</v>
      </c>
    </row>
    <row r="1303" spans="2:18" x14ac:dyDescent="0.25">
      <c r="B1303" s="6" t="s">
        <v>38</v>
      </c>
      <c r="C1303" s="6">
        <v>1295</v>
      </c>
      <c r="D1303" s="6">
        <v>273</v>
      </c>
      <c r="E1303" s="26">
        <v>74.7</v>
      </c>
      <c r="F1303" s="54">
        <f t="shared" si="187"/>
        <v>-0.11111111111111072</v>
      </c>
      <c r="G1303" s="34">
        <f t="shared" si="181"/>
        <v>20.75</v>
      </c>
      <c r="H1303" s="40">
        <f>SUM($T$8*F1303)</f>
        <v>-159.33333333333277</v>
      </c>
      <c r="I1303" s="43">
        <f>SUM($T$8*9.81*$U$8)</f>
        <v>211.01310000000001</v>
      </c>
      <c r="J1303" s="45">
        <f>SUM((1/2)*$X$8*$V$8*$W$8*G1303^2)</f>
        <v>262.08974454687501</v>
      </c>
      <c r="K1303" s="46">
        <f t="shared" si="182"/>
        <v>313.76951121354227</v>
      </c>
      <c r="L1303" s="48">
        <f t="shared" si="183"/>
        <v>6510.7173576810019</v>
      </c>
      <c r="M1303" s="51">
        <f t="shared" si="184"/>
        <v>6510.7173576810019</v>
      </c>
      <c r="N1303" s="51">
        <f t="shared" si="185"/>
        <v>0</v>
      </c>
      <c r="O1303" s="37">
        <f t="shared" si="180"/>
        <v>6882102.9077283274</v>
      </c>
      <c r="P1303" s="58">
        <f>SUM((N1303*1)+P1302)</f>
        <v>1722128.990712529</v>
      </c>
      <c r="Q1303" s="67">
        <f t="shared" si="186"/>
        <v>0</v>
      </c>
      <c r="R1303" s="68">
        <f t="shared" si="188"/>
        <v>1205490.2934987699</v>
      </c>
    </row>
    <row r="1304" spans="2:18" x14ac:dyDescent="0.25">
      <c r="B1304" s="6" t="s">
        <v>38</v>
      </c>
      <c r="C1304" s="6">
        <v>1296</v>
      </c>
      <c r="D1304" s="6">
        <v>274</v>
      </c>
      <c r="E1304" s="26">
        <v>74.400000000000006</v>
      </c>
      <c r="F1304" s="54">
        <f t="shared" si="187"/>
        <v>-5.5555555555556344E-2</v>
      </c>
      <c r="G1304" s="34">
        <f t="shared" si="181"/>
        <v>20.666666666666668</v>
      </c>
      <c r="H1304" s="40">
        <f>SUM($T$8*F1304)</f>
        <v>-79.666666666667794</v>
      </c>
      <c r="I1304" s="43">
        <f>SUM($T$8*9.81*$U$8)</f>
        <v>211.01310000000001</v>
      </c>
      <c r="J1304" s="45">
        <f>SUM((1/2)*$X$8*$V$8*$W$8*G1304^2)</f>
        <v>259.9888332222223</v>
      </c>
      <c r="K1304" s="46">
        <f t="shared" si="182"/>
        <v>391.33526655555454</v>
      </c>
      <c r="L1304" s="48">
        <f t="shared" si="183"/>
        <v>8087.5955088147939</v>
      </c>
      <c r="M1304" s="51">
        <f t="shared" si="184"/>
        <v>8087.5955088147939</v>
      </c>
      <c r="N1304" s="51">
        <f t="shared" si="185"/>
        <v>0</v>
      </c>
      <c r="O1304" s="37">
        <f t="shared" si="180"/>
        <v>6890190.5032371422</v>
      </c>
      <c r="P1304" s="58">
        <f>SUM((N1304*1)+P1303)</f>
        <v>1722128.990712529</v>
      </c>
      <c r="Q1304" s="67">
        <f t="shared" si="186"/>
        <v>0</v>
      </c>
      <c r="R1304" s="68">
        <f t="shared" si="188"/>
        <v>1205490.2934987699</v>
      </c>
    </row>
    <row r="1305" spans="2:18" x14ac:dyDescent="0.25">
      <c r="B1305" s="6" t="s">
        <v>38</v>
      </c>
      <c r="C1305" s="6">
        <v>1297</v>
      </c>
      <c r="D1305" s="6">
        <v>275</v>
      </c>
      <c r="E1305" s="26">
        <v>74.3</v>
      </c>
      <c r="F1305" s="54">
        <f t="shared" si="187"/>
        <v>0</v>
      </c>
      <c r="G1305" s="34">
        <f t="shared" si="181"/>
        <v>20.638888888888889</v>
      </c>
      <c r="H1305" s="40">
        <f>SUM($T$8*F1305)</f>
        <v>0</v>
      </c>
      <c r="I1305" s="43">
        <f>SUM($T$8*9.81*$U$8)</f>
        <v>211.01310000000001</v>
      </c>
      <c r="J1305" s="45">
        <f>SUM((1/2)*$X$8*$V$8*$W$8*G1305^2)</f>
        <v>259.29040819656643</v>
      </c>
      <c r="K1305" s="46">
        <f t="shared" si="182"/>
        <v>470.30350819656644</v>
      </c>
      <c r="L1305" s="48">
        <f t="shared" si="183"/>
        <v>9706.5418497235805</v>
      </c>
      <c r="M1305" s="51">
        <f t="shared" si="184"/>
        <v>9706.5418497235805</v>
      </c>
      <c r="N1305" s="51">
        <f t="shared" si="185"/>
        <v>0</v>
      </c>
      <c r="O1305" s="37">
        <f t="shared" si="180"/>
        <v>6899897.0450868662</v>
      </c>
      <c r="P1305" s="58">
        <f>SUM((N1305*1)+P1304)</f>
        <v>1722128.990712529</v>
      </c>
      <c r="Q1305" s="67">
        <f t="shared" si="186"/>
        <v>0</v>
      </c>
      <c r="R1305" s="68">
        <f t="shared" si="188"/>
        <v>1205490.2934987699</v>
      </c>
    </row>
    <row r="1306" spans="2:18" x14ac:dyDescent="0.25">
      <c r="B1306" s="6" t="s">
        <v>38</v>
      </c>
      <c r="C1306" s="6">
        <v>1298</v>
      </c>
      <c r="D1306" s="6">
        <v>276</v>
      </c>
      <c r="E1306" s="26">
        <v>74.400000000000006</v>
      </c>
      <c r="F1306" s="54">
        <f t="shared" si="187"/>
        <v>4.1666666666666269E-2</v>
      </c>
      <c r="G1306" s="34">
        <f t="shared" si="181"/>
        <v>20.666666666666668</v>
      </c>
      <c r="H1306" s="40">
        <f>SUM($T$8*F1306)</f>
        <v>59.749999999999432</v>
      </c>
      <c r="I1306" s="43">
        <f>SUM($T$8*9.81*$U$8)</f>
        <v>211.01310000000001</v>
      </c>
      <c r="J1306" s="45">
        <f>SUM((1/2)*$X$8*$V$8*$W$8*G1306^2)</f>
        <v>259.9888332222223</v>
      </c>
      <c r="K1306" s="46">
        <f t="shared" si="182"/>
        <v>530.75193322222174</v>
      </c>
      <c r="L1306" s="48">
        <f t="shared" si="183"/>
        <v>10968.873286592583</v>
      </c>
      <c r="M1306" s="51">
        <f t="shared" si="184"/>
        <v>10968.873286592583</v>
      </c>
      <c r="N1306" s="51">
        <f t="shared" si="185"/>
        <v>0</v>
      </c>
      <c r="O1306" s="37">
        <f t="shared" si="180"/>
        <v>6910865.918373459</v>
      </c>
      <c r="P1306" s="58">
        <f>SUM((N1306*1)+P1305)</f>
        <v>1722128.990712529</v>
      </c>
      <c r="Q1306" s="67">
        <f t="shared" si="186"/>
        <v>0</v>
      </c>
      <c r="R1306" s="68">
        <f t="shared" si="188"/>
        <v>1205490.2934987699</v>
      </c>
    </row>
    <row r="1307" spans="2:18" x14ac:dyDescent="0.25">
      <c r="B1307" s="6" t="s">
        <v>38</v>
      </c>
      <c r="C1307" s="6">
        <v>1299</v>
      </c>
      <c r="D1307" s="6">
        <v>277</v>
      </c>
      <c r="E1307" s="26">
        <v>74.599999999999994</v>
      </c>
      <c r="F1307" s="54">
        <f t="shared" si="187"/>
        <v>6.9444444444444448E-2</v>
      </c>
      <c r="G1307" s="34">
        <f t="shared" si="181"/>
        <v>20.722222222222221</v>
      </c>
      <c r="H1307" s="40">
        <f>SUM($T$8*F1307)</f>
        <v>99.583333333333343</v>
      </c>
      <c r="I1307" s="43">
        <f>SUM($T$8*9.81*$U$8)</f>
        <v>211.01310000000001</v>
      </c>
      <c r="J1307" s="45">
        <f>SUM((1/2)*$X$8*$V$8*$W$8*G1307^2)</f>
        <v>261.38850139737656</v>
      </c>
      <c r="K1307" s="46">
        <f t="shared" si="182"/>
        <v>571.98493473070994</v>
      </c>
      <c r="L1307" s="48">
        <f t="shared" si="183"/>
        <v>11852.798925253044</v>
      </c>
      <c r="M1307" s="51">
        <f t="shared" si="184"/>
        <v>11852.798925253044</v>
      </c>
      <c r="N1307" s="51">
        <f t="shared" si="185"/>
        <v>0</v>
      </c>
      <c r="O1307" s="37">
        <f t="shared" ref="O1307:O1370" si="189">SUM((M1307*1)+O1306)</f>
        <v>6922718.7172987117</v>
      </c>
      <c r="P1307" s="58">
        <f>SUM((N1307*1)+P1306)</f>
        <v>1722128.990712529</v>
      </c>
      <c r="Q1307" s="67">
        <f t="shared" si="186"/>
        <v>0</v>
      </c>
      <c r="R1307" s="68">
        <f t="shared" si="188"/>
        <v>1205490.2934987699</v>
      </c>
    </row>
    <row r="1308" spans="2:18" x14ac:dyDescent="0.25">
      <c r="B1308" s="6" t="s">
        <v>38</v>
      </c>
      <c r="C1308" s="6">
        <v>1300</v>
      </c>
      <c r="D1308" s="6">
        <v>278</v>
      </c>
      <c r="E1308" s="26">
        <v>74.900000000000006</v>
      </c>
      <c r="F1308" s="54">
        <f t="shared" si="187"/>
        <v>6.9444444444444448E-2</v>
      </c>
      <c r="G1308" s="34">
        <f t="shared" si="181"/>
        <v>20.805555555555557</v>
      </c>
      <c r="H1308" s="40">
        <f>SUM($T$8*F1308)</f>
        <v>99.583333333333343</v>
      </c>
      <c r="I1308" s="43">
        <f>SUM($T$8*9.81*$U$8)</f>
        <v>211.01310000000001</v>
      </c>
      <c r="J1308" s="45">
        <f>SUM((1/2)*$X$8*$V$8*$W$8*G1308^2)</f>
        <v>263.49504896971456</v>
      </c>
      <c r="K1308" s="46">
        <f t="shared" si="182"/>
        <v>574.091482303048</v>
      </c>
      <c r="L1308" s="48">
        <f t="shared" si="183"/>
        <v>11944.292229027305</v>
      </c>
      <c r="M1308" s="51">
        <f t="shared" si="184"/>
        <v>11944.292229027305</v>
      </c>
      <c r="N1308" s="51">
        <f t="shared" si="185"/>
        <v>0</v>
      </c>
      <c r="O1308" s="37">
        <f t="shared" si="189"/>
        <v>6934663.0095277391</v>
      </c>
      <c r="P1308" s="58">
        <f>SUM((N1308*1)+P1307)</f>
        <v>1722128.990712529</v>
      </c>
      <c r="Q1308" s="67">
        <f t="shared" si="186"/>
        <v>0</v>
      </c>
      <c r="R1308" s="68">
        <f t="shared" si="188"/>
        <v>1205490.2934987699</v>
      </c>
    </row>
    <row r="1309" spans="2:18" x14ac:dyDescent="0.25">
      <c r="B1309" s="6" t="s">
        <v>38</v>
      </c>
      <c r="C1309" s="6">
        <v>1301</v>
      </c>
      <c r="D1309" s="6">
        <v>279</v>
      </c>
      <c r="E1309" s="26">
        <v>75.099999999999994</v>
      </c>
      <c r="F1309" s="54">
        <f t="shared" si="187"/>
        <v>5.5555555555554373E-2</v>
      </c>
      <c r="G1309" s="34">
        <f t="shared" si="181"/>
        <v>20.861111111111111</v>
      </c>
      <c r="H1309" s="40">
        <f>SUM($T$8*F1309)</f>
        <v>79.666666666664966</v>
      </c>
      <c r="I1309" s="43">
        <f>SUM($T$8*9.81*$U$8)</f>
        <v>211.01310000000001</v>
      </c>
      <c r="J1309" s="45">
        <f>SUM((1/2)*$X$8*$V$8*$W$8*G1309^2)</f>
        <v>264.90411089101082</v>
      </c>
      <c r="K1309" s="46">
        <f t="shared" si="182"/>
        <v>555.58387755767581</v>
      </c>
      <c r="L1309" s="48">
        <f t="shared" si="183"/>
        <v>11590.097001272625</v>
      </c>
      <c r="M1309" s="51">
        <f t="shared" si="184"/>
        <v>11590.097001272625</v>
      </c>
      <c r="N1309" s="51">
        <f t="shared" si="185"/>
        <v>0</v>
      </c>
      <c r="O1309" s="37">
        <f t="shared" si="189"/>
        <v>6946253.1065290114</v>
      </c>
      <c r="P1309" s="58">
        <f>SUM((N1309*1)+P1308)</f>
        <v>1722128.990712529</v>
      </c>
      <c r="Q1309" s="67">
        <f t="shared" si="186"/>
        <v>0</v>
      </c>
      <c r="R1309" s="68">
        <f t="shared" si="188"/>
        <v>1205490.2934987699</v>
      </c>
    </row>
    <row r="1310" spans="2:18" x14ac:dyDescent="0.25">
      <c r="B1310" s="6" t="s">
        <v>38</v>
      </c>
      <c r="C1310" s="6">
        <v>1302</v>
      </c>
      <c r="D1310" s="6">
        <v>280</v>
      </c>
      <c r="E1310" s="26">
        <v>75.3</v>
      </c>
      <c r="F1310" s="54">
        <f t="shared" si="187"/>
        <v>5.5555555555556344E-2</v>
      </c>
      <c r="G1310" s="34">
        <f t="shared" si="181"/>
        <v>20.916666666666664</v>
      </c>
      <c r="H1310" s="40">
        <f>SUM($T$8*F1310)</f>
        <v>79.666666666667794</v>
      </c>
      <c r="I1310" s="43">
        <f>SUM($T$8*9.81*$U$8)</f>
        <v>211.01310000000001</v>
      </c>
      <c r="J1310" s="45">
        <f>SUM((1/2)*$X$8*$V$8*$W$8*G1310^2)</f>
        <v>266.31693031076384</v>
      </c>
      <c r="K1310" s="46">
        <f t="shared" si="182"/>
        <v>556.99669697743161</v>
      </c>
      <c r="L1310" s="48">
        <f t="shared" si="183"/>
        <v>11650.514245111277</v>
      </c>
      <c r="M1310" s="51">
        <f t="shared" si="184"/>
        <v>11650.514245111277</v>
      </c>
      <c r="N1310" s="51">
        <f t="shared" si="185"/>
        <v>0</v>
      </c>
      <c r="O1310" s="37">
        <f t="shared" si="189"/>
        <v>6957903.6207741229</v>
      </c>
      <c r="P1310" s="58">
        <f>SUM((N1310*1)+P1309)</f>
        <v>1722128.990712529</v>
      </c>
      <c r="Q1310" s="67">
        <f t="shared" si="186"/>
        <v>0</v>
      </c>
      <c r="R1310" s="68">
        <f t="shared" si="188"/>
        <v>1205490.2934987699</v>
      </c>
    </row>
    <row r="1311" spans="2:18" x14ac:dyDescent="0.25">
      <c r="B1311" s="6" t="s">
        <v>38</v>
      </c>
      <c r="C1311" s="6">
        <v>1303</v>
      </c>
      <c r="D1311" s="6">
        <v>281</v>
      </c>
      <c r="E1311" s="26">
        <v>75.5</v>
      </c>
      <c r="F1311" s="54">
        <f t="shared" si="187"/>
        <v>6.9444444444444448E-2</v>
      </c>
      <c r="G1311" s="34">
        <f t="shared" si="181"/>
        <v>20.972222222222221</v>
      </c>
      <c r="H1311" s="40">
        <f>SUM($T$8*F1311)</f>
        <v>99.583333333333343</v>
      </c>
      <c r="I1311" s="43">
        <f>SUM($T$8*9.81*$U$8)</f>
        <v>211.01310000000001</v>
      </c>
      <c r="J1311" s="45">
        <f>SUM((1/2)*$X$8*$V$8*$W$8*G1311^2)</f>
        <v>267.73350722897379</v>
      </c>
      <c r="K1311" s="46">
        <f t="shared" si="182"/>
        <v>578.32994056230723</v>
      </c>
      <c r="L1311" s="48">
        <f t="shared" si="183"/>
        <v>12128.864031237275</v>
      </c>
      <c r="M1311" s="51">
        <f t="shared" si="184"/>
        <v>12128.864031237275</v>
      </c>
      <c r="N1311" s="51">
        <f t="shared" si="185"/>
        <v>0</v>
      </c>
      <c r="O1311" s="37">
        <f t="shared" si="189"/>
        <v>6970032.4848053604</v>
      </c>
      <c r="P1311" s="58">
        <f>SUM((N1311*1)+P1310)</f>
        <v>1722128.990712529</v>
      </c>
      <c r="Q1311" s="67">
        <f t="shared" si="186"/>
        <v>0</v>
      </c>
      <c r="R1311" s="68">
        <f t="shared" si="188"/>
        <v>1205490.2934987699</v>
      </c>
    </row>
    <row r="1312" spans="2:18" x14ac:dyDescent="0.25">
      <c r="B1312" s="6" t="s">
        <v>38</v>
      </c>
      <c r="C1312" s="6">
        <v>1304</v>
      </c>
      <c r="D1312" s="6">
        <v>282</v>
      </c>
      <c r="E1312" s="26">
        <v>75.8</v>
      </c>
      <c r="F1312" s="54">
        <f t="shared" si="187"/>
        <v>5.5555555555556344E-2</v>
      </c>
      <c r="G1312" s="34">
        <f t="shared" si="181"/>
        <v>21.055555555555554</v>
      </c>
      <c r="H1312" s="40">
        <f>SUM($T$8*F1312)</f>
        <v>79.666666666667794</v>
      </c>
      <c r="I1312" s="43">
        <f>SUM($T$8*9.81*$U$8)</f>
        <v>211.01310000000001</v>
      </c>
      <c r="J1312" s="45">
        <f>SUM((1/2)*$X$8*$V$8*$W$8*G1312^2)</f>
        <v>269.86541791589502</v>
      </c>
      <c r="K1312" s="46">
        <f t="shared" si="182"/>
        <v>560.5451845825628</v>
      </c>
      <c r="L1312" s="48">
        <f t="shared" si="183"/>
        <v>11802.590275377293</v>
      </c>
      <c r="M1312" s="51">
        <f t="shared" si="184"/>
        <v>11802.590275377293</v>
      </c>
      <c r="N1312" s="51">
        <f t="shared" si="185"/>
        <v>0</v>
      </c>
      <c r="O1312" s="37">
        <f t="shared" si="189"/>
        <v>6981835.0750807375</v>
      </c>
      <c r="P1312" s="58">
        <f>SUM((N1312*1)+P1311)</f>
        <v>1722128.990712529</v>
      </c>
      <c r="Q1312" s="67">
        <f t="shared" si="186"/>
        <v>0</v>
      </c>
      <c r="R1312" s="68">
        <f t="shared" si="188"/>
        <v>1205490.2934987699</v>
      </c>
    </row>
    <row r="1313" spans="2:18" x14ac:dyDescent="0.25">
      <c r="B1313" s="6" t="s">
        <v>38</v>
      </c>
      <c r="C1313" s="6">
        <v>1305</v>
      </c>
      <c r="D1313" s="6">
        <v>283</v>
      </c>
      <c r="E1313" s="26">
        <v>75.900000000000006</v>
      </c>
      <c r="F1313" s="54">
        <f t="shared" si="187"/>
        <v>2.7777777777778172E-2</v>
      </c>
      <c r="G1313" s="34">
        <f t="shared" si="181"/>
        <v>21.083333333333336</v>
      </c>
      <c r="H1313" s="40">
        <f>SUM($T$8*F1313)</f>
        <v>39.833333333333897</v>
      </c>
      <c r="I1313" s="43">
        <f>SUM($T$8*9.81*$U$8)</f>
        <v>211.01310000000001</v>
      </c>
      <c r="J1313" s="45">
        <f>SUM((1/2)*$X$8*$V$8*$W$8*G1313^2)</f>
        <v>270.577933560764</v>
      </c>
      <c r="K1313" s="46">
        <f t="shared" si="182"/>
        <v>521.42436689409783</v>
      </c>
      <c r="L1313" s="48">
        <f t="shared" si="183"/>
        <v>10993.363735350564</v>
      </c>
      <c r="M1313" s="51">
        <f t="shared" si="184"/>
        <v>10993.363735350564</v>
      </c>
      <c r="N1313" s="51">
        <f t="shared" si="185"/>
        <v>0</v>
      </c>
      <c r="O1313" s="37">
        <f t="shared" si="189"/>
        <v>6992828.4388160883</v>
      </c>
      <c r="P1313" s="58">
        <f>SUM((N1313*1)+P1312)</f>
        <v>1722128.990712529</v>
      </c>
      <c r="Q1313" s="67">
        <f t="shared" si="186"/>
        <v>0</v>
      </c>
      <c r="R1313" s="68">
        <f t="shared" si="188"/>
        <v>1205490.2934987699</v>
      </c>
    </row>
    <row r="1314" spans="2:18" x14ac:dyDescent="0.25">
      <c r="B1314" s="6" t="s">
        <v>38</v>
      </c>
      <c r="C1314" s="6">
        <v>1306</v>
      </c>
      <c r="D1314" s="6">
        <v>284</v>
      </c>
      <c r="E1314" s="26">
        <v>76</v>
      </c>
      <c r="F1314" s="54">
        <f t="shared" si="187"/>
        <v>1.3888888888888099E-2</v>
      </c>
      <c r="G1314" s="34">
        <f t="shared" si="181"/>
        <v>21.111111111111111</v>
      </c>
      <c r="H1314" s="40">
        <f>SUM($T$8*F1314)</f>
        <v>19.916666666665535</v>
      </c>
      <c r="I1314" s="43">
        <f>SUM($T$8*9.81*$U$8)</f>
        <v>211.01310000000001</v>
      </c>
      <c r="J1314" s="45">
        <f>SUM((1/2)*$X$8*$V$8*$W$8*G1314^2)</f>
        <v>271.29138858024692</v>
      </c>
      <c r="K1314" s="46">
        <f t="shared" si="182"/>
        <v>502.22115524691247</v>
      </c>
      <c r="L1314" s="48">
        <f t="shared" si="183"/>
        <v>10602.446610768153</v>
      </c>
      <c r="M1314" s="51">
        <f t="shared" si="184"/>
        <v>10602.446610768153</v>
      </c>
      <c r="N1314" s="51">
        <f t="shared" si="185"/>
        <v>0</v>
      </c>
      <c r="O1314" s="37">
        <f t="shared" si="189"/>
        <v>7003430.8854268566</v>
      </c>
      <c r="P1314" s="58">
        <f>SUM((N1314*1)+P1313)</f>
        <v>1722128.990712529</v>
      </c>
      <c r="Q1314" s="67">
        <f t="shared" si="186"/>
        <v>0</v>
      </c>
      <c r="R1314" s="68">
        <f t="shared" si="188"/>
        <v>1205490.2934987699</v>
      </c>
    </row>
    <row r="1315" spans="2:18" x14ac:dyDescent="0.25">
      <c r="B1315" s="6" t="s">
        <v>38</v>
      </c>
      <c r="C1315" s="6">
        <v>1307</v>
      </c>
      <c r="D1315" s="6">
        <v>285</v>
      </c>
      <c r="E1315" s="26">
        <v>76</v>
      </c>
      <c r="F1315" s="54">
        <f t="shared" si="187"/>
        <v>0</v>
      </c>
      <c r="G1315" s="34">
        <f t="shared" si="181"/>
        <v>21.111111111111111</v>
      </c>
      <c r="H1315" s="40">
        <f>SUM($T$8*F1315)</f>
        <v>0</v>
      </c>
      <c r="I1315" s="43">
        <f>SUM($T$8*9.81*$U$8)</f>
        <v>211.01310000000001</v>
      </c>
      <c r="J1315" s="45">
        <f>SUM((1/2)*$X$8*$V$8*$W$8*G1315^2)</f>
        <v>271.29138858024692</v>
      </c>
      <c r="K1315" s="46">
        <f t="shared" si="182"/>
        <v>482.30448858024693</v>
      </c>
      <c r="L1315" s="48">
        <f t="shared" si="183"/>
        <v>10181.983647805213</v>
      </c>
      <c r="M1315" s="51">
        <f t="shared" si="184"/>
        <v>10181.983647805213</v>
      </c>
      <c r="N1315" s="51">
        <f t="shared" si="185"/>
        <v>0</v>
      </c>
      <c r="O1315" s="37">
        <f t="shared" si="189"/>
        <v>7013612.8690746622</v>
      </c>
      <c r="P1315" s="58">
        <f>SUM((N1315*1)+P1314)</f>
        <v>1722128.990712529</v>
      </c>
      <c r="Q1315" s="67">
        <f t="shared" si="186"/>
        <v>0</v>
      </c>
      <c r="R1315" s="68">
        <f t="shared" si="188"/>
        <v>1205490.2934987699</v>
      </c>
    </row>
    <row r="1316" spans="2:18" x14ac:dyDescent="0.25">
      <c r="B1316" s="6" t="s">
        <v>38</v>
      </c>
      <c r="C1316" s="6">
        <v>1308</v>
      </c>
      <c r="D1316" s="6">
        <v>286</v>
      </c>
      <c r="E1316" s="26">
        <v>76</v>
      </c>
      <c r="F1316" s="54">
        <f t="shared" si="187"/>
        <v>-1.3888888888888099E-2</v>
      </c>
      <c r="G1316" s="34">
        <f t="shared" si="181"/>
        <v>21.111111111111111</v>
      </c>
      <c r="H1316" s="40">
        <f>SUM($T$8*F1316)</f>
        <v>-19.916666666665535</v>
      </c>
      <c r="I1316" s="43">
        <f>SUM($T$8*9.81*$U$8)</f>
        <v>211.01310000000001</v>
      </c>
      <c r="J1316" s="45">
        <f>SUM((1/2)*$X$8*$V$8*$W$8*G1316^2)</f>
        <v>271.29138858024692</v>
      </c>
      <c r="K1316" s="46">
        <f t="shared" si="182"/>
        <v>462.38782191358138</v>
      </c>
      <c r="L1316" s="48">
        <f t="shared" si="183"/>
        <v>9761.5206848422731</v>
      </c>
      <c r="M1316" s="51">
        <f t="shared" si="184"/>
        <v>9761.5206848422731</v>
      </c>
      <c r="N1316" s="51">
        <f t="shared" si="185"/>
        <v>0</v>
      </c>
      <c r="O1316" s="37">
        <f t="shared" si="189"/>
        <v>7023374.3897595042</v>
      </c>
      <c r="P1316" s="58">
        <f>SUM((N1316*1)+P1315)</f>
        <v>1722128.990712529</v>
      </c>
      <c r="Q1316" s="67">
        <f t="shared" si="186"/>
        <v>0</v>
      </c>
      <c r="R1316" s="68">
        <f t="shared" si="188"/>
        <v>1205490.2934987699</v>
      </c>
    </row>
    <row r="1317" spans="2:18" x14ac:dyDescent="0.25">
      <c r="B1317" s="6" t="s">
        <v>38</v>
      </c>
      <c r="C1317" s="6">
        <v>1309</v>
      </c>
      <c r="D1317" s="6">
        <v>287</v>
      </c>
      <c r="E1317" s="26">
        <v>75.900000000000006</v>
      </c>
      <c r="F1317" s="54">
        <f t="shared" si="187"/>
        <v>-1.3888888888888099E-2</v>
      </c>
      <c r="G1317" s="34">
        <f t="shared" si="181"/>
        <v>21.083333333333336</v>
      </c>
      <c r="H1317" s="40">
        <f>SUM($T$8*F1317)</f>
        <v>-19.916666666665535</v>
      </c>
      <c r="I1317" s="43">
        <f>SUM($T$8*9.81*$U$8)</f>
        <v>211.01310000000001</v>
      </c>
      <c r="J1317" s="45">
        <f>SUM((1/2)*$X$8*$V$8*$W$8*G1317^2)</f>
        <v>270.577933560764</v>
      </c>
      <c r="K1317" s="46">
        <f t="shared" si="182"/>
        <v>461.67436689409845</v>
      </c>
      <c r="L1317" s="48">
        <f t="shared" si="183"/>
        <v>9733.6345686839104</v>
      </c>
      <c r="M1317" s="51">
        <f t="shared" si="184"/>
        <v>9733.6345686839104</v>
      </c>
      <c r="N1317" s="51">
        <f t="shared" si="185"/>
        <v>0</v>
      </c>
      <c r="O1317" s="37">
        <f t="shared" si="189"/>
        <v>7033108.024328188</v>
      </c>
      <c r="P1317" s="58">
        <f>SUM((N1317*1)+P1316)</f>
        <v>1722128.990712529</v>
      </c>
      <c r="Q1317" s="67">
        <f t="shared" si="186"/>
        <v>0</v>
      </c>
      <c r="R1317" s="68">
        <f t="shared" si="188"/>
        <v>1205490.2934987699</v>
      </c>
    </row>
    <row r="1318" spans="2:18" x14ac:dyDescent="0.25">
      <c r="B1318" s="6" t="s">
        <v>38</v>
      </c>
      <c r="C1318" s="6">
        <v>1310</v>
      </c>
      <c r="D1318" s="6">
        <v>288</v>
      </c>
      <c r="E1318" s="26">
        <v>75.900000000000006</v>
      </c>
      <c r="F1318" s="54">
        <f t="shared" si="187"/>
        <v>-1.3888888888890073E-2</v>
      </c>
      <c r="G1318" s="34">
        <f t="shared" si="181"/>
        <v>21.083333333333336</v>
      </c>
      <c r="H1318" s="40">
        <f>SUM($T$8*F1318)</f>
        <v>-19.916666666668366</v>
      </c>
      <c r="I1318" s="43">
        <f>SUM($T$8*9.81*$U$8)</f>
        <v>211.01310000000001</v>
      </c>
      <c r="J1318" s="45">
        <f>SUM((1/2)*$X$8*$V$8*$W$8*G1318^2)</f>
        <v>270.577933560764</v>
      </c>
      <c r="K1318" s="46">
        <f t="shared" si="182"/>
        <v>461.67436689409567</v>
      </c>
      <c r="L1318" s="48">
        <f t="shared" si="183"/>
        <v>9733.6345686838522</v>
      </c>
      <c r="M1318" s="51">
        <f t="shared" si="184"/>
        <v>9733.6345686838522</v>
      </c>
      <c r="N1318" s="51">
        <f t="shared" si="185"/>
        <v>0</v>
      </c>
      <c r="O1318" s="37">
        <f t="shared" si="189"/>
        <v>7042841.6588968718</v>
      </c>
      <c r="P1318" s="58">
        <f>SUM((N1318*1)+P1317)</f>
        <v>1722128.990712529</v>
      </c>
      <c r="Q1318" s="67">
        <f t="shared" si="186"/>
        <v>0</v>
      </c>
      <c r="R1318" s="68">
        <f t="shared" si="188"/>
        <v>1205490.2934987699</v>
      </c>
    </row>
    <row r="1319" spans="2:18" x14ac:dyDescent="0.25">
      <c r="B1319" s="6" t="s">
        <v>38</v>
      </c>
      <c r="C1319" s="6">
        <v>1311</v>
      </c>
      <c r="D1319" s="6">
        <v>289</v>
      </c>
      <c r="E1319" s="26">
        <v>75.8</v>
      </c>
      <c r="F1319" s="54">
        <f t="shared" si="187"/>
        <v>-2.7777777777778172E-2</v>
      </c>
      <c r="G1319" s="34">
        <f t="shared" si="181"/>
        <v>21.055555555555554</v>
      </c>
      <c r="H1319" s="40">
        <f>SUM($T$8*F1319)</f>
        <v>-39.833333333333897</v>
      </c>
      <c r="I1319" s="43">
        <f>SUM($T$8*9.81*$U$8)</f>
        <v>211.01310000000001</v>
      </c>
      <c r="J1319" s="45">
        <f>SUM((1/2)*$X$8*$V$8*$W$8*G1319^2)</f>
        <v>269.86541791589502</v>
      </c>
      <c r="K1319" s="46">
        <f t="shared" si="182"/>
        <v>441.04518458256115</v>
      </c>
      <c r="L1319" s="48">
        <f t="shared" si="183"/>
        <v>9286.4513864883702</v>
      </c>
      <c r="M1319" s="51">
        <f t="shared" si="184"/>
        <v>9286.4513864883702</v>
      </c>
      <c r="N1319" s="51">
        <f t="shared" si="185"/>
        <v>0</v>
      </c>
      <c r="O1319" s="37">
        <f t="shared" si="189"/>
        <v>7052128.1102833599</v>
      </c>
      <c r="P1319" s="58">
        <f>SUM((N1319*1)+P1318)</f>
        <v>1722128.990712529</v>
      </c>
      <c r="Q1319" s="67">
        <f t="shared" si="186"/>
        <v>0</v>
      </c>
      <c r="R1319" s="68">
        <f t="shared" si="188"/>
        <v>1205490.2934987699</v>
      </c>
    </row>
    <row r="1320" spans="2:18" x14ac:dyDescent="0.25">
      <c r="B1320" s="6" t="s">
        <v>38</v>
      </c>
      <c r="C1320" s="6">
        <v>1312</v>
      </c>
      <c r="D1320" s="6">
        <v>290</v>
      </c>
      <c r="E1320" s="26">
        <v>75.7</v>
      </c>
      <c r="F1320" s="54">
        <f t="shared" si="187"/>
        <v>-4.1666666666666269E-2</v>
      </c>
      <c r="G1320" s="34">
        <f t="shared" si="181"/>
        <v>21.027777777777779</v>
      </c>
      <c r="H1320" s="40">
        <f>SUM($T$8*F1320)</f>
        <v>-59.749999999999432</v>
      </c>
      <c r="I1320" s="43">
        <f>SUM($T$8*9.81*$U$8)</f>
        <v>211.01310000000001</v>
      </c>
      <c r="J1320" s="45">
        <f>SUM((1/2)*$X$8*$V$8*$W$8*G1320^2)</f>
        <v>269.15384164564051</v>
      </c>
      <c r="K1320" s="46">
        <f t="shared" si="182"/>
        <v>420.41694164564109</v>
      </c>
      <c r="L1320" s="48">
        <f t="shared" si="183"/>
        <v>8840.4340229375084</v>
      </c>
      <c r="M1320" s="51">
        <f t="shared" si="184"/>
        <v>8840.4340229375084</v>
      </c>
      <c r="N1320" s="51">
        <f t="shared" si="185"/>
        <v>0</v>
      </c>
      <c r="O1320" s="37">
        <f t="shared" si="189"/>
        <v>7060968.5443062978</v>
      </c>
      <c r="P1320" s="58">
        <f>SUM((N1320*1)+P1319)</f>
        <v>1722128.990712529</v>
      </c>
      <c r="Q1320" s="67">
        <f t="shared" si="186"/>
        <v>0</v>
      </c>
      <c r="R1320" s="68">
        <f t="shared" si="188"/>
        <v>1205490.2934987699</v>
      </c>
    </row>
    <row r="1321" spans="2:18" x14ac:dyDescent="0.25">
      <c r="B1321" s="6" t="s">
        <v>38</v>
      </c>
      <c r="C1321" s="6">
        <v>1313</v>
      </c>
      <c r="D1321" s="6">
        <v>291</v>
      </c>
      <c r="E1321" s="26">
        <v>75.5</v>
      </c>
      <c r="F1321" s="54">
        <f t="shared" si="187"/>
        <v>-6.9444444444444448E-2</v>
      </c>
      <c r="G1321" s="34">
        <f t="shared" si="181"/>
        <v>20.972222222222221</v>
      </c>
      <c r="H1321" s="40">
        <f>SUM($T$8*F1321)</f>
        <v>-99.583333333333343</v>
      </c>
      <c r="I1321" s="43">
        <f>SUM($T$8*9.81*$U$8)</f>
        <v>211.01310000000001</v>
      </c>
      <c r="J1321" s="45">
        <f>SUM((1/2)*$X$8*$V$8*$W$8*G1321^2)</f>
        <v>267.73350722897379</v>
      </c>
      <c r="K1321" s="46">
        <f t="shared" si="182"/>
        <v>379.16327389564049</v>
      </c>
      <c r="L1321" s="48">
        <f t="shared" si="183"/>
        <v>7951.8964386446823</v>
      </c>
      <c r="M1321" s="51">
        <f t="shared" si="184"/>
        <v>7951.8964386446823</v>
      </c>
      <c r="N1321" s="51">
        <f t="shared" si="185"/>
        <v>0</v>
      </c>
      <c r="O1321" s="37">
        <f t="shared" si="189"/>
        <v>7068920.4407449421</v>
      </c>
      <c r="P1321" s="58">
        <f>SUM((N1321*1)+P1320)</f>
        <v>1722128.990712529</v>
      </c>
      <c r="Q1321" s="67">
        <f t="shared" si="186"/>
        <v>0</v>
      </c>
      <c r="R1321" s="68">
        <f t="shared" si="188"/>
        <v>1205490.2934987699</v>
      </c>
    </row>
    <row r="1322" spans="2:18" x14ac:dyDescent="0.25">
      <c r="B1322" s="6" t="s">
        <v>38</v>
      </c>
      <c r="C1322" s="6">
        <v>1314</v>
      </c>
      <c r="D1322" s="6">
        <v>292</v>
      </c>
      <c r="E1322" s="26">
        <v>75.2</v>
      </c>
      <c r="F1322" s="54">
        <f t="shared" si="187"/>
        <v>-6.9444444444444448E-2</v>
      </c>
      <c r="G1322" s="34">
        <f t="shared" si="181"/>
        <v>20.888888888888889</v>
      </c>
      <c r="H1322" s="40">
        <f>SUM($T$8*F1322)</f>
        <v>-99.583333333333343</v>
      </c>
      <c r="I1322" s="43">
        <f>SUM($T$8*9.81*$U$8)</f>
        <v>211.01310000000001</v>
      </c>
      <c r="J1322" s="45">
        <f>SUM((1/2)*$X$8*$V$8*$W$8*G1322^2)</f>
        <v>265.61005091358027</v>
      </c>
      <c r="K1322" s="46">
        <f t="shared" si="182"/>
        <v>377.0398175802469</v>
      </c>
      <c r="L1322" s="48">
        <f t="shared" si="183"/>
        <v>7875.9428561207133</v>
      </c>
      <c r="M1322" s="51">
        <f t="shared" si="184"/>
        <v>7875.9428561207133</v>
      </c>
      <c r="N1322" s="51">
        <f t="shared" si="185"/>
        <v>0</v>
      </c>
      <c r="O1322" s="37">
        <f t="shared" si="189"/>
        <v>7076796.3836010629</v>
      </c>
      <c r="P1322" s="58">
        <f>SUM((N1322*1)+P1321)</f>
        <v>1722128.990712529</v>
      </c>
      <c r="Q1322" s="67">
        <f t="shared" si="186"/>
        <v>0</v>
      </c>
      <c r="R1322" s="68">
        <f t="shared" si="188"/>
        <v>1205490.2934987699</v>
      </c>
    </row>
    <row r="1323" spans="2:18" x14ac:dyDescent="0.25">
      <c r="B1323" s="6" t="s">
        <v>38</v>
      </c>
      <c r="C1323" s="6">
        <v>1315</v>
      </c>
      <c r="D1323" s="6">
        <v>293</v>
      </c>
      <c r="E1323" s="26">
        <v>75</v>
      </c>
      <c r="F1323" s="54">
        <f t="shared" si="187"/>
        <v>-6.9444444444444448E-2</v>
      </c>
      <c r="G1323" s="34">
        <f t="shared" si="181"/>
        <v>20.833333333333332</v>
      </c>
      <c r="H1323" s="40">
        <f>SUM($T$8*F1323)</f>
        <v>-99.583333333333343</v>
      </c>
      <c r="I1323" s="43">
        <f>SUM($T$8*9.81*$U$8)</f>
        <v>211.01310000000001</v>
      </c>
      <c r="J1323" s="45">
        <f>SUM((1/2)*$X$8*$V$8*$W$8*G1323^2)</f>
        <v>264.19911024305554</v>
      </c>
      <c r="K1323" s="46">
        <f t="shared" si="182"/>
        <v>375.62887690972218</v>
      </c>
      <c r="L1323" s="48">
        <f t="shared" si="183"/>
        <v>7825.6016022858785</v>
      </c>
      <c r="M1323" s="51">
        <f t="shared" si="184"/>
        <v>7825.6016022858785</v>
      </c>
      <c r="N1323" s="51">
        <f t="shared" si="185"/>
        <v>0</v>
      </c>
      <c r="O1323" s="37">
        <f t="shared" si="189"/>
        <v>7084621.985203349</v>
      </c>
      <c r="P1323" s="58">
        <f>SUM((N1323*1)+P1322)</f>
        <v>1722128.990712529</v>
      </c>
      <c r="Q1323" s="67">
        <f t="shared" si="186"/>
        <v>0</v>
      </c>
      <c r="R1323" s="68">
        <f t="shared" si="188"/>
        <v>1205490.2934987699</v>
      </c>
    </row>
    <row r="1324" spans="2:18" x14ac:dyDescent="0.25">
      <c r="B1324" s="6" t="s">
        <v>38</v>
      </c>
      <c r="C1324" s="6">
        <v>1316</v>
      </c>
      <c r="D1324" s="6">
        <v>294</v>
      </c>
      <c r="E1324" s="26">
        <v>74.7</v>
      </c>
      <c r="F1324" s="54">
        <f t="shared" si="187"/>
        <v>-0.12500000000000078</v>
      </c>
      <c r="G1324" s="34">
        <f t="shared" si="181"/>
        <v>20.75</v>
      </c>
      <c r="H1324" s="40">
        <f>SUM($T$8*F1324)</f>
        <v>-179.25000000000111</v>
      </c>
      <c r="I1324" s="43">
        <f>SUM($T$8*9.81*$U$8)</f>
        <v>211.01310000000001</v>
      </c>
      <c r="J1324" s="45">
        <f>SUM((1/2)*$X$8*$V$8*$W$8*G1324^2)</f>
        <v>262.08974454687501</v>
      </c>
      <c r="K1324" s="46">
        <f t="shared" si="182"/>
        <v>293.85284454687394</v>
      </c>
      <c r="L1324" s="48">
        <f t="shared" si="183"/>
        <v>6097.4465243476343</v>
      </c>
      <c r="M1324" s="51">
        <f t="shared" si="184"/>
        <v>6097.4465243476343</v>
      </c>
      <c r="N1324" s="51">
        <f t="shared" si="185"/>
        <v>0</v>
      </c>
      <c r="O1324" s="37">
        <f t="shared" si="189"/>
        <v>7090719.4317276962</v>
      </c>
      <c r="P1324" s="58">
        <f>SUM((N1324*1)+P1323)</f>
        <v>1722128.990712529</v>
      </c>
      <c r="Q1324" s="67">
        <f t="shared" si="186"/>
        <v>0</v>
      </c>
      <c r="R1324" s="68">
        <f t="shared" si="188"/>
        <v>1205490.2934987699</v>
      </c>
    </row>
    <row r="1325" spans="2:18" x14ac:dyDescent="0.25">
      <c r="B1325" s="6" t="s">
        <v>38</v>
      </c>
      <c r="C1325" s="6">
        <v>1317</v>
      </c>
      <c r="D1325" s="6">
        <v>295</v>
      </c>
      <c r="E1325" s="26">
        <v>74.099999999999994</v>
      </c>
      <c r="F1325" s="54">
        <f t="shared" si="187"/>
        <v>-0.1388888888888889</v>
      </c>
      <c r="G1325" s="34">
        <f t="shared" si="181"/>
        <v>20.583333333333332</v>
      </c>
      <c r="H1325" s="40">
        <f>SUM($T$8*F1325)</f>
        <v>-199.16666666666669</v>
      </c>
      <c r="I1325" s="43">
        <f>SUM($T$8*9.81*$U$8)</f>
        <v>211.01310000000001</v>
      </c>
      <c r="J1325" s="45">
        <f>SUM((1/2)*$X$8*$V$8*$W$8*G1325^2)</f>
        <v>257.89637626909723</v>
      </c>
      <c r="K1325" s="46">
        <f t="shared" si="182"/>
        <v>269.74280960243055</v>
      </c>
      <c r="L1325" s="48">
        <f t="shared" si="183"/>
        <v>5552.2061643166953</v>
      </c>
      <c r="M1325" s="51">
        <f t="shared" si="184"/>
        <v>5552.2061643166953</v>
      </c>
      <c r="N1325" s="51">
        <f t="shared" si="185"/>
        <v>0</v>
      </c>
      <c r="O1325" s="37">
        <f t="shared" si="189"/>
        <v>7096271.6378920125</v>
      </c>
      <c r="P1325" s="58">
        <f>SUM((N1325*1)+P1324)</f>
        <v>1722128.990712529</v>
      </c>
      <c r="Q1325" s="67">
        <f t="shared" si="186"/>
        <v>0</v>
      </c>
      <c r="R1325" s="68">
        <f t="shared" si="188"/>
        <v>1205490.2934987699</v>
      </c>
    </row>
    <row r="1326" spans="2:18" x14ac:dyDescent="0.25">
      <c r="B1326" s="6" t="s">
        <v>38</v>
      </c>
      <c r="C1326" s="6">
        <v>1318</v>
      </c>
      <c r="D1326" s="6">
        <v>296</v>
      </c>
      <c r="E1326" s="26">
        <v>73.7</v>
      </c>
      <c r="F1326" s="54">
        <f t="shared" si="187"/>
        <v>-0.11111111111111072</v>
      </c>
      <c r="G1326" s="34">
        <f t="shared" si="181"/>
        <v>20.472222222222221</v>
      </c>
      <c r="H1326" s="40">
        <f>SUM($T$8*F1326)</f>
        <v>-159.33333333333277</v>
      </c>
      <c r="I1326" s="43">
        <f>SUM($T$8*9.81*$U$8)</f>
        <v>211.01310000000001</v>
      </c>
      <c r="J1326" s="45">
        <f>SUM((1/2)*$X$8*$V$8*$W$8*G1326^2)</f>
        <v>255.11958490952935</v>
      </c>
      <c r="K1326" s="46">
        <f t="shared" si="182"/>
        <v>306.79935157619661</v>
      </c>
      <c r="L1326" s="48">
        <f t="shared" si="183"/>
        <v>6280.8645031015803</v>
      </c>
      <c r="M1326" s="51">
        <f t="shared" si="184"/>
        <v>6280.8645031015803</v>
      </c>
      <c r="N1326" s="51">
        <f t="shared" si="185"/>
        <v>0</v>
      </c>
      <c r="O1326" s="37">
        <f t="shared" si="189"/>
        <v>7102552.5023951139</v>
      </c>
      <c r="P1326" s="58">
        <f>SUM((N1326*1)+P1325)</f>
        <v>1722128.990712529</v>
      </c>
      <c r="Q1326" s="67">
        <f t="shared" si="186"/>
        <v>0</v>
      </c>
      <c r="R1326" s="68">
        <f t="shared" si="188"/>
        <v>1205490.2934987699</v>
      </c>
    </row>
    <row r="1327" spans="2:18" x14ac:dyDescent="0.25">
      <c r="B1327" s="6" t="s">
        <v>38</v>
      </c>
      <c r="C1327" s="6">
        <v>1319</v>
      </c>
      <c r="D1327" s="6">
        <v>297</v>
      </c>
      <c r="E1327" s="26">
        <v>73.3</v>
      </c>
      <c r="F1327" s="54">
        <f t="shared" si="187"/>
        <v>-2.7777777777778172E-2</v>
      </c>
      <c r="G1327" s="34">
        <f t="shared" si="181"/>
        <v>20.361111111111111</v>
      </c>
      <c r="H1327" s="40">
        <f>SUM($T$8*F1327)</f>
        <v>-39.833333333333897</v>
      </c>
      <c r="I1327" s="43">
        <f>SUM($T$8*9.81*$U$8)</f>
        <v>211.01310000000001</v>
      </c>
      <c r="J1327" s="45">
        <f>SUM((1/2)*$X$8*$V$8*$W$8*G1327^2)</f>
        <v>252.35782354378861</v>
      </c>
      <c r="K1327" s="46">
        <f t="shared" si="182"/>
        <v>423.53759021045471</v>
      </c>
      <c r="L1327" s="48">
        <f t="shared" si="183"/>
        <v>8623.6959340073136</v>
      </c>
      <c r="M1327" s="51">
        <f t="shared" si="184"/>
        <v>8623.6959340073136</v>
      </c>
      <c r="N1327" s="51">
        <f t="shared" si="185"/>
        <v>0</v>
      </c>
      <c r="O1327" s="37">
        <f t="shared" si="189"/>
        <v>7111176.1983291209</v>
      </c>
      <c r="P1327" s="58">
        <f>SUM((N1327*1)+P1326)</f>
        <v>1722128.990712529</v>
      </c>
      <c r="Q1327" s="67">
        <f t="shared" si="186"/>
        <v>0</v>
      </c>
      <c r="R1327" s="68">
        <f t="shared" si="188"/>
        <v>1205490.2934987699</v>
      </c>
    </row>
    <row r="1328" spans="2:18" x14ac:dyDescent="0.25">
      <c r="B1328" s="6" t="s">
        <v>38</v>
      </c>
      <c r="C1328" s="6">
        <v>1320</v>
      </c>
      <c r="D1328" s="6">
        <v>298</v>
      </c>
      <c r="E1328" s="26">
        <v>73.5</v>
      </c>
      <c r="F1328" s="54">
        <f t="shared" si="187"/>
        <v>9.7222222222222612E-2</v>
      </c>
      <c r="G1328" s="34">
        <f t="shared" si="181"/>
        <v>20.416666666666668</v>
      </c>
      <c r="H1328" s="40">
        <f>SUM($T$8*F1328)</f>
        <v>139.41666666666723</v>
      </c>
      <c r="I1328" s="43">
        <f>SUM($T$8*9.81*$U$8)</f>
        <v>211.01310000000001</v>
      </c>
      <c r="J1328" s="45">
        <f>SUM((1/2)*$X$8*$V$8*$W$8*G1328^2)</f>
        <v>253.73682547743061</v>
      </c>
      <c r="K1328" s="46">
        <f t="shared" si="182"/>
        <v>604.16659214409788</v>
      </c>
      <c r="L1328" s="48">
        <f t="shared" si="183"/>
        <v>12335.067922941998</v>
      </c>
      <c r="M1328" s="51">
        <f t="shared" si="184"/>
        <v>12335.067922941998</v>
      </c>
      <c r="N1328" s="51">
        <f t="shared" si="185"/>
        <v>0</v>
      </c>
      <c r="O1328" s="37">
        <f t="shared" si="189"/>
        <v>7123511.2662520632</v>
      </c>
      <c r="P1328" s="58">
        <f>SUM((N1328*1)+P1327)</f>
        <v>1722128.990712529</v>
      </c>
      <c r="Q1328" s="67">
        <f t="shared" si="186"/>
        <v>0</v>
      </c>
      <c r="R1328" s="68">
        <f t="shared" si="188"/>
        <v>1205490.2934987699</v>
      </c>
    </row>
    <row r="1329" spans="2:18" x14ac:dyDescent="0.25">
      <c r="B1329" s="6" t="s">
        <v>38</v>
      </c>
      <c r="C1329" s="6">
        <v>1321</v>
      </c>
      <c r="D1329" s="6">
        <v>299</v>
      </c>
      <c r="E1329" s="26">
        <v>74</v>
      </c>
      <c r="F1329" s="54">
        <f t="shared" si="187"/>
        <v>0.19444444444444522</v>
      </c>
      <c r="G1329" s="34">
        <f t="shared" si="181"/>
        <v>20.555555555555554</v>
      </c>
      <c r="H1329" s="40">
        <f>SUM($T$8*F1329)</f>
        <v>278.83333333333445</v>
      </c>
      <c r="I1329" s="43">
        <f>SUM($T$8*9.81*$U$8)</f>
        <v>211.01310000000001</v>
      </c>
      <c r="J1329" s="45">
        <f>SUM((1/2)*$X$8*$V$8*$W$8*G1329^2)</f>
        <v>257.20076936728395</v>
      </c>
      <c r="K1329" s="46">
        <f t="shared" si="182"/>
        <v>747.04720270061841</v>
      </c>
      <c r="L1329" s="48">
        <f t="shared" si="183"/>
        <v>15355.970277734932</v>
      </c>
      <c r="M1329" s="51">
        <f t="shared" si="184"/>
        <v>15355.970277734932</v>
      </c>
      <c r="N1329" s="51">
        <f t="shared" si="185"/>
        <v>0</v>
      </c>
      <c r="O1329" s="37">
        <f t="shared" si="189"/>
        <v>7138867.2365297982</v>
      </c>
      <c r="P1329" s="58">
        <f>SUM((N1329*1)+P1328)</f>
        <v>1722128.990712529</v>
      </c>
      <c r="Q1329" s="67">
        <f t="shared" si="186"/>
        <v>0</v>
      </c>
      <c r="R1329" s="68">
        <f t="shared" si="188"/>
        <v>1205490.2934987699</v>
      </c>
    </row>
    <row r="1330" spans="2:18" x14ac:dyDescent="0.25">
      <c r="B1330" s="6" t="s">
        <v>38</v>
      </c>
      <c r="C1330" s="6">
        <v>1322</v>
      </c>
      <c r="D1330" s="6">
        <v>300</v>
      </c>
      <c r="E1330" s="26">
        <v>74.900000000000006</v>
      </c>
      <c r="F1330" s="54">
        <f t="shared" si="187"/>
        <v>0.29166666666666585</v>
      </c>
      <c r="G1330" s="34">
        <f t="shared" si="181"/>
        <v>20.805555555555557</v>
      </c>
      <c r="H1330" s="40">
        <f>SUM($T$8*F1330)</f>
        <v>418.24999999999881</v>
      </c>
      <c r="I1330" s="43">
        <f>SUM($T$8*9.81*$U$8)</f>
        <v>211.01310000000001</v>
      </c>
      <c r="J1330" s="45">
        <f>SUM((1/2)*$X$8*$V$8*$W$8*G1330^2)</f>
        <v>263.49504896971456</v>
      </c>
      <c r="K1330" s="46">
        <f t="shared" si="182"/>
        <v>892.75814896971337</v>
      </c>
      <c r="L1330" s="48">
        <f t="shared" si="183"/>
        <v>18574.329266064316</v>
      </c>
      <c r="M1330" s="51">
        <f t="shared" si="184"/>
        <v>18574.329266064316</v>
      </c>
      <c r="N1330" s="51">
        <f t="shared" si="185"/>
        <v>0</v>
      </c>
      <c r="O1330" s="37">
        <f t="shared" si="189"/>
        <v>7157441.5657958621</v>
      </c>
      <c r="P1330" s="58">
        <f>SUM((N1330*1)+P1329)</f>
        <v>1722128.990712529</v>
      </c>
      <c r="Q1330" s="67">
        <f t="shared" si="186"/>
        <v>0</v>
      </c>
      <c r="R1330" s="68">
        <f t="shared" si="188"/>
        <v>1205490.2934987699</v>
      </c>
    </row>
    <row r="1331" spans="2:18" x14ac:dyDescent="0.25">
      <c r="B1331" s="6" t="s">
        <v>38</v>
      </c>
      <c r="C1331" s="6">
        <v>1323</v>
      </c>
      <c r="D1331" s="6">
        <v>301</v>
      </c>
      <c r="E1331" s="26">
        <v>76.099999999999994</v>
      </c>
      <c r="F1331" s="54">
        <f t="shared" si="187"/>
        <v>0.38888888888888851</v>
      </c>
      <c r="G1331" s="34">
        <f t="shared" si="181"/>
        <v>21.138888888888886</v>
      </c>
      <c r="H1331" s="40">
        <f>SUM($T$8*F1331)</f>
        <v>557.66666666666617</v>
      </c>
      <c r="I1331" s="43">
        <f>SUM($T$8*9.81*$U$8)</f>
        <v>211.01310000000001</v>
      </c>
      <c r="J1331" s="45">
        <f>SUM((1/2)*$X$8*$V$8*$W$8*G1331^2)</f>
        <v>272.00578297434413</v>
      </c>
      <c r="K1331" s="46">
        <f t="shared" si="182"/>
        <v>1040.6855496410103</v>
      </c>
      <c r="L1331" s="48">
        <f t="shared" si="183"/>
        <v>21998.936202133576</v>
      </c>
      <c r="M1331" s="51">
        <f t="shared" si="184"/>
        <v>21998.936202133576</v>
      </c>
      <c r="N1331" s="51">
        <f t="shared" si="185"/>
        <v>0</v>
      </c>
      <c r="O1331" s="37">
        <f t="shared" si="189"/>
        <v>7179440.5019979961</v>
      </c>
      <c r="P1331" s="58">
        <f>SUM((N1331*1)+P1330)</f>
        <v>1722128.990712529</v>
      </c>
      <c r="Q1331" s="67">
        <f t="shared" si="186"/>
        <v>0</v>
      </c>
      <c r="R1331" s="68">
        <f t="shared" si="188"/>
        <v>1205490.2934987699</v>
      </c>
    </row>
    <row r="1332" spans="2:18" x14ac:dyDescent="0.25">
      <c r="B1332" s="6" t="s">
        <v>38</v>
      </c>
      <c r="C1332" s="6">
        <v>1324</v>
      </c>
      <c r="D1332" s="6">
        <v>302</v>
      </c>
      <c r="E1332" s="26">
        <v>77.7</v>
      </c>
      <c r="F1332" s="54">
        <f t="shared" si="187"/>
        <v>0.43055555555555675</v>
      </c>
      <c r="G1332" s="34">
        <f t="shared" si="181"/>
        <v>21.583333333333332</v>
      </c>
      <c r="H1332" s="40">
        <f>SUM($T$8*F1332)</f>
        <v>617.41666666666833</v>
      </c>
      <c r="I1332" s="43">
        <f>SUM($T$8*9.81*$U$8)</f>
        <v>211.01310000000001</v>
      </c>
      <c r="J1332" s="45">
        <f>SUM((1/2)*$X$8*$V$8*$W$8*G1332^2)</f>
        <v>283.56384822743058</v>
      </c>
      <c r="K1332" s="46">
        <f t="shared" si="182"/>
        <v>1111.993614894099</v>
      </c>
      <c r="L1332" s="48">
        <f t="shared" si="183"/>
        <v>24000.528854797634</v>
      </c>
      <c r="M1332" s="51">
        <f t="shared" si="184"/>
        <v>24000.528854797634</v>
      </c>
      <c r="N1332" s="51">
        <f t="shared" si="185"/>
        <v>0</v>
      </c>
      <c r="O1332" s="37">
        <f t="shared" si="189"/>
        <v>7203441.0308527937</v>
      </c>
      <c r="P1332" s="58">
        <f>SUM((N1332*1)+P1331)</f>
        <v>1722128.990712529</v>
      </c>
      <c r="Q1332" s="67">
        <f t="shared" si="186"/>
        <v>0</v>
      </c>
      <c r="R1332" s="68">
        <f t="shared" si="188"/>
        <v>1205490.2934987699</v>
      </c>
    </row>
    <row r="1333" spans="2:18" x14ac:dyDescent="0.25">
      <c r="B1333" s="6" t="s">
        <v>38</v>
      </c>
      <c r="C1333" s="6">
        <v>1325</v>
      </c>
      <c r="D1333" s="6">
        <v>303</v>
      </c>
      <c r="E1333" s="26">
        <v>79.2</v>
      </c>
      <c r="F1333" s="54">
        <f t="shared" si="187"/>
        <v>0.36111111111111033</v>
      </c>
      <c r="G1333" s="34">
        <f t="shared" si="181"/>
        <v>22</v>
      </c>
      <c r="H1333" s="40">
        <f>SUM($T$8*F1333)</f>
        <v>517.83333333333223</v>
      </c>
      <c r="I1333" s="43">
        <f>SUM($T$8*9.81*$U$8)</f>
        <v>211.01310000000001</v>
      </c>
      <c r="J1333" s="45">
        <f>SUM((1/2)*$X$8*$V$8*$W$8*G1333^2)</f>
        <v>294.61793900000004</v>
      </c>
      <c r="K1333" s="46">
        <f t="shared" si="182"/>
        <v>1023.4643723333322</v>
      </c>
      <c r="L1333" s="48">
        <f t="shared" si="183"/>
        <v>22516.216191333308</v>
      </c>
      <c r="M1333" s="51">
        <f t="shared" si="184"/>
        <v>22516.216191333308</v>
      </c>
      <c r="N1333" s="51">
        <f t="shared" si="185"/>
        <v>0</v>
      </c>
      <c r="O1333" s="37">
        <f t="shared" si="189"/>
        <v>7225957.2470441274</v>
      </c>
      <c r="P1333" s="58">
        <f>SUM((N1333*1)+P1332)</f>
        <v>1722128.990712529</v>
      </c>
      <c r="Q1333" s="67">
        <f t="shared" si="186"/>
        <v>0</v>
      </c>
      <c r="R1333" s="68">
        <f t="shared" si="188"/>
        <v>1205490.2934987699</v>
      </c>
    </row>
    <row r="1334" spans="2:18" x14ac:dyDescent="0.25">
      <c r="B1334" s="6" t="s">
        <v>38</v>
      </c>
      <c r="C1334" s="6">
        <v>1326</v>
      </c>
      <c r="D1334" s="6">
        <v>304</v>
      </c>
      <c r="E1334" s="26">
        <v>80.3</v>
      </c>
      <c r="F1334" s="54">
        <f t="shared" si="187"/>
        <v>0.22222222222222143</v>
      </c>
      <c r="G1334" s="34">
        <f t="shared" si="181"/>
        <v>22.305555555555554</v>
      </c>
      <c r="H1334" s="40">
        <f>SUM($T$8*F1334)</f>
        <v>318.66666666666555</v>
      </c>
      <c r="I1334" s="43">
        <f>SUM($T$8*9.81*$U$8)</f>
        <v>211.01310000000001</v>
      </c>
      <c r="J1334" s="45">
        <f>SUM((1/2)*$X$8*$V$8*$W$8*G1334^2)</f>
        <v>302.85860280304786</v>
      </c>
      <c r="K1334" s="46">
        <f t="shared" si="182"/>
        <v>832.53836946971342</v>
      </c>
      <c r="L1334" s="48">
        <f t="shared" si="183"/>
        <v>18570.230852338329</v>
      </c>
      <c r="M1334" s="51">
        <f t="shared" si="184"/>
        <v>18570.230852338329</v>
      </c>
      <c r="N1334" s="51">
        <f t="shared" si="185"/>
        <v>0</v>
      </c>
      <c r="O1334" s="37">
        <f t="shared" si="189"/>
        <v>7244527.4778964659</v>
      </c>
      <c r="P1334" s="58">
        <f>SUM((N1334*1)+P1333)</f>
        <v>1722128.990712529</v>
      </c>
      <c r="Q1334" s="67">
        <f t="shared" si="186"/>
        <v>0</v>
      </c>
      <c r="R1334" s="68">
        <f t="shared" si="188"/>
        <v>1205490.2934987699</v>
      </c>
    </row>
    <row r="1335" spans="2:18" x14ac:dyDescent="0.25">
      <c r="B1335" s="6" t="s">
        <v>38</v>
      </c>
      <c r="C1335" s="6">
        <v>1327</v>
      </c>
      <c r="D1335" s="6">
        <v>305</v>
      </c>
      <c r="E1335" s="26">
        <v>80.8</v>
      </c>
      <c r="F1335" s="54">
        <f t="shared" si="187"/>
        <v>9.7222222222222612E-2</v>
      </c>
      <c r="G1335" s="34">
        <f t="shared" si="181"/>
        <v>22.444444444444443</v>
      </c>
      <c r="H1335" s="40">
        <f>SUM($T$8*F1335)</f>
        <v>139.41666666666723</v>
      </c>
      <c r="I1335" s="43">
        <f>SUM($T$8*9.81*$U$8)</f>
        <v>211.01310000000001</v>
      </c>
      <c r="J1335" s="45">
        <f>SUM((1/2)*$X$8*$V$8*$W$8*G1335^2)</f>
        <v>306.64193406172836</v>
      </c>
      <c r="K1335" s="46">
        <f t="shared" si="182"/>
        <v>657.07170072839563</v>
      </c>
      <c r="L1335" s="48">
        <f t="shared" si="183"/>
        <v>14747.609283015101</v>
      </c>
      <c r="M1335" s="51">
        <f t="shared" si="184"/>
        <v>14747.609283015101</v>
      </c>
      <c r="N1335" s="51">
        <f t="shared" si="185"/>
        <v>0</v>
      </c>
      <c r="O1335" s="37">
        <f t="shared" si="189"/>
        <v>7259275.0871794811</v>
      </c>
      <c r="P1335" s="58">
        <f>SUM((N1335*1)+P1334)</f>
        <v>1722128.990712529</v>
      </c>
      <c r="Q1335" s="67">
        <f t="shared" si="186"/>
        <v>0</v>
      </c>
      <c r="R1335" s="68">
        <f t="shared" si="188"/>
        <v>1205490.2934987699</v>
      </c>
    </row>
    <row r="1336" spans="2:18" x14ac:dyDescent="0.25">
      <c r="B1336" s="6" t="s">
        <v>38</v>
      </c>
      <c r="C1336" s="6">
        <v>1328</v>
      </c>
      <c r="D1336" s="6">
        <v>306</v>
      </c>
      <c r="E1336" s="26">
        <v>81</v>
      </c>
      <c r="F1336" s="54">
        <f t="shared" si="187"/>
        <v>2.7777777777778172E-2</v>
      </c>
      <c r="G1336" s="34">
        <f t="shared" si="181"/>
        <v>22.5</v>
      </c>
      <c r="H1336" s="40">
        <f>SUM($T$8*F1336)</f>
        <v>39.833333333333897</v>
      </c>
      <c r="I1336" s="43">
        <f>SUM($T$8*9.81*$U$8)</f>
        <v>211.01310000000001</v>
      </c>
      <c r="J1336" s="45">
        <f>SUM((1/2)*$X$8*$V$8*$W$8*G1336^2)</f>
        <v>308.16184218750004</v>
      </c>
      <c r="K1336" s="46">
        <f t="shared" si="182"/>
        <v>559.00827552083388</v>
      </c>
      <c r="L1336" s="48">
        <f t="shared" si="183"/>
        <v>12577.686199218762</v>
      </c>
      <c r="M1336" s="51">
        <f t="shared" si="184"/>
        <v>12577.686199218762</v>
      </c>
      <c r="N1336" s="51">
        <f t="shared" si="185"/>
        <v>0</v>
      </c>
      <c r="O1336" s="37">
        <f t="shared" si="189"/>
        <v>7271852.7733787</v>
      </c>
      <c r="P1336" s="58">
        <f>SUM((N1336*1)+P1335)</f>
        <v>1722128.990712529</v>
      </c>
      <c r="Q1336" s="67">
        <f t="shared" si="186"/>
        <v>0</v>
      </c>
      <c r="R1336" s="68">
        <f t="shared" si="188"/>
        <v>1205490.2934987699</v>
      </c>
    </row>
    <row r="1337" spans="2:18" x14ac:dyDescent="0.25">
      <c r="B1337" s="6" t="s">
        <v>38</v>
      </c>
      <c r="C1337" s="6">
        <v>1329</v>
      </c>
      <c r="D1337" s="6">
        <v>307</v>
      </c>
      <c r="E1337" s="26">
        <v>81</v>
      </c>
      <c r="F1337" s="54">
        <f t="shared" si="187"/>
        <v>0</v>
      </c>
      <c r="G1337" s="34">
        <f t="shared" si="181"/>
        <v>22.5</v>
      </c>
      <c r="H1337" s="40">
        <f>SUM($T$8*F1337)</f>
        <v>0</v>
      </c>
      <c r="I1337" s="43">
        <f>SUM($T$8*9.81*$U$8)</f>
        <v>211.01310000000001</v>
      </c>
      <c r="J1337" s="45">
        <f>SUM((1/2)*$X$8*$V$8*$W$8*G1337^2)</f>
        <v>308.16184218750004</v>
      </c>
      <c r="K1337" s="46">
        <f t="shared" si="182"/>
        <v>519.17494218750005</v>
      </c>
      <c r="L1337" s="48">
        <f t="shared" si="183"/>
        <v>11681.436199218751</v>
      </c>
      <c r="M1337" s="51">
        <f t="shared" si="184"/>
        <v>11681.436199218751</v>
      </c>
      <c r="N1337" s="51">
        <f t="shared" si="185"/>
        <v>0</v>
      </c>
      <c r="O1337" s="37">
        <f t="shared" si="189"/>
        <v>7283534.209577919</v>
      </c>
      <c r="P1337" s="58">
        <f>SUM((N1337*1)+P1336)</f>
        <v>1722128.990712529</v>
      </c>
      <c r="Q1337" s="67">
        <f t="shared" si="186"/>
        <v>0</v>
      </c>
      <c r="R1337" s="68">
        <f t="shared" si="188"/>
        <v>1205490.2934987699</v>
      </c>
    </row>
    <row r="1338" spans="2:18" x14ac:dyDescent="0.25">
      <c r="B1338" s="6" t="s">
        <v>38</v>
      </c>
      <c r="C1338" s="6">
        <v>1330</v>
      </c>
      <c r="D1338" s="6">
        <v>308</v>
      </c>
      <c r="E1338" s="26">
        <v>81</v>
      </c>
      <c r="F1338" s="54">
        <f t="shared" si="187"/>
        <v>0</v>
      </c>
      <c r="G1338" s="34">
        <f t="shared" si="181"/>
        <v>22.5</v>
      </c>
      <c r="H1338" s="40">
        <f>SUM($T$8*F1338)</f>
        <v>0</v>
      </c>
      <c r="I1338" s="43">
        <f>SUM($T$8*9.81*$U$8)</f>
        <v>211.01310000000001</v>
      </c>
      <c r="J1338" s="45">
        <f>SUM((1/2)*$X$8*$V$8*$W$8*G1338^2)</f>
        <v>308.16184218750004</v>
      </c>
      <c r="K1338" s="46">
        <f t="shared" si="182"/>
        <v>519.17494218750005</v>
      </c>
      <c r="L1338" s="48">
        <f t="shared" si="183"/>
        <v>11681.436199218751</v>
      </c>
      <c r="M1338" s="51">
        <f t="shared" si="184"/>
        <v>11681.436199218751</v>
      </c>
      <c r="N1338" s="51">
        <f t="shared" si="185"/>
        <v>0</v>
      </c>
      <c r="O1338" s="37">
        <f t="shared" si="189"/>
        <v>7295215.645777138</v>
      </c>
      <c r="P1338" s="58">
        <f>SUM((N1338*1)+P1337)</f>
        <v>1722128.990712529</v>
      </c>
      <c r="Q1338" s="67">
        <f t="shared" si="186"/>
        <v>0</v>
      </c>
      <c r="R1338" s="68">
        <f t="shared" si="188"/>
        <v>1205490.2934987699</v>
      </c>
    </row>
    <row r="1339" spans="2:18" x14ac:dyDescent="0.25">
      <c r="B1339" s="6" t="s">
        <v>38</v>
      </c>
      <c r="C1339" s="6">
        <v>1331</v>
      </c>
      <c r="D1339" s="6">
        <v>309</v>
      </c>
      <c r="E1339" s="26">
        <v>81</v>
      </c>
      <c r="F1339" s="54">
        <f t="shared" si="187"/>
        <v>0</v>
      </c>
      <c r="G1339" s="34">
        <f t="shared" si="181"/>
        <v>22.5</v>
      </c>
      <c r="H1339" s="40">
        <f>SUM($T$8*F1339)</f>
        <v>0</v>
      </c>
      <c r="I1339" s="43">
        <f>SUM($T$8*9.81*$U$8)</f>
        <v>211.01310000000001</v>
      </c>
      <c r="J1339" s="45">
        <f>SUM((1/2)*$X$8*$V$8*$W$8*G1339^2)</f>
        <v>308.16184218750004</v>
      </c>
      <c r="K1339" s="46">
        <f t="shared" si="182"/>
        <v>519.17494218750005</v>
      </c>
      <c r="L1339" s="48">
        <f t="shared" si="183"/>
        <v>11681.436199218751</v>
      </c>
      <c r="M1339" s="51">
        <f t="shared" si="184"/>
        <v>11681.436199218751</v>
      </c>
      <c r="N1339" s="51">
        <f t="shared" si="185"/>
        <v>0</v>
      </c>
      <c r="O1339" s="37">
        <f t="shared" si="189"/>
        <v>7306897.0819763569</v>
      </c>
      <c r="P1339" s="58">
        <f>SUM((N1339*1)+P1338)</f>
        <v>1722128.990712529</v>
      </c>
      <c r="Q1339" s="67">
        <f t="shared" si="186"/>
        <v>0</v>
      </c>
      <c r="R1339" s="68">
        <f t="shared" si="188"/>
        <v>1205490.2934987699</v>
      </c>
    </row>
    <row r="1340" spans="2:18" x14ac:dyDescent="0.25">
      <c r="B1340" s="6" t="s">
        <v>38</v>
      </c>
      <c r="C1340" s="6">
        <v>1332</v>
      </c>
      <c r="D1340" s="6">
        <v>310</v>
      </c>
      <c r="E1340" s="26">
        <v>81</v>
      </c>
      <c r="F1340" s="54">
        <f t="shared" si="187"/>
        <v>-1.3888888888888099E-2</v>
      </c>
      <c r="G1340" s="34">
        <f t="shared" si="181"/>
        <v>22.5</v>
      </c>
      <c r="H1340" s="40">
        <f>SUM($T$8*F1340)</f>
        <v>-19.916666666665535</v>
      </c>
      <c r="I1340" s="43">
        <f>SUM($T$8*9.81*$U$8)</f>
        <v>211.01310000000001</v>
      </c>
      <c r="J1340" s="45">
        <f>SUM((1/2)*$X$8*$V$8*$W$8*G1340^2)</f>
        <v>308.16184218750004</v>
      </c>
      <c r="K1340" s="46">
        <f t="shared" si="182"/>
        <v>499.2582755208345</v>
      </c>
      <c r="L1340" s="48">
        <f t="shared" si="183"/>
        <v>11233.311199218777</v>
      </c>
      <c r="M1340" s="51">
        <f t="shared" si="184"/>
        <v>11233.311199218777</v>
      </c>
      <c r="N1340" s="51">
        <f t="shared" si="185"/>
        <v>0</v>
      </c>
      <c r="O1340" s="37">
        <f t="shared" si="189"/>
        <v>7318130.3931755759</v>
      </c>
      <c r="P1340" s="58">
        <f>SUM((N1340*1)+P1339)</f>
        <v>1722128.990712529</v>
      </c>
      <c r="Q1340" s="67">
        <f t="shared" si="186"/>
        <v>0</v>
      </c>
      <c r="R1340" s="68">
        <f t="shared" si="188"/>
        <v>1205490.2934987699</v>
      </c>
    </row>
    <row r="1341" spans="2:18" x14ac:dyDescent="0.25">
      <c r="B1341" s="6" t="s">
        <v>38</v>
      </c>
      <c r="C1341" s="6">
        <v>1333</v>
      </c>
      <c r="D1341" s="6">
        <v>311</v>
      </c>
      <c r="E1341" s="26">
        <v>80.900000000000006</v>
      </c>
      <c r="F1341" s="54">
        <f t="shared" si="187"/>
        <v>-5.5555555555556344E-2</v>
      </c>
      <c r="G1341" s="34">
        <f t="shared" si="181"/>
        <v>22.472222222222225</v>
      </c>
      <c r="H1341" s="40">
        <f>SUM($T$8*F1341)</f>
        <v>-79.666666666667794</v>
      </c>
      <c r="I1341" s="43">
        <f>SUM($T$8*9.81*$U$8)</f>
        <v>211.01310000000001</v>
      </c>
      <c r="J1341" s="45">
        <f>SUM((1/2)*$X$8*$V$8*$W$8*G1341^2)</f>
        <v>307.4014184373072</v>
      </c>
      <c r="K1341" s="46">
        <f t="shared" si="182"/>
        <v>438.74785177063939</v>
      </c>
      <c r="L1341" s="48">
        <f t="shared" si="183"/>
        <v>9859.6392245124243</v>
      </c>
      <c r="M1341" s="51">
        <f t="shared" si="184"/>
        <v>9859.6392245124243</v>
      </c>
      <c r="N1341" s="51">
        <f t="shared" si="185"/>
        <v>0</v>
      </c>
      <c r="O1341" s="37">
        <f t="shared" si="189"/>
        <v>7327990.0324000884</v>
      </c>
      <c r="P1341" s="58">
        <f>SUM((N1341*1)+P1340)</f>
        <v>1722128.990712529</v>
      </c>
      <c r="Q1341" s="67">
        <f t="shared" si="186"/>
        <v>0</v>
      </c>
      <c r="R1341" s="68">
        <f t="shared" si="188"/>
        <v>1205490.2934987699</v>
      </c>
    </row>
    <row r="1342" spans="2:18" x14ac:dyDescent="0.25">
      <c r="B1342" s="6" t="s">
        <v>38</v>
      </c>
      <c r="C1342" s="6">
        <v>1334</v>
      </c>
      <c r="D1342" s="6">
        <v>312</v>
      </c>
      <c r="E1342" s="26">
        <v>80.599999999999994</v>
      </c>
      <c r="F1342" s="54">
        <f t="shared" si="187"/>
        <v>-8.3333333333334522E-2</v>
      </c>
      <c r="G1342" s="34">
        <f t="shared" si="181"/>
        <v>22.388888888888886</v>
      </c>
      <c r="H1342" s="40">
        <f>SUM($T$8*F1342)</f>
        <v>-119.50000000000171</v>
      </c>
      <c r="I1342" s="43">
        <f>SUM($T$8*9.81*$U$8)</f>
        <v>211.01310000000001</v>
      </c>
      <c r="J1342" s="45">
        <f>SUM((1/2)*$X$8*$V$8*$W$8*G1342^2)</f>
        <v>305.12578343441351</v>
      </c>
      <c r="K1342" s="46">
        <f t="shared" si="182"/>
        <v>396.63888343441181</v>
      </c>
      <c r="L1342" s="48">
        <f t="shared" si="183"/>
        <v>8880.3038902259959</v>
      </c>
      <c r="M1342" s="51">
        <f t="shared" si="184"/>
        <v>8880.3038902259959</v>
      </c>
      <c r="N1342" s="51">
        <f t="shared" si="185"/>
        <v>0</v>
      </c>
      <c r="O1342" s="37">
        <f t="shared" si="189"/>
        <v>7336870.3362903148</v>
      </c>
      <c r="P1342" s="58">
        <f>SUM((N1342*1)+P1341)</f>
        <v>1722128.990712529</v>
      </c>
      <c r="Q1342" s="67">
        <f t="shared" si="186"/>
        <v>0</v>
      </c>
      <c r="R1342" s="68">
        <f t="shared" si="188"/>
        <v>1205490.2934987699</v>
      </c>
    </row>
    <row r="1343" spans="2:18" x14ac:dyDescent="0.25">
      <c r="B1343" s="6" t="s">
        <v>38</v>
      </c>
      <c r="C1343" s="6">
        <v>1335</v>
      </c>
      <c r="D1343" s="6">
        <v>313</v>
      </c>
      <c r="E1343" s="26">
        <v>80.3</v>
      </c>
      <c r="F1343" s="54">
        <f t="shared" si="187"/>
        <v>-8.3333333333332538E-2</v>
      </c>
      <c r="G1343" s="34">
        <f t="shared" si="181"/>
        <v>22.305555555555554</v>
      </c>
      <c r="H1343" s="40">
        <f>SUM($T$8*F1343)</f>
        <v>-119.49999999999886</v>
      </c>
      <c r="I1343" s="43">
        <f>SUM($T$8*9.81*$U$8)</f>
        <v>211.01310000000001</v>
      </c>
      <c r="J1343" s="45">
        <f>SUM((1/2)*$X$8*$V$8*$W$8*G1343^2)</f>
        <v>302.85860280304786</v>
      </c>
      <c r="K1343" s="46">
        <f t="shared" si="182"/>
        <v>394.371702803049</v>
      </c>
      <c r="L1343" s="48">
        <f t="shared" si="183"/>
        <v>8796.6799264124529</v>
      </c>
      <c r="M1343" s="51">
        <f t="shared" si="184"/>
        <v>8796.6799264124529</v>
      </c>
      <c r="N1343" s="51">
        <f t="shared" si="185"/>
        <v>0</v>
      </c>
      <c r="O1343" s="37">
        <f t="shared" si="189"/>
        <v>7345667.016216727</v>
      </c>
      <c r="P1343" s="58">
        <f>SUM((N1343*1)+P1342)</f>
        <v>1722128.990712529</v>
      </c>
      <c r="Q1343" s="67">
        <f t="shared" si="186"/>
        <v>0</v>
      </c>
      <c r="R1343" s="68">
        <f t="shared" si="188"/>
        <v>1205490.2934987699</v>
      </c>
    </row>
    <row r="1344" spans="2:18" x14ac:dyDescent="0.25">
      <c r="B1344" s="6" t="s">
        <v>38</v>
      </c>
      <c r="C1344" s="6">
        <v>1336</v>
      </c>
      <c r="D1344" s="6">
        <v>314</v>
      </c>
      <c r="E1344" s="26">
        <v>80</v>
      </c>
      <c r="F1344" s="54">
        <f t="shared" si="187"/>
        <v>-5.5555555555554373E-2</v>
      </c>
      <c r="G1344" s="34">
        <f t="shared" si="181"/>
        <v>22.222222222222221</v>
      </c>
      <c r="H1344" s="40">
        <f>SUM($T$8*F1344)</f>
        <v>-79.666666666664966</v>
      </c>
      <c r="I1344" s="43">
        <f>SUM($T$8*9.81*$U$8)</f>
        <v>211.01310000000001</v>
      </c>
      <c r="J1344" s="45">
        <f>SUM((1/2)*$X$8*$V$8*$W$8*G1344^2)</f>
        <v>300.59987654320992</v>
      </c>
      <c r="K1344" s="46">
        <f t="shared" si="182"/>
        <v>431.94630987654494</v>
      </c>
      <c r="L1344" s="48">
        <f t="shared" si="183"/>
        <v>9598.8068861454431</v>
      </c>
      <c r="M1344" s="51">
        <f t="shared" si="184"/>
        <v>9598.8068861454431</v>
      </c>
      <c r="N1344" s="51">
        <f t="shared" si="185"/>
        <v>0</v>
      </c>
      <c r="O1344" s="37">
        <f t="shared" si="189"/>
        <v>7355265.8231028728</v>
      </c>
      <c r="P1344" s="58">
        <f>SUM((N1344*1)+P1343)</f>
        <v>1722128.990712529</v>
      </c>
      <c r="Q1344" s="67">
        <f t="shared" si="186"/>
        <v>0</v>
      </c>
      <c r="R1344" s="68">
        <f t="shared" si="188"/>
        <v>1205490.2934987699</v>
      </c>
    </row>
    <row r="1345" spans="2:18" x14ac:dyDescent="0.25">
      <c r="B1345" s="6" t="s">
        <v>38</v>
      </c>
      <c r="C1345" s="6">
        <v>1337</v>
      </c>
      <c r="D1345" s="6">
        <v>315</v>
      </c>
      <c r="E1345" s="26">
        <v>79.900000000000006</v>
      </c>
      <c r="F1345" s="54">
        <f t="shared" si="187"/>
        <v>-2.7777777777778172E-2</v>
      </c>
      <c r="G1345" s="34">
        <f t="shared" si="181"/>
        <v>22.194444444444446</v>
      </c>
      <c r="H1345" s="40">
        <f>SUM($T$8*F1345)</f>
        <v>-39.833333333333897</v>
      </c>
      <c r="I1345" s="43">
        <f>SUM($T$8*9.81*$U$8)</f>
        <v>211.01310000000001</v>
      </c>
      <c r="J1345" s="45">
        <f>SUM((1/2)*$X$8*$V$8*$W$8*G1345^2)</f>
        <v>299.84884653915901</v>
      </c>
      <c r="K1345" s="46">
        <f t="shared" si="182"/>
        <v>471.02861320582514</v>
      </c>
      <c r="L1345" s="48">
        <f t="shared" si="183"/>
        <v>10454.218387540397</v>
      </c>
      <c r="M1345" s="51">
        <f t="shared" si="184"/>
        <v>10454.218387540397</v>
      </c>
      <c r="N1345" s="51">
        <f t="shared" si="185"/>
        <v>0</v>
      </c>
      <c r="O1345" s="37">
        <f t="shared" si="189"/>
        <v>7365720.0414904132</v>
      </c>
      <c r="P1345" s="58">
        <f>SUM((N1345*1)+P1344)</f>
        <v>1722128.990712529</v>
      </c>
      <c r="Q1345" s="67">
        <f t="shared" si="186"/>
        <v>0</v>
      </c>
      <c r="R1345" s="68">
        <f t="shared" si="188"/>
        <v>1205490.2934987699</v>
      </c>
    </row>
    <row r="1346" spans="2:18" x14ac:dyDescent="0.25">
      <c r="B1346" s="6" t="s">
        <v>38</v>
      </c>
      <c r="C1346" s="6">
        <v>1338</v>
      </c>
      <c r="D1346" s="6">
        <v>316</v>
      </c>
      <c r="E1346" s="26">
        <v>79.8</v>
      </c>
      <c r="F1346" s="54">
        <f t="shared" si="187"/>
        <v>-1.3888888888890073E-2</v>
      </c>
      <c r="G1346" s="34">
        <f t="shared" si="181"/>
        <v>22.166666666666664</v>
      </c>
      <c r="H1346" s="40">
        <f>SUM($T$8*F1346)</f>
        <v>-19.916666666668366</v>
      </c>
      <c r="I1346" s="43">
        <f>SUM($T$8*9.81*$U$8)</f>
        <v>211.01310000000001</v>
      </c>
      <c r="J1346" s="45">
        <f>SUM((1/2)*$X$8*$V$8*$W$8*G1346^2)</f>
        <v>299.09875590972223</v>
      </c>
      <c r="K1346" s="46">
        <f t="shared" si="182"/>
        <v>490.19518924305385</v>
      </c>
      <c r="L1346" s="48">
        <f t="shared" si="183"/>
        <v>10865.99336155436</v>
      </c>
      <c r="M1346" s="51">
        <f t="shared" si="184"/>
        <v>10865.99336155436</v>
      </c>
      <c r="N1346" s="51">
        <f t="shared" si="185"/>
        <v>0</v>
      </c>
      <c r="O1346" s="37">
        <f t="shared" si="189"/>
        <v>7376586.0348519674</v>
      </c>
      <c r="P1346" s="58">
        <f>SUM((N1346*1)+P1345)</f>
        <v>1722128.990712529</v>
      </c>
      <c r="Q1346" s="67">
        <f t="shared" si="186"/>
        <v>0</v>
      </c>
      <c r="R1346" s="68">
        <f t="shared" si="188"/>
        <v>1205490.2934987699</v>
      </c>
    </row>
    <row r="1347" spans="2:18" x14ac:dyDescent="0.25">
      <c r="B1347" s="6" t="s">
        <v>38</v>
      </c>
      <c r="C1347" s="6">
        <v>1339</v>
      </c>
      <c r="D1347" s="6">
        <v>317</v>
      </c>
      <c r="E1347" s="26">
        <v>79.8</v>
      </c>
      <c r="F1347" s="54">
        <f t="shared" si="187"/>
        <v>0</v>
      </c>
      <c r="G1347" s="34">
        <f t="shared" si="181"/>
        <v>22.166666666666664</v>
      </c>
      <c r="H1347" s="40">
        <f>SUM($T$8*F1347)</f>
        <v>0</v>
      </c>
      <c r="I1347" s="43">
        <f>SUM($T$8*9.81*$U$8)</f>
        <v>211.01310000000001</v>
      </c>
      <c r="J1347" s="45">
        <f>SUM((1/2)*$X$8*$V$8*$W$8*G1347^2)</f>
        <v>299.09875590972223</v>
      </c>
      <c r="K1347" s="46">
        <f t="shared" si="182"/>
        <v>510.11185590972224</v>
      </c>
      <c r="L1347" s="48">
        <f t="shared" si="183"/>
        <v>11307.479472665509</v>
      </c>
      <c r="M1347" s="51">
        <f t="shared" si="184"/>
        <v>11307.479472665509</v>
      </c>
      <c r="N1347" s="51">
        <f t="shared" si="185"/>
        <v>0</v>
      </c>
      <c r="O1347" s="37">
        <f t="shared" si="189"/>
        <v>7387893.5143246325</v>
      </c>
      <c r="P1347" s="58">
        <f>SUM((N1347*1)+P1346)</f>
        <v>1722128.990712529</v>
      </c>
      <c r="Q1347" s="67">
        <f t="shared" si="186"/>
        <v>0</v>
      </c>
      <c r="R1347" s="68">
        <f t="shared" si="188"/>
        <v>1205490.2934987699</v>
      </c>
    </row>
    <row r="1348" spans="2:18" x14ac:dyDescent="0.25">
      <c r="B1348" s="6" t="s">
        <v>38</v>
      </c>
      <c r="C1348" s="6">
        <v>1340</v>
      </c>
      <c r="D1348" s="6">
        <v>318</v>
      </c>
      <c r="E1348" s="26">
        <v>79.8</v>
      </c>
      <c r="F1348" s="54">
        <f t="shared" si="187"/>
        <v>1.3888888888890073E-2</v>
      </c>
      <c r="G1348" s="34">
        <f t="shared" si="181"/>
        <v>22.166666666666664</v>
      </c>
      <c r="H1348" s="40">
        <f>SUM($T$8*F1348)</f>
        <v>19.916666666668366</v>
      </c>
      <c r="I1348" s="43">
        <f>SUM($T$8*9.81*$U$8)</f>
        <v>211.01310000000001</v>
      </c>
      <c r="J1348" s="45">
        <f>SUM((1/2)*$X$8*$V$8*$W$8*G1348^2)</f>
        <v>299.09875590972223</v>
      </c>
      <c r="K1348" s="46">
        <f t="shared" si="182"/>
        <v>530.02852257639063</v>
      </c>
      <c r="L1348" s="48">
        <f t="shared" si="183"/>
        <v>11748.965583776657</v>
      </c>
      <c r="M1348" s="51">
        <f t="shared" si="184"/>
        <v>11748.965583776657</v>
      </c>
      <c r="N1348" s="51">
        <f t="shared" si="185"/>
        <v>0</v>
      </c>
      <c r="O1348" s="37">
        <f t="shared" si="189"/>
        <v>7399642.4799084095</v>
      </c>
      <c r="P1348" s="58">
        <f>SUM((N1348*1)+P1347)</f>
        <v>1722128.990712529</v>
      </c>
      <c r="Q1348" s="67">
        <f t="shared" si="186"/>
        <v>0</v>
      </c>
      <c r="R1348" s="68">
        <f t="shared" si="188"/>
        <v>1205490.2934987699</v>
      </c>
    </row>
    <row r="1349" spans="2:18" x14ac:dyDescent="0.25">
      <c r="B1349" s="6" t="s">
        <v>38</v>
      </c>
      <c r="C1349" s="6">
        <v>1341</v>
      </c>
      <c r="D1349" s="6">
        <v>319</v>
      </c>
      <c r="E1349" s="26">
        <v>79.900000000000006</v>
      </c>
      <c r="F1349" s="54">
        <f t="shared" si="187"/>
        <v>2.7777777777778172E-2</v>
      </c>
      <c r="G1349" s="34">
        <f t="shared" si="181"/>
        <v>22.194444444444446</v>
      </c>
      <c r="H1349" s="40">
        <f>SUM($T$8*F1349)</f>
        <v>39.833333333333897</v>
      </c>
      <c r="I1349" s="43">
        <f>SUM($T$8*9.81*$U$8)</f>
        <v>211.01310000000001</v>
      </c>
      <c r="J1349" s="45">
        <f>SUM((1/2)*$X$8*$V$8*$W$8*G1349^2)</f>
        <v>299.84884653915901</v>
      </c>
      <c r="K1349" s="46">
        <f t="shared" si="182"/>
        <v>550.69527987249285</v>
      </c>
      <c r="L1349" s="48">
        <f t="shared" si="183"/>
        <v>12222.375794947828</v>
      </c>
      <c r="M1349" s="51">
        <f t="shared" si="184"/>
        <v>12222.375794947828</v>
      </c>
      <c r="N1349" s="51">
        <f t="shared" si="185"/>
        <v>0</v>
      </c>
      <c r="O1349" s="37">
        <f t="shared" si="189"/>
        <v>7411864.8557033576</v>
      </c>
      <c r="P1349" s="58">
        <f>SUM((N1349*1)+P1348)</f>
        <v>1722128.990712529</v>
      </c>
      <c r="Q1349" s="67">
        <f t="shared" si="186"/>
        <v>0</v>
      </c>
      <c r="R1349" s="68">
        <f t="shared" si="188"/>
        <v>1205490.2934987699</v>
      </c>
    </row>
    <row r="1350" spans="2:18" x14ac:dyDescent="0.25">
      <c r="B1350" s="6" t="s">
        <v>38</v>
      </c>
      <c r="C1350" s="6">
        <v>1342</v>
      </c>
      <c r="D1350" s="6">
        <v>320</v>
      </c>
      <c r="E1350" s="26">
        <v>80</v>
      </c>
      <c r="F1350" s="54">
        <f t="shared" si="187"/>
        <v>6.9444444444444448E-2</v>
      </c>
      <c r="G1350" s="34">
        <f t="shared" si="181"/>
        <v>22.222222222222221</v>
      </c>
      <c r="H1350" s="40">
        <f>SUM($T$8*F1350)</f>
        <v>99.583333333333343</v>
      </c>
      <c r="I1350" s="43">
        <f>SUM($T$8*9.81*$U$8)</f>
        <v>211.01310000000001</v>
      </c>
      <c r="J1350" s="45">
        <f>SUM((1/2)*$X$8*$V$8*$W$8*G1350^2)</f>
        <v>300.59987654320992</v>
      </c>
      <c r="K1350" s="46">
        <f t="shared" si="182"/>
        <v>611.1963098765433</v>
      </c>
      <c r="L1350" s="48">
        <f t="shared" si="183"/>
        <v>13582.140219478739</v>
      </c>
      <c r="M1350" s="51">
        <f t="shared" si="184"/>
        <v>13582.140219478739</v>
      </c>
      <c r="N1350" s="51">
        <f t="shared" si="185"/>
        <v>0</v>
      </c>
      <c r="O1350" s="37">
        <f t="shared" si="189"/>
        <v>7425446.9959228365</v>
      </c>
      <c r="P1350" s="58">
        <f>SUM((N1350*1)+P1349)</f>
        <v>1722128.990712529</v>
      </c>
      <c r="Q1350" s="67">
        <f t="shared" si="186"/>
        <v>0</v>
      </c>
      <c r="R1350" s="68">
        <f t="shared" si="188"/>
        <v>1205490.2934987699</v>
      </c>
    </row>
    <row r="1351" spans="2:18" x14ac:dyDescent="0.25">
      <c r="B1351" s="6" t="s">
        <v>38</v>
      </c>
      <c r="C1351" s="6">
        <v>1343</v>
      </c>
      <c r="D1351" s="6">
        <v>321</v>
      </c>
      <c r="E1351" s="26">
        <v>80.400000000000006</v>
      </c>
      <c r="F1351" s="54">
        <f t="shared" si="187"/>
        <v>0.11111111111111072</v>
      </c>
      <c r="G1351" s="34">
        <f t="shared" si="181"/>
        <v>22.333333333333336</v>
      </c>
      <c r="H1351" s="40">
        <f>SUM($T$8*F1351)</f>
        <v>159.33333333333277</v>
      </c>
      <c r="I1351" s="43">
        <f>SUM($T$8*9.81*$U$8)</f>
        <v>211.01310000000001</v>
      </c>
      <c r="J1351" s="45">
        <f>SUM((1/2)*$X$8*$V$8*$W$8*G1351^2)</f>
        <v>303.61339030555564</v>
      </c>
      <c r="K1351" s="46">
        <f t="shared" si="182"/>
        <v>673.95982363888845</v>
      </c>
      <c r="L1351" s="48">
        <f t="shared" si="183"/>
        <v>15051.769394601844</v>
      </c>
      <c r="M1351" s="51">
        <f t="shared" si="184"/>
        <v>15051.769394601844</v>
      </c>
      <c r="N1351" s="51">
        <f t="shared" si="185"/>
        <v>0</v>
      </c>
      <c r="O1351" s="37">
        <f t="shared" si="189"/>
        <v>7440498.7653174382</v>
      </c>
      <c r="P1351" s="58">
        <f>SUM((N1351*1)+P1350)</f>
        <v>1722128.990712529</v>
      </c>
      <c r="Q1351" s="67">
        <f t="shared" si="186"/>
        <v>0</v>
      </c>
      <c r="R1351" s="68">
        <f t="shared" si="188"/>
        <v>1205490.2934987699</v>
      </c>
    </row>
    <row r="1352" spans="2:18" x14ac:dyDescent="0.25">
      <c r="B1352" s="6" t="s">
        <v>38</v>
      </c>
      <c r="C1352" s="6">
        <v>1344</v>
      </c>
      <c r="D1352" s="6">
        <v>322</v>
      </c>
      <c r="E1352" s="26">
        <v>80.8</v>
      </c>
      <c r="F1352" s="54">
        <f t="shared" si="187"/>
        <v>0.11111111111111072</v>
      </c>
      <c r="G1352" s="34">
        <f t="shared" si="181"/>
        <v>22.444444444444443</v>
      </c>
      <c r="H1352" s="40">
        <f>SUM($T$8*F1352)</f>
        <v>159.33333333333277</v>
      </c>
      <c r="I1352" s="43">
        <f>SUM($T$8*9.81*$U$8)</f>
        <v>211.01310000000001</v>
      </c>
      <c r="J1352" s="45">
        <f>SUM((1/2)*$X$8*$V$8*$W$8*G1352^2)</f>
        <v>306.64193406172836</v>
      </c>
      <c r="K1352" s="46">
        <f t="shared" si="182"/>
        <v>676.98836739506123</v>
      </c>
      <c r="L1352" s="48">
        <f t="shared" si="183"/>
        <v>15194.627801533596</v>
      </c>
      <c r="M1352" s="51">
        <f t="shared" si="184"/>
        <v>15194.627801533596</v>
      </c>
      <c r="N1352" s="51">
        <f t="shared" si="185"/>
        <v>0</v>
      </c>
      <c r="O1352" s="37">
        <f t="shared" si="189"/>
        <v>7455693.393118972</v>
      </c>
      <c r="P1352" s="58">
        <f>SUM((N1352*1)+P1351)</f>
        <v>1722128.990712529</v>
      </c>
      <c r="Q1352" s="67">
        <f t="shared" si="186"/>
        <v>0</v>
      </c>
      <c r="R1352" s="68">
        <f t="shared" si="188"/>
        <v>1205490.2934987699</v>
      </c>
    </row>
    <row r="1353" spans="2:18" x14ac:dyDescent="0.25">
      <c r="B1353" s="6" t="s">
        <v>38</v>
      </c>
      <c r="C1353" s="6">
        <v>1345</v>
      </c>
      <c r="D1353" s="6">
        <v>323</v>
      </c>
      <c r="E1353" s="26">
        <v>81.2</v>
      </c>
      <c r="F1353" s="54">
        <f t="shared" si="187"/>
        <v>9.7222222222222612E-2</v>
      </c>
      <c r="G1353" s="34">
        <f t="shared" ref="G1353:G1416" si="190">SUM(E1353/3.6)</f>
        <v>22.555555555555557</v>
      </c>
      <c r="H1353" s="40">
        <f>SUM($T$8*F1353)</f>
        <v>139.41666666666723</v>
      </c>
      <c r="I1353" s="43">
        <f>SUM($T$8*9.81*$U$8)</f>
        <v>211.01310000000001</v>
      </c>
      <c r="J1353" s="45">
        <f>SUM((1/2)*$X$8*$V$8*$W$8*G1353^2)</f>
        <v>309.68550781172848</v>
      </c>
      <c r="K1353" s="46">
        <f t="shared" ref="K1353:K1416" si="191">SUM(H1353+I1353+J1353)</f>
        <v>660.11527447839569</v>
      </c>
      <c r="L1353" s="48">
        <f t="shared" ref="L1353:L1416" si="192">SUM(K1353*G1353)</f>
        <v>14889.266746568259</v>
      </c>
      <c r="M1353" s="51">
        <f t="shared" ref="M1353:M1416" si="193">IF(L1353&gt;0, L1353, 0)</f>
        <v>14889.266746568259</v>
      </c>
      <c r="N1353" s="51">
        <f t="shared" ref="N1353:N1416" si="194">IF(L1353&lt;0, -L1353, 0)</f>
        <v>0</v>
      </c>
      <c r="O1353" s="37">
        <f t="shared" si="189"/>
        <v>7470582.6598655405</v>
      </c>
      <c r="P1353" s="58">
        <f>SUM((N1353*1)+P1352)</f>
        <v>1722128.990712529</v>
      </c>
      <c r="Q1353" s="67">
        <f t="shared" ref="Q1353:Q1416" si="195">SUM($T$16*MIN(N1353,$U$16))</f>
        <v>0</v>
      </c>
      <c r="R1353" s="68">
        <f t="shared" si="188"/>
        <v>1205490.2934987699</v>
      </c>
    </row>
    <row r="1354" spans="2:18" x14ac:dyDescent="0.25">
      <c r="B1354" s="6" t="s">
        <v>38</v>
      </c>
      <c r="C1354" s="6">
        <v>1346</v>
      </c>
      <c r="D1354" s="6">
        <v>324</v>
      </c>
      <c r="E1354" s="26">
        <v>81.5</v>
      </c>
      <c r="F1354" s="54">
        <f t="shared" ref="F1354:F1417" si="196">($E1355-$E1353)/2/3.6</f>
        <v>5.5555555555554373E-2</v>
      </c>
      <c r="G1354" s="34">
        <f t="shared" si="190"/>
        <v>22.638888888888889</v>
      </c>
      <c r="H1354" s="40">
        <f>SUM($T$8*F1354)</f>
        <v>79.666666666664966</v>
      </c>
      <c r="I1354" s="43">
        <f>SUM($T$8*9.81*$U$8)</f>
        <v>211.01310000000001</v>
      </c>
      <c r="J1354" s="45">
        <f>SUM((1/2)*$X$8*$V$8*$W$8*G1354^2)</f>
        <v>311.97805155767753</v>
      </c>
      <c r="K1354" s="46">
        <f t="shared" si="191"/>
        <v>602.65781822434246</v>
      </c>
      <c r="L1354" s="48">
        <f t="shared" si="192"/>
        <v>13643.503384801086</v>
      </c>
      <c r="M1354" s="51">
        <f t="shared" si="193"/>
        <v>13643.503384801086</v>
      </c>
      <c r="N1354" s="51">
        <f t="shared" si="194"/>
        <v>0</v>
      </c>
      <c r="O1354" s="37">
        <f t="shared" si="189"/>
        <v>7484226.1632503411</v>
      </c>
      <c r="P1354" s="58">
        <f>SUM((N1354*1)+P1353)</f>
        <v>1722128.990712529</v>
      </c>
      <c r="Q1354" s="67">
        <f t="shared" si="195"/>
        <v>0</v>
      </c>
      <c r="R1354" s="68">
        <f t="shared" ref="R1354:R1417" si="197">SUM((Q1354*1)+R1353)</f>
        <v>1205490.2934987699</v>
      </c>
    </row>
    <row r="1355" spans="2:18" x14ac:dyDescent="0.25">
      <c r="B1355" s="6" t="s">
        <v>38</v>
      </c>
      <c r="C1355" s="6">
        <v>1347</v>
      </c>
      <c r="D1355" s="6">
        <v>325</v>
      </c>
      <c r="E1355" s="26">
        <v>81.599999999999994</v>
      </c>
      <c r="F1355" s="54">
        <f t="shared" si="196"/>
        <v>1.3888888888888099E-2</v>
      </c>
      <c r="G1355" s="34">
        <f t="shared" si="190"/>
        <v>22.666666666666664</v>
      </c>
      <c r="H1355" s="40">
        <f>SUM($T$8*F1355)</f>
        <v>19.916666666665535</v>
      </c>
      <c r="I1355" s="43">
        <f>SUM($T$8*9.81*$U$8)</f>
        <v>211.01310000000001</v>
      </c>
      <c r="J1355" s="45">
        <f>SUM((1/2)*$X$8*$V$8*$W$8*G1355^2)</f>
        <v>312.74411155555555</v>
      </c>
      <c r="K1355" s="46">
        <f t="shared" si="191"/>
        <v>543.67387822222111</v>
      </c>
      <c r="L1355" s="48">
        <f t="shared" si="192"/>
        <v>12323.27457303701</v>
      </c>
      <c r="M1355" s="51">
        <f t="shared" si="193"/>
        <v>12323.27457303701</v>
      </c>
      <c r="N1355" s="51">
        <f t="shared" si="194"/>
        <v>0</v>
      </c>
      <c r="O1355" s="37">
        <f t="shared" si="189"/>
        <v>7496549.4378233785</v>
      </c>
      <c r="P1355" s="58">
        <f>SUM((N1355*1)+P1354)</f>
        <v>1722128.990712529</v>
      </c>
      <c r="Q1355" s="67">
        <f t="shared" si="195"/>
        <v>0</v>
      </c>
      <c r="R1355" s="68">
        <f t="shared" si="197"/>
        <v>1205490.2934987699</v>
      </c>
    </row>
    <row r="1356" spans="2:18" x14ac:dyDescent="0.25">
      <c r="B1356" s="6" t="s">
        <v>38</v>
      </c>
      <c r="C1356" s="6">
        <v>1348</v>
      </c>
      <c r="D1356" s="6">
        <v>326</v>
      </c>
      <c r="E1356" s="26">
        <v>81.599999999999994</v>
      </c>
      <c r="F1356" s="54">
        <f t="shared" si="196"/>
        <v>-2.7777777777776198E-2</v>
      </c>
      <c r="G1356" s="34">
        <f t="shared" si="190"/>
        <v>22.666666666666664</v>
      </c>
      <c r="H1356" s="40">
        <f>SUM($T$8*F1356)</f>
        <v>-39.833333333331069</v>
      </c>
      <c r="I1356" s="43">
        <f>SUM($T$8*9.81*$U$8)</f>
        <v>211.01310000000001</v>
      </c>
      <c r="J1356" s="45">
        <f>SUM((1/2)*$X$8*$V$8*$W$8*G1356^2)</f>
        <v>312.74411155555555</v>
      </c>
      <c r="K1356" s="46">
        <f t="shared" si="191"/>
        <v>483.92387822222452</v>
      </c>
      <c r="L1356" s="48">
        <f t="shared" si="192"/>
        <v>10968.941239703754</v>
      </c>
      <c r="M1356" s="51">
        <f t="shared" si="193"/>
        <v>10968.941239703754</v>
      </c>
      <c r="N1356" s="51">
        <f t="shared" si="194"/>
        <v>0</v>
      </c>
      <c r="O1356" s="37">
        <f t="shared" si="189"/>
        <v>7507518.3790630819</v>
      </c>
      <c r="P1356" s="58">
        <f>SUM((N1356*1)+P1355)</f>
        <v>1722128.990712529</v>
      </c>
      <c r="Q1356" s="67">
        <f t="shared" si="195"/>
        <v>0</v>
      </c>
      <c r="R1356" s="68">
        <f t="shared" si="197"/>
        <v>1205490.2934987699</v>
      </c>
    </row>
    <row r="1357" spans="2:18" x14ac:dyDescent="0.25">
      <c r="B1357" s="6" t="s">
        <v>38</v>
      </c>
      <c r="C1357" s="6">
        <v>1349</v>
      </c>
      <c r="D1357" s="6">
        <v>327</v>
      </c>
      <c r="E1357" s="26">
        <v>81.400000000000006</v>
      </c>
      <c r="F1357" s="54">
        <f t="shared" si="196"/>
        <v>-0.12499999999999881</v>
      </c>
      <c r="G1357" s="34">
        <f t="shared" si="190"/>
        <v>22.611111111111111</v>
      </c>
      <c r="H1357" s="40">
        <f>SUM($T$8*F1357)</f>
        <v>-179.24999999999829</v>
      </c>
      <c r="I1357" s="43">
        <f>SUM($T$8*9.81*$U$8)</f>
        <v>211.01310000000001</v>
      </c>
      <c r="J1357" s="45">
        <f>SUM((1/2)*$X$8*$V$8*$W$8*G1357^2)</f>
        <v>311.21293093441363</v>
      </c>
      <c r="K1357" s="46">
        <f t="shared" si="191"/>
        <v>342.97603093441535</v>
      </c>
      <c r="L1357" s="48">
        <f t="shared" si="192"/>
        <v>7755.0691439059465</v>
      </c>
      <c r="M1357" s="51">
        <f t="shared" si="193"/>
        <v>7755.0691439059465</v>
      </c>
      <c r="N1357" s="51">
        <f t="shared" si="194"/>
        <v>0</v>
      </c>
      <c r="O1357" s="37">
        <f t="shared" si="189"/>
        <v>7515273.4482069882</v>
      </c>
      <c r="P1357" s="58">
        <f>SUM((N1357*1)+P1356)</f>
        <v>1722128.990712529</v>
      </c>
      <c r="Q1357" s="67">
        <f t="shared" si="195"/>
        <v>0</v>
      </c>
      <c r="R1357" s="68">
        <f t="shared" si="197"/>
        <v>1205490.2934987699</v>
      </c>
    </row>
    <row r="1358" spans="2:18" x14ac:dyDescent="0.25">
      <c r="B1358" s="6" t="s">
        <v>38</v>
      </c>
      <c r="C1358" s="6">
        <v>1350</v>
      </c>
      <c r="D1358" s="6">
        <v>328</v>
      </c>
      <c r="E1358" s="26">
        <v>80.7</v>
      </c>
      <c r="F1358" s="54">
        <f t="shared" si="196"/>
        <v>-0.25000000000000155</v>
      </c>
      <c r="G1358" s="34">
        <f t="shared" si="190"/>
        <v>22.416666666666668</v>
      </c>
      <c r="H1358" s="40">
        <f>SUM($T$8*F1358)</f>
        <v>-358.50000000000222</v>
      </c>
      <c r="I1358" s="43">
        <f>SUM($T$8*9.81*$U$8)</f>
        <v>211.01310000000001</v>
      </c>
      <c r="J1358" s="45">
        <f>SUM((1/2)*$X$8*$V$8*$W$8*G1358^2)</f>
        <v>305.88338906076399</v>
      </c>
      <c r="K1358" s="46">
        <f t="shared" si="191"/>
        <v>158.39648906076178</v>
      </c>
      <c r="L1358" s="48">
        <f t="shared" si="192"/>
        <v>3550.7212964454102</v>
      </c>
      <c r="M1358" s="51">
        <f t="shared" si="193"/>
        <v>3550.7212964454102</v>
      </c>
      <c r="N1358" s="51">
        <f t="shared" si="194"/>
        <v>0</v>
      </c>
      <c r="O1358" s="37">
        <f t="shared" si="189"/>
        <v>7518824.1695034336</v>
      </c>
      <c r="P1358" s="58">
        <f>SUM((N1358*1)+P1357)</f>
        <v>1722128.990712529</v>
      </c>
      <c r="Q1358" s="67">
        <f t="shared" si="195"/>
        <v>0</v>
      </c>
      <c r="R1358" s="68">
        <f t="shared" si="197"/>
        <v>1205490.2934987699</v>
      </c>
    </row>
    <row r="1359" spans="2:18" x14ac:dyDescent="0.25">
      <c r="B1359" s="6" t="s">
        <v>38</v>
      </c>
      <c r="C1359" s="6">
        <v>1351</v>
      </c>
      <c r="D1359" s="6">
        <v>329</v>
      </c>
      <c r="E1359" s="26">
        <v>79.599999999999994</v>
      </c>
      <c r="F1359" s="54">
        <f t="shared" si="196"/>
        <v>-0.34722222222222221</v>
      </c>
      <c r="G1359" s="34">
        <f t="shared" si="190"/>
        <v>22.111111111111111</v>
      </c>
      <c r="H1359" s="40">
        <f>SUM($T$8*F1359)</f>
        <v>-497.91666666666663</v>
      </c>
      <c r="I1359" s="43">
        <f>SUM($T$8*9.81*$U$8)</f>
        <v>211.01310000000001</v>
      </c>
      <c r="J1359" s="45">
        <f>SUM((1/2)*$X$8*$V$8*$W$8*G1359^2)</f>
        <v>297.60139277469136</v>
      </c>
      <c r="K1359" s="46">
        <f t="shared" si="191"/>
        <v>10.697826108024742</v>
      </c>
      <c r="L1359" s="48">
        <f t="shared" si="192"/>
        <v>236.54082172188041</v>
      </c>
      <c r="M1359" s="51">
        <f t="shared" si="193"/>
        <v>236.54082172188041</v>
      </c>
      <c r="N1359" s="51">
        <f t="shared" si="194"/>
        <v>0</v>
      </c>
      <c r="O1359" s="37">
        <f t="shared" si="189"/>
        <v>7519060.7103251554</v>
      </c>
      <c r="P1359" s="58">
        <f>SUM((N1359*1)+P1358)</f>
        <v>1722128.990712529</v>
      </c>
      <c r="Q1359" s="67">
        <f t="shared" si="195"/>
        <v>0</v>
      </c>
      <c r="R1359" s="68">
        <f t="shared" si="197"/>
        <v>1205490.2934987699</v>
      </c>
    </row>
    <row r="1360" spans="2:18" x14ac:dyDescent="0.25">
      <c r="B1360" s="6" t="s">
        <v>38</v>
      </c>
      <c r="C1360" s="6">
        <v>1352</v>
      </c>
      <c r="D1360" s="6">
        <v>330</v>
      </c>
      <c r="E1360" s="26">
        <v>78.2</v>
      </c>
      <c r="F1360" s="54">
        <f t="shared" si="196"/>
        <v>-0.38888888888888851</v>
      </c>
      <c r="G1360" s="34">
        <f t="shared" si="190"/>
        <v>21.722222222222221</v>
      </c>
      <c r="H1360" s="40">
        <f>SUM($T$8*F1360)</f>
        <v>-557.66666666666617</v>
      </c>
      <c r="I1360" s="43">
        <f>SUM($T$8*9.81*$U$8)</f>
        <v>211.01310000000001</v>
      </c>
      <c r="J1360" s="45">
        <f>SUM((1/2)*$X$8*$V$8*$W$8*G1360^2)</f>
        <v>287.22506078626543</v>
      </c>
      <c r="K1360" s="46">
        <f t="shared" si="191"/>
        <v>-59.428505880400735</v>
      </c>
      <c r="L1360" s="48">
        <f t="shared" si="192"/>
        <v>-1290.9192110687047</v>
      </c>
      <c r="M1360" s="51">
        <f t="shared" si="193"/>
        <v>0</v>
      </c>
      <c r="N1360" s="51">
        <f t="shared" si="194"/>
        <v>1290.9192110687047</v>
      </c>
      <c r="O1360" s="37">
        <f t="shared" si="189"/>
        <v>7519060.7103251554</v>
      </c>
      <c r="P1360" s="58">
        <f>SUM((N1360*1)+P1359)</f>
        <v>1723419.9099235977</v>
      </c>
      <c r="Q1360" s="67">
        <f t="shared" si="195"/>
        <v>903.64344774809319</v>
      </c>
      <c r="R1360" s="68">
        <f t="shared" si="197"/>
        <v>1206393.936946518</v>
      </c>
    </row>
    <row r="1361" spans="2:18" x14ac:dyDescent="0.25">
      <c r="B1361" s="6" t="s">
        <v>38</v>
      </c>
      <c r="C1361" s="6">
        <v>1353</v>
      </c>
      <c r="D1361" s="6">
        <v>331</v>
      </c>
      <c r="E1361" s="26">
        <v>76.8</v>
      </c>
      <c r="F1361" s="54">
        <f t="shared" si="196"/>
        <v>-0.40277777777777857</v>
      </c>
      <c r="G1361" s="34">
        <f t="shared" si="190"/>
        <v>21.333333333333332</v>
      </c>
      <c r="H1361" s="40">
        <f>SUM($T$8*F1361)</f>
        <v>-577.58333333333451</v>
      </c>
      <c r="I1361" s="43">
        <f>SUM($T$8*9.81*$U$8)</f>
        <v>211.01310000000001</v>
      </c>
      <c r="J1361" s="45">
        <f>SUM((1/2)*$X$8*$V$8*$W$8*G1361^2)</f>
        <v>277.03284622222225</v>
      </c>
      <c r="K1361" s="46">
        <f t="shared" si="191"/>
        <v>-89.537387111112253</v>
      </c>
      <c r="L1361" s="48">
        <f t="shared" si="192"/>
        <v>-1910.1309250370614</v>
      </c>
      <c r="M1361" s="51">
        <f t="shared" si="193"/>
        <v>0</v>
      </c>
      <c r="N1361" s="51">
        <f t="shared" si="194"/>
        <v>1910.1309250370614</v>
      </c>
      <c r="O1361" s="37">
        <f t="shared" si="189"/>
        <v>7519060.7103251554</v>
      </c>
      <c r="P1361" s="58">
        <f>SUM((N1361*1)+P1360)</f>
        <v>1725330.0408486347</v>
      </c>
      <c r="Q1361" s="67">
        <f t="shared" si="195"/>
        <v>1337.0916475259428</v>
      </c>
      <c r="R1361" s="68">
        <f t="shared" si="197"/>
        <v>1207731.028594044</v>
      </c>
    </row>
    <row r="1362" spans="2:18" x14ac:dyDescent="0.25">
      <c r="B1362" s="6" t="s">
        <v>38</v>
      </c>
      <c r="C1362" s="6">
        <v>1354</v>
      </c>
      <c r="D1362" s="6">
        <v>332</v>
      </c>
      <c r="E1362" s="26">
        <v>75.3</v>
      </c>
      <c r="F1362" s="54">
        <f t="shared" si="196"/>
        <v>-0.41666666666666663</v>
      </c>
      <c r="G1362" s="34">
        <f t="shared" si="190"/>
        <v>20.916666666666664</v>
      </c>
      <c r="H1362" s="40">
        <f>SUM($T$8*F1362)</f>
        <v>-597.5</v>
      </c>
      <c r="I1362" s="43">
        <f>SUM($T$8*9.81*$U$8)</f>
        <v>211.01310000000001</v>
      </c>
      <c r="J1362" s="45">
        <f>SUM((1/2)*$X$8*$V$8*$W$8*G1362^2)</f>
        <v>266.31693031076384</v>
      </c>
      <c r="K1362" s="46">
        <f t="shared" si="191"/>
        <v>-120.16996968923615</v>
      </c>
      <c r="L1362" s="48">
        <f t="shared" si="192"/>
        <v>-2513.5551993331892</v>
      </c>
      <c r="M1362" s="51">
        <f t="shared" si="193"/>
        <v>0</v>
      </c>
      <c r="N1362" s="51">
        <f t="shared" si="194"/>
        <v>2513.5551993331892</v>
      </c>
      <c r="O1362" s="37">
        <f t="shared" si="189"/>
        <v>7519060.7103251554</v>
      </c>
      <c r="P1362" s="58">
        <f>SUM((N1362*1)+P1361)</f>
        <v>1727843.5960479679</v>
      </c>
      <c r="Q1362" s="67">
        <f t="shared" si="195"/>
        <v>1759.4886395332323</v>
      </c>
      <c r="R1362" s="68">
        <f t="shared" si="197"/>
        <v>1209490.5172335773</v>
      </c>
    </row>
    <row r="1363" spans="2:18" x14ac:dyDescent="0.25">
      <c r="B1363" s="6" t="s">
        <v>38</v>
      </c>
      <c r="C1363" s="6">
        <v>1355</v>
      </c>
      <c r="D1363" s="6">
        <v>333</v>
      </c>
      <c r="E1363" s="26">
        <v>73.8</v>
      </c>
      <c r="F1363" s="54">
        <f t="shared" si="196"/>
        <v>-0.44444444444444481</v>
      </c>
      <c r="G1363" s="34">
        <f t="shared" si="190"/>
        <v>20.5</v>
      </c>
      <c r="H1363" s="40">
        <f>SUM($T$8*F1363)</f>
        <v>-637.33333333333383</v>
      </c>
      <c r="I1363" s="43">
        <f>SUM($T$8*9.81*$U$8)</f>
        <v>211.01310000000001</v>
      </c>
      <c r="J1363" s="45">
        <f>SUM((1/2)*$X$8*$V$8*$W$8*G1363^2)</f>
        <v>255.81237368750004</v>
      </c>
      <c r="K1363" s="46">
        <f t="shared" si="191"/>
        <v>-170.50785964583378</v>
      </c>
      <c r="L1363" s="48">
        <f t="shared" si="192"/>
        <v>-3495.4111227395924</v>
      </c>
      <c r="M1363" s="51">
        <f t="shared" si="193"/>
        <v>0</v>
      </c>
      <c r="N1363" s="51">
        <f t="shared" si="194"/>
        <v>3495.4111227395924</v>
      </c>
      <c r="O1363" s="37">
        <f t="shared" si="189"/>
        <v>7519060.7103251554</v>
      </c>
      <c r="P1363" s="58">
        <f>SUM((N1363*1)+P1362)</f>
        <v>1731339.0071707075</v>
      </c>
      <c r="Q1363" s="67">
        <f t="shared" si="195"/>
        <v>2446.7877859177147</v>
      </c>
      <c r="R1363" s="68">
        <f t="shared" si="197"/>
        <v>1211937.3050194951</v>
      </c>
    </row>
    <row r="1364" spans="2:18" x14ac:dyDescent="0.25">
      <c r="B1364" s="6" t="s">
        <v>38</v>
      </c>
      <c r="C1364" s="6">
        <v>1356</v>
      </c>
      <c r="D1364" s="6">
        <v>334</v>
      </c>
      <c r="E1364" s="26">
        <v>72.099999999999994</v>
      </c>
      <c r="F1364" s="54">
        <f t="shared" si="196"/>
        <v>-0.49999999999999922</v>
      </c>
      <c r="G1364" s="34">
        <f t="shared" si="190"/>
        <v>20.027777777777775</v>
      </c>
      <c r="H1364" s="40">
        <f>SUM($T$8*F1364)</f>
        <v>-716.99999999999886</v>
      </c>
      <c r="I1364" s="43">
        <f>SUM($T$8*9.81*$U$8)</f>
        <v>211.01310000000001</v>
      </c>
      <c r="J1364" s="45">
        <f>SUM((1/2)*$X$8*$V$8*$W$8*G1364^2)</f>
        <v>244.16271940952927</v>
      </c>
      <c r="K1364" s="46">
        <f t="shared" si="191"/>
        <v>-261.82418059046961</v>
      </c>
      <c r="L1364" s="48">
        <f t="shared" si="192"/>
        <v>-5243.7565057146821</v>
      </c>
      <c r="M1364" s="51">
        <f t="shared" si="193"/>
        <v>0</v>
      </c>
      <c r="N1364" s="51">
        <f t="shared" si="194"/>
        <v>5243.7565057146821</v>
      </c>
      <c r="O1364" s="37">
        <f t="shared" si="189"/>
        <v>7519060.7103251554</v>
      </c>
      <c r="P1364" s="58">
        <f>SUM((N1364*1)+P1363)</f>
        <v>1736582.7636764222</v>
      </c>
      <c r="Q1364" s="67">
        <f t="shared" si="195"/>
        <v>3670.629554000277</v>
      </c>
      <c r="R1364" s="68">
        <f t="shared" si="197"/>
        <v>1215607.9345734953</v>
      </c>
    </row>
    <row r="1365" spans="2:18" x14ac:dyDescent="0.25">
      <c r="B1365" s="6" t="s">
        <v>38</v>
      </c>
      <c r="C1365" s="6">
        <v>1357</v>
      </c>
      <c r="D1365" s="6">
        <v>335</v>
      </c>
      <c r="E1365" s="26">
        <v>70.2</v>
      </c>
      <c r="F1365" s="54">
        <f t="shared" si="196"/>
        <v>-0.54166666666666552</v>
      </c>
      <c r="G1365" s="34">
        <f t="shared" si="190"/>
        <v>19.5</v>
      </c>
      <c r="H1365" s="40">
        <f>SUM($T$8*F1365)</f>
        <v>-776.74999999999841</v>
      </c>
      <c r="I1365" s="43">
        <f>SUM($T$8*9.81*$U$8)</f>
        <v>211.01310000000001</v>
      </c>
      <c r="J1365" s="45">
        <f>SUM((1/2)*$X$8*$V$8*$W$8*G1365^2)</f>
        <v>231.46378368750004</v>
      </c>
      <c r="K1365" s="46">
        <f t="shared" si="191"/>
        <v>-334.27311631249836</v>
      </c>
      <c r="L1365" s="48">
        <f t="shared" si="192"/>
        <v>-6518.3257680937177</v>
      </c>
      <c r="M1365" s="51">
        <f t="shared" si="193"/>
        <v>0</v>
      </c>
      <c r="N1365" s="51">
        <f t="shared" si="194"/>
        <v>6518.3257680937177</v>
      </c>
      <c r="O1365" s="37">
        <f t="shared" si="189"/>
        <v>7519060.7103251554</v>
      </c>
      <c r="P1365" s="58">
        <f>SUM((N1365*1)+P1364)</f>
        <v>1743101.089444516</v>
      </c>
      <c r="Q1365" s="67">
        <f t="shared" si="195"/>
        <v>4562.8280376656021</v>
      </c>
      <c r="R1365" s="68">
        <f t="shared" si="197"/>
        <v>1220170.762611161</v>
      </c>
    </row>
    <row r="1366" spans="2:18" x14ac:dyDescent="0.25">
      <c r="B1366" s="6" t="s">
        <v>38</v>
      </c>
      <c r="C1366" s="6">
        <v>1358</v>
      </c>
      <c r="D1366" s="6">
        <v>336</v>
      </c>
      <c r="E1366" s="26">
        <v>68.2</v>
      </c>
      <c r="F1366" s="54">
        <f t="shared" si="196"/>
        <v>-0.56944444444444564</v>
      </c>
      <c r="G1366" s="34">
        <f t="shared" si="190"/>
        <v>18.944444444444446</v>
      </c>
      <c r="H1366" s="40">
        <f>SUM($T$8*F1366)</f>
        <v>-816.58333333333508</v>
      </c>
      <c r="I1366" s="43">
        <f>SUM($T$8*9.81*$U$8)</f>
        <v>211.01310000000001</v>
      </c>
      <c r="J1366" s="45">
        <f>SUM((1/2)*$X$8*$V$8*$W$8*G1366^2)</f>
        <v>218.46283902700623</v>
      </c>
      <c r="K1366" s="46">
        <f t="shared" si="191"/>
        <v>-387.10739430632884</v>
      </c>
      <c r="L1366" s="48">
        <f t="shared" si="192"/>
        <v>-7333.5345254698968</v>
      </c>
      <c r="M1366" s="51">
        <f t="shared" si="193"/>
        <v>0</v>
      </c>
      <c r="N1366" s="51">
        <f t="shared" si="194"/>
        <v>7333.5345254698968</v>
      </c>
      <c r="O1366" s="37">
        <f t="shared" si="189"/>
        <v>7519060.7103251554</v>
      </c>
      <c r="P1366" s="58">
        <f>SUM((N1366*1)+P1365)</f>
        <v>1750434.6239699859</v>
      </c>
      <c r="Q1366" s="67">
        <f t="shared" si="195"/>
        <v>5133.4741678289274</v>
      </c>
      <c r="R1366" s="68">
        <f t="shared" si="197"/>
        <v>1225304.2367789899</v>
      </c>
    </row>
    <row r="1367" spans="2:18" x14ac:dyDescent="0.25">
      <c r="B1367" s="6" t="s">
        <v>38</v>
      </c>
      <c r="C1367" s="6">
        <v>1359</v>
      </c>
      <c r="D1367" s="6">
        <v>337</v>
      </c>
      <c r="E1367" s="26">
        <v>66.099999999999994</v>
      </c>
      <c r="F1367" s="54">
        <f t="shared" si="196"/>
        <v>-0.61111111111111194</v>
      </c>
      <c r="G1367" s="34">
        <f t="shared" si="190"/>
        <v>18.361111111111111</v>
      </c>
      <c r="H1367" s="40">
        <f>SUM($T$8*F1367)</f>
        <v>-876.33333333333451</v>
      </c>
      <c r="I1367" s="43">
        <f>SUM($T$8*9.81*$U$8)</f>
        <v>211.01310000000001</v>
      </c>
      <c r="J1367" s="45">
        <f>SUM((1/2)*$X$8*$V$8*$W$8*G1367^2)</f>
        <v>205.21624790489972</v>
      </c>
      <c r="K1367" s="46">
        <f t="shared" si="191"/>
        <v>-460.10398542843478</v>
      </c>
      <c r="L1367" s="48">
        <f t="shared" si="192"/>
        <v>-8448.0203991165381</v>
      </c>
      <c r="M1367" s="51">
        <f t="shared" si="193"/>
        <v>0</v>
      </c>
      <c r="N1367" s="51">
        <f t="shared" si="194"/>
        <v>8448.0203991165381</v>
      </c>
      <c r="O1367" s="37">
        <f t="shared" si="189"/>
        <v>7519060.7103251554</v>
      </c>
      <c r="P1367" s="58">
        <f>SUM((N1367*1)+P1366)</f>
        <v>1758882.6443691023</v>
      </c>
      <c r="Q1367" s="67">
        <f t="shared" si="195"/>
        <v>5913.6142793815761</v>
      </c>
      <c r="R1367" s="68">
        <f t="shared" si="197"/>
        <v>1231217.8510583714</v>
      </c>
    </row>
    <row r="1368" spans="2:18" x14ac:dyDescent="0.25">
      <c r="B1368" s="6" t="s">
        <v>38</v>
      </c>
      <c r="C1368" s="6">
        <v>1360</v>
      </c>
      <c r="D1368" s="6">
        <v>338</v>
      </c>
      <c r="E1368" s="26">
        <v>63.8</v>
      </c>
      <c r="F1368" s="54">
        <f t="shared" si="196"/>
        <v>-0.624999999999999</v>
      </c>
      <c r="G1368" s="34">
        <f t="shared" si="190"/>
        <v>17.722222222222221</v>
      </c>
      <c r="H1368" s="40">
        <f>SUM($T$8*F1368)</f>
        <v>-896.24999999999852</v>
      </c>
      <c r="I1368" s="43">
        <f>SUM($T$8*9.81*$U$8)</f>
        <v>211.01310000000001</v>
      </c>
      <c r="J1368" s="45">
        <f>SUM((1/2)*$X$8*$V$8*$W$8*G1368^2)</f>
        <v>191.18340023070988</v>
      </c>
      <c r="K1368" s="46">
        <f t="shared" si="191"/>
        <v>-494.05349976928863</v>
      </c>
      <c r="L1368" s="48">
        <f t="shared" si="192"/>
        <v>-8755.7259125779474</v>
      </c>
      <c r="M1368" s="51">
        <f t="shared" si="193"/>
        <v>0</v>
      </c>
      <c r="N1368" s="51">
        <f t="shared" si="194"/>
        <v>8755.7259125779474</v>
      </c>
      <c r="O1368" s="37">
        <f t="shared" si="189"/>
        <v>7519060.7103251554</v>
      </c>
      <c r="P1368" s="58">
        <f>SUM((N1368*1)+P1367)</f>
        <v>1767638.3702816803</v>
      </c>
      <c r="Q1368" s="67">
        <f t="shared" si="195"/>
        <v>6129.0081388045628</v>
      </c>
      <c r="R1368" s="68">
        <f t="shared" si="197"/>
        <v>1237346.8591971758</v>
      </c>
    </row>
    <row r="1369" spans="2:18" x14ac:dyDescent="0.25">
      <c r="B1369" s="6" t="s">
        <v>38</v>
      </c>
      <c r="C1369" s="6">
        <v>1361</v>
      </c>
      <c r="D1369" s="6">
        <v>339</v>
      </c>
      <c r="E1369" s="26">
        <v>61.6</v>
      </c>
      <c r="F1369" s="54">
        <f t="shared" si="196"/>
        <v>-0.49999999999999922</v>
      </c>
      <c r="G1369" s="34">
        <f t="shared" si="190"/>
        <v>17.111111111111111</v>
      </c>
      <c r="H1369" s="40">
        <f>SUM($T$8*F1369)</f>
        <v>-716.99999999999886</v>
      </c>
      <c r="I1369" s="43">
        <f>SUM($T$8*9.81*$U$8)</f>
        <v>211.01310000000001</v>
      </c>
      <c r="J1369" s="45">
        <f>SUM((1/2)*$X$8*$V$8*$W$8*G1369^2)</f>
        <v>178.22566680246916</v>
      </c>
      <c r="K1369" s="46">
        <f t="shared" si="191"/>
        <v>-327.76123319752969</v>
      </c>
      <c r="L1369" s="48">
        <f t="shared" si="192"/>
        <v>-5608.3588791577304</v>
      </c>
      <c r="M1369" s="51">
        <f t="shared" si="193"/>
        <v>0</v>
      </c>
      <c r="N1369" s="51">
        <f t="shared" si="194"/>
        <v>5608.3588791577304</v>
      </c>
      <c r="O1369" s="37">
        <f t="shared" si="189"/>
        <v>7519060.7103251554</v>
      </c>
      <c r="P1369" s="58">
        <f>SUM((N1369*1)+P1368)</f>
        <v>1773246.7291608381</v>
      </c>
      <c r="Q1369" s="67">
        <f t="shared" si="195"/>
        <v>3925.851215410411</v>
      </c>
      <c r="R1369" s="68">
        <f t="shared" si="197"/>
        <v>1241272.7104125863</v>
      </c>
    </row>
    <row r="1370" spans="2:18" x14ac:dyDescent="0.25">
      <c r="B1370" s="6" t="s">
        <v>38</v>
      </c>
      <c r="C1370" s="6">
        <v>1362</v>
      </c>
      <c r="D1370" s="6">
        <v>340</v>
      </c>
      <c r="E1370" s="26">
        <v>60.2</v>
      </c>
      <c r="F1370" s="54">
        <f t="shared" si="196"/>
        <v>-0.25000000000000061</v>
      </c>
      <c r="G1370" s="34">
        <f t="shared" si="190"/>
        <v>16.722222222222221</v>
      </c>
      <c r="H1370" s="40">
        <f>SUM($T$8*F1370)</f>
        <v>-358.50000000000085</v>
      </c>
      <c r="I1370" s="43">
        <f>SUM($T$8*9.81*$U$8)</f>
        <v>211.01310000000001</v>
      </c>
      <c r="J1370" s="45">
        <f>SUM((1/2)*$X$8*$V$8*$W$8*G1370^2)</f>
        <v>170.21655884182098</v>
      </c>
      <c r="K1370" s="46">
        <f t="shared" si="191"/>
        <v>22.72965884182014</v>
      </c>
      <c r="L1370" s="48">
        <f t="shared" si="192"/>
        <v>380.09040618821456</v>
      </c>
      <c r="M1370" s="51">
        <f t="shared" si="193"/>
        <v>380.09040618821456</v>
      </c>
      <c r="N1370" s="51">
        <f t="shared" si="194"/>
        <v>0</v>
      </c>
      <c r="O1370" s="37">
        <f t="shared" si="189"/>
        <v>7519440.8007313432</v>
      </c>
      <c r="P1370" s="58">
        <f>SUM((N1370*1)+P1369)</f>
        <v>1773246.7291608381</v>
      </c>
      <c r="Q1370" s="67">
        <f t="shared" si="195"/>
        <v>0</v>
      </c>
      <c r="R1370" s="68">
        <f t="shared" si="197"/>
        <v>1241272.7104125863</v>
      </c>
    </row>
    <row r="1371" spans="2:18" x14ac:dyDescent="0.25">
      <c r="B1371" s="6" t="s">
        <v>38</v>
      </c>
      <c r="C1371" s="6">
        <v>1363</v>
      </c>
      <c r="D1371" s="6">
        <v>341</v>
      </c>
      <c r="E1371" s="26">
        <v>59.8</v>
      </c>
      <c r="F1371" s="54">
        <f t="shared" si="196"/>
        <v>2.7777777777777186E-2</v>
      </c>
      <c r="G1371" s="34">
        <f t="shared" si="190"/>
        <v>16.611111111111111</v>
      </c>
      <c r="H1371" s="40">
        <f>SUM($T$8*F1371)</f>
        <v>39.833333333332483</v>
      </c>
      <c r="I1371" s="43">
        <f>SUM($T$8*9.81*$U$8)</f>
        <v>211.01310000000001</v>
      </c>
      <c r="J1371" s="45">
        <f>SUM((1/2)*$X$8*$V$8*$W$8*G1371^2)</f>
        <v>167.96205976774692</v>
      </c>
      <c r="K1371" s="46">
        <f t="shared" si="191"/>
        <v>418.80849310107942</v>
      </c>
      <c r="L1371" s="48">
        <f t="shared" si="192"/>
        <v>6956.8744131790418</v>
      </c>
      <c r="M1371" s="51">
        <f t="shared" si="193"/>
        <v>6956.8744131790418</v>
      </c>
      <c r="N1371" s="51">
        <f t="shared" si="194"/>
        <v>0</v>
      </c>
      <c r="O1371" s="37">
        <f t="shared" ref="O1371:O1434" si="198">SUM((M1371*1)+O1370)</f>
        <v>7526397.6751445225</v>
      </c>
      <c r="P1371" s="58">
        <f>SUM((N1371*1)+P1370)</f>
        <v>1773246.7291608381</v>
      </c>
      <c r="Q1371" s="67">
        <f t="shared" si="195"/>
        <v>0</v>
      </c>
      <c r="R1371" s="68">
        <f t="shared" si="197"/>
        <v>1241272.7104125863</v>
      </c>
    </row>
    <row r="1372" spans="2:18" x14ac:dyDescent="0.25">
      <c r="B1372" s="6" t="s">
        <v>38</v>
      </c>
      <c r="C1372" s="6">
        <v>1364</v>
      </c>
      <c r="D1372" s="6">
        <v>342</v>
      </c>
      <c r="E1372" s="26">
        <v>60.4</v>
      </c>
      <c r="F1372" s="54">
        <f t="shared" si="196"/>
        <v>0.27777777777777779</v>
      </c>
      <c r="G1372" s="34">
        <f t="shared" si="190"/>
        <v>16.777777777777779</v>
      </c>
      <c r="H1372" s="40">
        <f>SUM($T$8*F1372)</f>
        <v>398.33333333333337</v>
      </c>
      <c r="I1372" s="43">
        <f>SUM($T$8*9.81*$U$8)</f>
        <v>211.01310000000001</v>
      </c>
      <c r="J1372" s="45">
        <f>SUM((1/2)*$X$8*$V$8*$W$8*G1372^2)</f>
        <v>171.34944462654326</v>
      </c>
      <c r="K1372" s="46">
        <f t="shared" si="191"/>
        <v>780.69587795987661</v>
      </c>
      <c r="L1372" s="48">
        <f t="shared" si="192"/>
        <v>13098.34195243793</v>
      </c>
      <c r="M1372" s="51">
        <f t="shared" si="193"/>
        <v>13098.34195243793</v>
      </c>
      <c r="N1372" s="51">
        <f t="shared" si="194"/>
        <v>0</v>
      </c>
      <c r="O1372" s="37">
        <f t="shared" si="198"/>
        <v>7539496.01709696</v>
      </c>
      <c r="P1372" s="58">
        <f>SUM((N1372*1)+P1371)</f>
        <v>1773246.7291608381</v>
      </c>
      <c r="Q1372" s="67">
        <f t="shared" si="195"/>
        <v>0</v>
      </c>
      <c r="R1372" s="68">
        <f t="shared" si="197"/>
        <v>1241272.7104125863</v>
      </c>
    </row>
    <row r="1373" spans="2:18" x14ac:dyDescent="0.25">
      <c r="B1373" s="6" t="s">
        <v>38</v>
      </c>
      <c r="C1373" s="6">
        <v>1365</v>
      </c>
      <c r="D1373" s="6">
        <v>343</v>
      </c>
      <c r="E1373" s="26">
        <v>61.8</v>
      </c>
      <c r="F1373" s="54">
        <f t="shared" si="196"/>
        <v>0.30555555555555597</v>
      </c>
      <c r="G1373" s="34">
        <f t="shared" si="190"/>
        <v>17.166666666666664</v>
      </c>
      <c r="H1373" s="40">
        <f>SUM($T$8*F1373)</f>
        <v>438.16666666666725</v>
      </c>
      <c r="I1373" s="43">
        <f>SUM($T$8*9.81*$U$8)</f>
        <v>211.01310000000001</v>
      </c>
      <c r="J1373" s="45">
        <f>SUM((1/2)*$X$8*$V$8*$W$8*G1373^2)</f>
        <v>179.38485507638885</v>
      </c>
      <c r="K1373" s="46">
        <f t="shared" si="191"/>
        <v>828.56462174305614</v>
      </c>
      <c r="L1373" s="48">
        <f t="shared" si="192"/>
        <v>14223.692673255795</v>
      </c>
      <c r="M1373" s="51">
        <f t="shared" si="193"/>
        <v>14223.692673255795</v>
      </c>
      <c r="N1373" s="51">
        <f t="shared" si="194"/>
        <v>0</v>
      </c>
      <c r="O1373" s="37">
        <f t="shared" si="198"/>
        <v>7553719.7097702157</v>
      </c>
      <c r="P1373" s="58">
        <f>SUM((N1373*1)+P1372)</f>
        <v>1773246.7291608381</v>
      </c>
      <c r="Q1373" s="67">
        <f t="shared" si="195"/>
        <v>0</v>
      </c>
      <c r="R1373" s="68">
        <f t="shared" si="197"/>
        <v>1241272.7104125863</v>
      </c>
    </row>
    <row r="1374" spans="2:18" x14ac:dyDescent="0.25">
      <c r="B1374" s="6" t="s">
        <v>38</v>
      </c>
      <c r="C1374" s="6">
        <v>1366</v>
      </c>
      <c r="D1374" s="6">
        <v>344</v>
      </c>
      <c r="E1374" s="26">
        <v>62.6</v>
      </c>
      <c r="F1374" s="54">
        <f t="shared" si="196"/>
        <v>0.12500000000000078</v>
      </c>
      <c r="G1374" s="34">
        <f t="shared" si="190"/>
        <v>17.388888888888889</v>
      </c>
      <c r="H1374" s="40">
        <f>SUM($T$8*F1374)</f>
        <v>179.25000000000111</v>
      </c>
      <c r="I1374" s="43">
        <f>SUM($T$8*9.81*$U$8)</f>
        <v>211.01310000000001</v>
      </c>
      <c r="J1374" s="45">
        <f>SUM((1/2)*$X$8*$V$8*$W$8*G1374^2)</f>
        <v>184.05918315663584</v>
      </c>
      <c r="K1374" s="46">
        <f t="shared" si="191"/>
        <v>574.32228315663701</v>
      </c>
      <c r="L1374" s="48">
        <f t="shared" si="192"/>
        <v>9986.826368223743</v>
      </c>
      <c r="M1374" s="51">
        <f t="shared" si="193"/>
        <v>9986.826368223743</v>
      </c>
      <c r="N1374" s="51">
        <f t="shared" si="194"/>
        <v>0</v>
      </c>
      <c r="O1374" s="37">
        <f t="shared" si="198"/>
        <v>7563706.5361384396</v>
      </c>
      <c r="P1374" s="58">
        <f>SUM((N1374*1)+P1373)</f>
        <v>1773246.7291608381</v>
      </c>
      <c r="Q1374" s="67">
        <f t="shared" si="195"/>
        <v>0</v>
      </c>
      <c r="R1374" s="68">
        <f t="shared" si="197"/>
        <v>1241272.7104125863</v>
      </c>
    </row>
    <row r="1375" spans="2:18" x14ac:dyDescent="0.25">
      <c r="B1375" s="6" t="s">
        <v>38</v>
      </c>
      <c r="C1375" s="6">
        <v>1367</v>
      </c>
      <c r="D1375" s="6">
        <v>345</v>
      </c>
      <c r="E1375" s="26">
        <v>62.7</v>
      </c>
      <c r="F1375" s="54">
        <f t="shared" si="196"/>
        <v>-9.7222222222222612E-2</v>
      </c>
      <c r="G1375" s="34">
        <f t="shared" si="190"/>
        <v>17.416666666666668</v>
      </c>
      <c r="H1375" s="40">
        <f>SUM($T$8*F1375)</f>
        <v>-139.41666666666723</v>
      </c>
      <c r="I1375" s="43">
        <f>SUM($T$8*9.81*$U$8)</f>
        <v>211.01310000000001</v>
      </c>
      <c r="J1375" s="45">
        <f>SUM((1/2)*$X$8*$V$8*$W$8*G1375^2)</f>
        <v>184.6477013524306</v>
      </c>
      <c r="K1375" s="46">
        <f t="shared" si="191"/>
        <v>256.24413468576336</v>
      </c>
      <c r="L1375" s="48">
        <f t="shared" si="192"/>
        <v>4462.9186791103784</v>
      </c>
      <c r="M1375" s="51">
        <f t="shared" si="193"/>
        <v>4462.9186791103784</v>
      </c>
      <c r="N1375" s="51">
        <f t="shared" si="194"/>
        <v>0</v>
      </c>
      <c r="O1375" s="37">
        <f t="shared" si="198"/>
        <v>7568169.4548175503</v>
      </c>
      <c r="P1375" s="58">
        <f>SUM((N1375*1)+P1374)</f>
        <v>1773246.7291608381</v>
      </c>
      <c r="Q1375" s="67">
        <f t="shared" si="195"/>
        <v>0</v>
      </c>
      <c r="R1375" s="68">
        <f t="shared" si="197"/>
        <v>1241272.7104125863</v>
      </c>
    </row>
    <row r="1376" spans="2:18" x14ac:dyDescent="0.25">
      <c r="B1376" s="6" t="s">
        <v>38</v>
      </c>
      <c r="C1376" s="6">
        <v>1368</v>
      </c>
      <c r="D1376" s="6">
        <v>346</v>
      </c>
      <c r="E1376" s="26">
        <v>61.9</v>
      </c>
      <c r="F1376" s="54">
        <f t="shared" si="196"/>
        <v>-0.37500000000000039</v>
      </c>
      <c r="G1376" s="34">
        <f t="shared" si="190"/>
        <v>17.194444444444443</v>
      </c>
      <c r="H1376" s="40">
        <f>SUM($T$8*F1376)</f>
        <v>-537.75000000000057</v>
      </c>
      <c r="I1376" s="43">
        <f>SUM($T$8*9.81*$U$8)</f>
        <v>211.01310000000001</v>
      </c>
      <c r="J1376" s="45">
        <f>SUM((1/2)*$X$8*$V$8*$W$8*G1376^2)</f>
        <v>179.96585827527005</v>
      </c>
      <c r="K1376" s="46">
        <f t="shared" si="191"/>
        <v>-146.77104172473051</v>
      </c>
      <c r="L1376" s="48">
        <f t="shared" si="192"/>
        <v>-2523.646522989116</v>
      </c>
      <c r="M1376" s="51">
        <f t="shared" si="193"/>
        <v>0</v>
      </c>
      <c r="N1376" s="51">
        <f t="shared" si="194"/>
        <v>2523.646522989116</v>
      </c>
      <c r="O1376" s="37">
        <f t="shared" si="198"/>
        <v>7568169.4548175503</v>
      </c>
      <c r="P1376" s="58">
        <f>SUM((N1376*1)+P1375)</f>
        <v>1775770.3756838271</v>
      </c>
      <c r="Q1376" s="67">
        <f t="shared" si="195"/>
        <v>1766.5525660923811</v>
      </c>
      <c r="R1376" s="68">
        <f t="shared" si="197"/>
        <v>1243039.2629786788</v>
      </c>
    </row>
    <row r="1377" spans="2:18" x14ac:dyDescent="0.25">
      <c r="B1377" s="6" t="s">
        <v>38</v>
      </c>
      <c r="C1377" s="6">
        <v>1369</v>
      </c>
      <c r="D1377" s="6">
        <v>347</v>
      </c>
      <c r="E1377" s="26">
        <v>60</v>
      </c>
      <c r="F1377" s="54">
        <f t="shared" si="196"/>
        <v>-0.4861111111111111</v>
      </c>
      <c r="G1377" s="34">
        <f t="shared" si="190"/>
        <v>16.666666666666668</v>
      </c>
      <c r="H1377" s="40">
        <f>SUM($T$8*F1377)</f>
        <v>-697.08333333333337</v>
      </c>
      <c r="I1377" s="43">
        <f>SUM($T$8*9.81*$U$8)</f>
        <v>211.01310000000001</v>
      </c>
      <c r="J1377" s="45">
        <f>SUM((1/2)*$X$8*$V$8*$W$8*G1377^2)</f>
        <v>169.08743055555561</v>
      </c>
      <c r="K1377" s="46">
        <f t="shared" si="191"/>
        <v>-316.98280277777775</v>
      </c>
      <c r="L1377" s="48">
        <f t="shared" si="192"/>
        <v>-5283.0467129629633</v>
      </c>
      <c r="M1377" s="51">
        <f t="shared" si="193"/>
        <v>0</v>
      </c>
      <c r="N1377" s="51">
        <f t="shared" si="194"/>
        <v>5283.0467129629633</v>
      </c>
      <c r="O1377" s="37">
        <f t="shared" si="198"/>
        <v>7568169.4548175503</v>
      </c>
      <c r="P1377" s="58">
        <f>SUM((N1377*1)+P1376)</f>
        <v>1781053.42239679</v>
      </c>
      <c r="Q1377" s="67">
        <f t="shared" si="195"/>
        <v>3698.132699074074</v>
      </c>
      <c r="R1377" s="68">
        <f t="shared" si="197"/>
        <v>1246737.3956777528</v>
      </c>
    </row>
    <row r="1378" spans="2:18" x14ac:dyDescent="0.25">
      <c r="B1378" s="6" t="s">
        <v>38</v>
      </c>
      <c r="C1378" s="6">
        <v>1370</v>
      </c>
      <c r="D1378" s="6">
        <v>348</v>
      </c>
      <c r="E1378" s="26">
        <v>58.4</v>
      </c>
      <c r="F1378" s="54">
        <f t="shared" si="196"/>
        <v>-0.30555555555555597</v>
      </c>
      <c r="G1378" s="34">
        <f t="shared" si="190"/>
        <v>16.222222222222221</v>
      </c>
      <c r="H1378" s="40">
        <f>SUM($T$8*F1378)</f>
        <v>-438.16666666666725</v>
      </c>
      <c r="I1378" s="43">
        <f>SUM($T$8*9.81*$U$8)</f>
        <v>211.01310000000001</v>
      </c>
      <c r="J1378" s="45">
        <f>SUM((1/2)*$X$8*$V$8*$W$8*G1378^2)</f>
        <v>160.18967420987653</v>
      </c>
      <c r="K1378" s="46">
        <f t="shared" si="191"/>
        <v>-66.963892456790717</v>
      </c>
      <c r="L1378" s="48">
        <f t="shared" si="192"/>
        <v>-1086.3031442990493</v>
      </c>
      <c r="M1378" s="51">
        <f t="shared" si="193"/>
        <v>0</v>
      </c>
      <c r="N1378" s="51">
        <f t="shared" si="194"/>
        <v>1086.3031442990493</v>
      </c>
      <c r="O1378" s="37">
        <f t="shared" si="198"/>
        <v>7568169.4548175503</v>
      </c>
      <c r="P1378" s="58">
        <f>SUM((N1378*1)+P1377)</f>
        <v>1782139.725541089</v>
      </c>
      <c r="Q1378" s="67">
        <f t="shared" si="195"/>
        <v>760.41220100933447</v>
      </c>
      <c r="R1378" s="68">
        <f t="shared" si="197"/>
        <v>1247497.807878762</v>
      </c>
    </row>
    <row r="1379" spans="2:18" x14ac:dyDescent="0.25">
      <c r="B1379" s="6" t="s">
        <v>38</v>
      </c>
      <c r="C1379" s="6">
        <v>1371</v>
      </c>
      <c r="D1379" s="6">
        <v>349</v>
      </c>
      <c r="E1379" s="26">
        <v>57.8</v>
      </c>
      <c r="F1379" s="54">
        <f t="shared" si="196"/>
        <v>-8.3333333333333523E-2</v>
      </c>
      <c r="G1379" s="34">
        <f t="shared" si="190"/>
        <v>16.055555555555554</v>
      </c>
      <c r="H1379" s="40">
        <f>SUM($T$8*F1379)</f>
        <v>-119.50000000000027</v>
      </c>
      <c r="I1379" s="43">
        <f>SUM($T$8*9.81*$U$8)</f>
        <v>211.01310000000001</v>
      </c>
      <c r="J1379" s="45">
        <f>SUM((1/2)*$X$8*$V$8*$W$8*G1379^2)</f>
        <v>156.91501430478391</v>
      </c>
      <c r="K1379" s="46">
        <f t="shared" si="191"/>
        <v>248.42811430478366</v>
      </c>
      <c r="L1379" s="48">
        <f t="shared" si="192"/>
        <v>3988.6513907823596</v>
      </c>
      <c r="M1379" s="51">
        <f t="shared" si="193"/>
        <v>3988.6513907823596</v>
      </c>
      <c r="N1379" s="51">
        <f t="shared" si="194"/>
        <v>0</v>
      </c>
      <c r="O1379" s="37">
        <f t="shared" si="198"/>
        <v>7572158.1062083328</v>
      </c>
      <c r="P1379" s="58">
        <f>SUM((N1379*1)+P1378)</f>
        <v>1782139.725541089</v>
      </c>
      <c r="Q1379" s="67">
        <f t="shared" si="195"/>
        <v>0</v>
      </c>
      <c r="R1379" s="68">
        <f t="shared" si="197"/>
        <v>1247497.807878762</v>
      </c>
    </row>
    <row r="1380" spans="2:18" x14ac:dyDescent="0.25">
      <c r="B1380" s="6" t="s">
        <v>38</v>
      </c>
      <c r="C1380" s="6">
        <v>1372</v>
      </c>
      <c r="D1380" s="6">
        <v>350</v>
      </c>
      <c r="E1380" s="26">
        <v>57.8</v>
      </c>
      <c r="F1380" s="54">
        <f t="shared" si="196"/>
        <v>0</v>
      </c>
      <c r="G1380" s="34">
        <f t="shared" si="190"/>
        <v>16.055555555555554</v>
      </c>
      <c r="H1380" s="40">
        <f>SUM($T$8*F1380)</f>
        <v>0</v>
      </c>
      <c r="I1380" s="43">
        <f>SUM($T$8*9.81*$U$8)</f>
        <v>211.01310000000001</v>
      </c>
      <c r="J1380" s="45">
        <f>SUM((1/2)*$X$8*$V$8*$W$8*G1380^2)</f>
        <v>156.91501430478391</v>
      </c>
      <c r="K1380" s="46">
        <f t="shared" si="191"/>
        <v>367.92811430478389</v>
      </c>
      <c r="L1380" s="48">
        <f t="shared" si="192"/>
        <v>5907.2902796712515</v>
      </c>
      <c r="M1380" s="51">
        <f t="shared" si="193"/>
        <v>5907.2902796712515</v>
      </c>
      <c r="N1380" s="51">
        <f t="shared" si="194"/>
        <v>0</v>
      </c>
      <c r="O1380" s="37">
        <f t="shared" si="198"/>
        <v>7578065.3964880044</v>
      </c>
      <c r="P1380" s="58">
        <f>SUM((N1380*1)+P1379)</f>
        <v>1782139.725541089</v>
      </c>
      <c r="Q1380" s="67">
        <f t="shared" si="195"/>
        <v>0</v>
      </c>
      <c r="R1380" s="68">
        <f t="shared" si="197"/>
        <v>1247497.807878762</v>
      </c>
    </row>
    <row r="1381" spans="2:18" x14ac:dyDescent="0.25">
      <c r="B1381" s="6" t="s">
        <v>38</v>
      </c>
      <c r="C1381" s="6">
        <v>1373</v>
      </c>
      <c r="D1381" s="6">
        <v>351</v>
      </c>
      <c r="E1381" s="26">
        <v>57.8</v>
      </c>
      <c r="F1381" s="54">
        <f t="shared" si="196"/>
        <v>-6.9444444444444448E-2</v>
      </c>
      <c r="G1381" s="34">
        <f t="shared" si="190"/>
        <v>16.055555555555554</v>
      </c>
      <c r="H1381" s="40">
        <f>SUM($T$8*F1381)</f>
        <v>-99.583333333333343</v>
      </c>
      <c r="I1381" s="43">
        <f>SUM($T$8*9.81*$U$8)</f>
        <v>211.01310000000001</v>
      </c>
      <c r="J1381" s="45">
        <f>SUM((1/2)*$X$8*$V$8*$W$8*G1381^2)</f>
        <v>156.91501430478391</v>
      </c>
      <c r="K1381" s="46">
        <f t="shared" si="191"/>
        <v>268.34478097145058</v>
      </c>
      <c r="L1381" s="48">
        <f t="shared" si="192"/>
        <v>4308.4245389305115</v>
      </c>
      <c r="M1381" s="51">
        <f t="shared" si="193"/>
        <v>4308.4245389305115</v>
      </c>
      <c r="N1381" s="51">
        <f t="shared" si="194"/>
        <v>0</v>
      </c>
      <c r="O1381" s="37">
        <f t="shared" si="198"/>
        <v>7582373.8210269352</v>
      </c>
      <c r="P1381" s="58">
        <f>SUM((N1381*1)+P1380)</f>
        <v>1782139.725541089</v>
      </c>
      <c r="Q1381" s="67">
        <f t="shared" si="195"/>
        <v>0</v>
      </c>
      <c r="R1381" s="68">
        <f t="shared" si="197"/>
        <v>1247497.807878762</v>
      </c>
    </row>
    <row r="1382" spans="2:18" x14ac:dyDescent="0.25">
      <c r="B1382" s="6" t="s">
        <v>38</v>
      </c>
      <c r="C1382" s="6">
        <v>1374</v>
      </c>
      <c r="D1382" s="6">
        <v>352</v>
      </c>
      <c r="E1382" s="26">
        <v>57.3</v>
      </c>
      <c r="F1382" s="54">
        <f t="shared" si="196"/>
        <v>-0.22222222222222143</v>
      </c>
      <c r="G1382" s="34">
        <f t="shared" si="190"/>
        <v>15.916666666666666</v>
      </c>
      <c r="H1382" s="40">
        <f>SUM($T$8*F1382)</f>
        <v>-318.66666666666555</v>
      </c>
      <c r="I1382" s="43">
        <f>SUM($T$8*9.81*$U$8)</f>
        <v>211.01310000000001</v>
      </c>
      <c r="J1382" s="45">
        <f>SUM((1/2)*$X$8*$V$8*$W$8*G1382^2)</f>
        <v>154.21196385243059</v>
      </c>
      <c r="K1382" s="46">
        <f t="shared" si="191"/>
        <v>46.558397185765045</v>
      </c>
      <c r="L1382" s="48">
        <f t="shared" si="192"/>
        <v>741.05448854009364</v>
      </c>
      <c r="M1382" s="51">
        <f t="shared" si="193"/>
        <v>741.05448854009364</v>
      </c>
      <c r="N1382" s="51">
        <f t="shared" si="194"/>
        <v>0</v>
      </c>
      <c r="O1382" s="37">
        <f t="shared" si="198"/>
        <v>7583114.8755154749</v>
      </c>
      <c r="P1382" s="58">
        <f>SUM((N1382*1)+P1381)</f>
        <v>1782139.725541089</v>
      </c>
      <c r="Q1382" s="67">
        <f t="shared" si="195"/>
        <v>0</v>
      </c>
      <c r="R1382" s="68">
        <f t="shared" si="197"/>
        <v>1247497.807878762</v>
      </c>
    </row>
    <row r="1383" spans="2:18" x14ac:dyDescent="0.25">
      <c r="B1383" s="6" t="s">
        <v>38</v>
      </c>
      <c r="C1383" s="6">
        <v>1375</v>
      </c>
      <c r="D1383" s="6">
        <v>353</v>
      </c>
      <c r="E1383" s="26">
        <v>56.2</v>
      </c>
      <c r="F1383" s="54">
        <f t="shared" si="196"/>
        <v>-0.41666666666666663</v>
      </c>
      <c r="G1383" s="34">
        <f t="shared" si="190"/>
        <v>15.611111111111111</v>
      </c>
      <c r="H1383" s="40">
        <f>SUM($T$8*F1383)</f>
        <v>-597.5</v>
      </c>
      <c r="I1383" s="43">
        <f>SUM($T$8*9.81*$U$8)</f>
        <v>211.01310000000001</v>
      </c>
      <c r="J1383" s="45">
        <f>SUM((1/2)*$X$8*$V$8*$W$8*G1383^2)</f>
        <v>148.34791782330248</v>
      </c>
      <c r="K1383" s="46">
        <f t="shared" si="191"/>
        <v>-238.13898217669751</v>
      </c>
      <c r="L1383" s="48">
        <f t="shared" si="192"/>
        <v>-3717.6141106473333</v>
      </c>
      <c r="M1383" s="51">
        <f t="shared" si="193"/>
        <v>0</v>
      </c>
      <c r="N1383" s="51">
        <f t="shared" si="194"/>
        <v>3717.6141106473333</v>
      </c>
      <c r="O1383" s="37">
        <f t="shared" si="198"/>
        <v>7583114.8755154749</v>
      </c>
      <c r="P1383" s="58">
        <f>SUM((N1383*1)+P1382)</f>
        <v>1785857.3396517362</v>
      </c>
      <c r="Q1383" s="67">
        <f t="shared" si="195"/>
        <v>2602.3298774531331</v>
      </c>
      <c r="R1383" s="68">
        <f t="shared" si="197"/>
        <v>1250100.1377562152</v>
      </c>
    </row>
    <row r="1384" spans="2:18" x14ac:dyDescent="0.25">
      <c r="B1384" s="6" t="s">
        <v>38</v>
      </c>
      <c r="C1384" s="6">
        <v>1376</v>
      </c>
      <c r="D1384" s="6">
        <v>354</v>
      </c>
      <c r="E1384" s="26">
        <v>54.3</v>
      </c>
      <c r="F1384" s="54">
        <f t="shared" si="196"/>
        <v>-0.75000000000000078</v>
      </c>
      <c r="G1384" s="34">
        <f t="shared" si="190"/>
        <v>15.083333333333332</v>
      </c>
      <c r="H1384" s="40">
        <f>SUM($T$8*F1384)</f>
        <v>-1075.5000000000011</v>
      </c>
      <c r="I1384" s="43">
        <f>SUM($T$8*9.81*$U$8)</f>
        <v>211.01310000000001</v>
      </c>
      <c r="J1384" s="45">
        <f>SUM((1/2)*$X$8*$V$8*$W$8*G1384^2)</f>
        <v>138.48683281076387</v>
      </c>
      <c r="K1384" s="46">
        <f t="shared" si="191"/>
        <v>-726.00006718923726</v>
      </c>
      <c r="L1384" s="48">
        <f t="shared" si="192"/>
        <v>-10950.501013437661</v>
      </c>
      <c r="M1384" s="51">
        <f t="shared" si="193"/>
        <v>0</v>
      </c>
      <c r="N1384" s="51">
        <f t="shared" si="194"/>
        <v>10950.501013437661</v>
      </c>
      <c r="O1384" s="37">
        <f t="shared" si="198"/>
        <v>7583114.8755154749</v>
      </c>
      <c r="P1384" s="58">
        <f>SUM((N1384*1)+P1383)</f>
        <v>1796807.8406651739</v>
      </c>
      <c r="Q1384" s="67">
        <f t="shared" si="195"/>
        <v>7665.3507094063616</v>
      </c>
      <c r="R1384" s="68">
        <f t="shared" si="197"/>
        <v>1257765.4884656216</v>
      </c>
    </row>
    <row r="1385" spans="2:18" x14ac:dyDescent="0.25">
      <c r="B1385" s="6" t="s">
        <v>38</v>
      </c>
      <c r="C1385" s="6">
        <v>1377</v>
      </c>
      <c r="D1385" s="6">
        <v>355</v>
      </c>
      <c r="E1385" s="26">
        <v>50.8</v>
      </c>
      <c r="F1385" s="54">
        <f t="shared" si="196"/>
        <v>-1.2222222222222219</v>
      </c>
      <c r="G1385" s="34">
        <f t="shared" si="190"/>
        <v>14.111111111111111</v>
      </c>
      <c r="H1385" s="40">
        <f>SUM($T$8*F1385)</f>
        <v>-1752.6666666666661</v>
      </c>
      <c r="I1385" s="43">
        <f>SUM($T$8*9.81*$U$8)</f>
        <v>211.01310000000001</v>
      </c>
      <c r="J1385" s="45">
        <f>SUM((1/2)*$X$8*$V$8*$W$8*G1385^2)</f>
        <v>121.20938521913581</v>
      </c>
      <c r="K1385" s="46">
        <f t="shared" si="191"/>
        <v>-1420.4441814475301</v>
      </c>
      <c r="L1385" s="48">
        <f t="shared" si="192"/>
        <v>-20044.045671537369</v>
      </c>
      <c r="M1385" s="51">
        <f t="shared" si="193"/>
        <v>0</v>
      </c>
      <c r="N1385" s="51">
        <f t="shared" si="194"/>
        <v>20044.045671537369</v>
      </c>
      <c r="O1385" s="37">
        <f t="shared" si="198"/>
        <v>7583114.8755154749</v>
      </c>
      <c r="P1385" s="58">
        <f>SUM((N1385*1)+P1384)</f>
        <v>1816851.8863367112</v>
      </c>
      <c r="Q1385" s="67">
        <f t="shared" si="195"/>
        <v>14030.831970076159</v>
      </c>
      <c r="R1385" s="68">
        <f t="shared" si="197"/>
        <v>1271796.3204356977</v>
      </c>
    </row>
    <row r="1386" spans="2:18" x14ac:dyDescent="0.25">
      <c r="B1386" s="6" t="s">
        <v>38</v>
      </c>
      <c r="C1386" s="6">
        <v>1378</v>
      </c>
      <c r="D1386" s="6">
        <v>356</v>
      </c>
      <c r="E1386" s="26">
        <v>45.5</v>
      </c>
      <c r="F1386" s="54">
        <f t="shared" si="196"/>
        <v>-1.4722222222222214</v>
      </c>
      <c r="G1386" s="34">
        <f t="shared" si="190"/>
        <v>12.638888888888889</v>
      </c>
      <c r="H1386" s="40">
        <f>SUM($T$8*F1386)</f>
        <v>-2111.1666666666656</v>
      </c>
      <c r="I1386" s="43">
        <f>SUM($T$8*9.81*$U$8)</f>
        <v>211.01310000000001</v>
      </c>
      <c r="J1386" s="45">
        <f>SUM((1/2)*$X$8*$V$8*$W$8*G1386^2)</f>
        <v>97.237014752121922</v>
      </c>
      <c r="K1386" s="46">
        <f t="shared" si="191"/>
        <v>-1802.9165519145436</v>
      </c>
      <c r="L1386" s="48">
        <f t="shared" si="192"/>
        <v>-22786.861975586591</v>
      </c>
      <c r="M1386" s="51">
        <f t="shared" si="193"/>
        <v>0</v>
      </c>
      <c r="N1386" s="51">
        <f t="shared" si="194"/>
        <v>22786.861975586591</v>
      </c>
      <c r="O1386" s="37">
        <f t="shared" si="198"/>
        <v>7583114.8755154749</v>
      </c>
      <c r="P1386" s="58">
        <f>SUM((N1386*1)+P1385)</f>
        <v>1839638.7483122977</v>
      </c>
      <c r="Q1386" s="67">
        <f t="shared" si="195"/>
        <v>15950.803382910613</v>
      </c>
      <c r="R1386" s="68">
        <f t="shared" si="197"/>
        <v>1287747.1238186082</v>
      </c>
    </row>
    <row r="1387" spans="2:18" x14ac:dyDescent="0.25">
      <c r="B1387" s="6" t="s">
        <v>38</v>
      </c>
      <c r="C1387" s="6">
        <v>1379</v>
      </c>
      <c r="D1387" s="6">
        <v>357</v>
      </c>
      <c r="E1387" s="26">
        <v>40.200000000000003</v>
      </c>
      <c r="F1387" s="54">
        <f t="shared" si="196"/>
        <v>-1.4722222222222223</v>
      </c>
      <c r="G1387" s="34">
        <f t="shared" si="190"/>
        <v>11.166666666666668</v>
      </c>
      <c r="H1387" s="40">
        <f>SUM($T$8*F1387)</f>
        <v>-2111.166666666667</v>
      </c>
      <c r="I1387" s="43">
        <f>SUM($T$8*9.81*$U$8)</f>
        <v>211.01310000000001</v>
      </c>
      <c r="J1387" s="45">
        <f>SUM((1/2)*$X$8*$V$8*$W$8*G1387^2)</f>
        <v>75.90334757638891</v>
      </c>
      <c r="K1387" s="46">
        <f t="shared" si="191"/>
        <v>-1824.2502190902778</v>
      </c>
      <c r="L1387" s="48">
        <f t="shared" si="192"/>
        <v>-20370.794113174772</v>
      </c>
      <c r="M1387" s="51">
        <f t="shared" si="193"/>
        <v>0</v>
      </c>
      <c r="N1387" s="51">
        <f t="shared" si="194"/>
        <v>20370.794113174772</v>
      </c>
      <c r="O1387" s="37">
        <f t="shared" si="198"/>
        <v>7583114.8755154749</v>
      </c>
      <c r="P1387" s="58">
        <f>SUM((N1387*1)+P1386)</f>
        <v>1860009.5424254725</v>
      </c>
      <c r="Q1387" s="67">
        <f t="shared" si="195"/>
        <v>14259.55587922234</v>
      </c>
      <c r="R1387" s="68">
        <f t="shared" si="197"/>
        <v>1302006.6796978305</v>
      </c>
    </row>
    <row r="1388" spans="2:18" x14ac:dyDescent="0.25">
      <c r="B1388" s="6" t="s">
        <v>38</v>
      </c>
      <c r="C1388" s="6">
        <v>1380</v>
      </c>
      <c r="D1388" s="6">
        <v>358</v>
      </c>
      <c r="E1388" s="26">
        <v>34.9</v>
      </c>
      <c r="F1388" s="54">
        <f t="shared" si="196"/>
        <v>-1.4722222222222223</v>
      </c>
      <c r="G1388" s="34">
        <f t="shared" si="190"/>
        <v>9.6944444444444446</v>
      </c>
      <c r="H1388" s="40">
        <f>SUM($T$8*F1388)</f>
        <v>-2111.166666666667</v>
      </c>
      <c r="I1388" s="43">
        <f>SUM($T$8*9.81*$U$8)</f>
        <v>211.01310000000001</v>
      </c>
      <c r="J1388" s="45">
        <f>SUM((1/2)*$X$8*$V$8*$W$8*G1388^2)</f>
        <v>57.208383691936739</v>
      </c>
      <c r="K1388" s="46">
        <f t="shared" si="191"/>
        <v>-1842.9451829747302</v>
      </c>
      <c r="L1388" s="48">
        <f t="shared" si="192"/>
        <v>-17866.329690505023</v>
      </c>
      <c r="M1388" s="51">
        <f t="shared" si="193"/>
        <v>0</v>
      </c>
      <c r="N1388" s="51">
        <f t="shared" si="194"/>
        <v>17866.329690505023</v>
      </c>
      <c r="O1388" s="37">
        <f t="shared" si="198"/>
        <v>7583114.8755154749</v>
      </c>
      <c r="P1388" s="58">
        <f>SUM((N1388*1)+P1387)</f>
        <v>1877875.8721159776</v>
      </c>
      <c r="Q1388" s="67">
        <f t="shared" si="195"/>
        <v>12506.430783353515</v>
      </c>
      <c r="R1388" s="68">
        <f t="shared" si="197"/>
        <v>1314513.110481184</v>
      </c>
    </row>
    <row r="1389" spans="2:18" x14ac:dyDescent="0.25">
      <c r="B1389" s="6" t="s">
        <v>38</v>
      </c>
      <c r="C1389" s="6">
        <v>1381</v>
      </c>
      <c r="D1389" s="6">
        <v>359</v>
      </c>
      <c r="E1389" s="26">
        <v>29.6</v>
      </c>
      <c r="F1389" s="54">
        <f t="shared" si="196"/>
        <v>-1.0555555555555551</v>
      </c>
      <c r="G1389" s="34">
        <f t="shared" si="190"/>
        <v>8.2222222222222232</v>
      </c>
      <c r="H1389" s="40">
        <f>SUM($T$8*F1389)</f>
        <v>-1513.6666666666661</v>
      </c>
      <c r="I1389" s="43">
        <f>SUM($T$8*9.81*$U$8)</f>
        <v>211.01310000000001</v>
      </c>
      <c r="J1389" s="45">
        <f>SUM((1/2)*$X$8*$V$8*$W$8*G1389^2)</f>
        <v>41.152123098765443</v>
      </c>
      <c r="K1389" s="46">
        <f t="shared" si="191"/>
        <v>-1261.5014435679004</v>
      </c>
      <c r="L1389" s="48">
        <f t="shared" si="192"/>
        <v>-10372.345202669405</v>
      </c>
      <c r="M1389" s="51">
        <f t="shared" si="193"/>
        <v>0</v>
      </c>
      <c r="N1389" s="51">
        <f t="shared" si="194"/>
        <v>10372.345202669405</v>
      </c>
      <c r="O1389" s="37">
        <f t="shared" si="198"/>
        <v>7583114.8755154749</v>
      </c>
      <c r="P1389" s="58">
        <f>SUM((N1389*1)+P1388)</f>
        <v>1888248.2173186471</v>
      </c>
      <c r="Q1389" s="67">
        <f t="shared" si="195"/>
        <v>7260.6416418685831</v>
      </c>
      <c r="R1389" s="68">
        <f t="shared" si="197"/>
        <v>1321773.7521230525</v>
      </c>
    </row>
    <row r="1390" spans="2:18" x14ac:dyDescent="0.25">
      <c r="B1390" s="6" t="s">
        <v>38</v>
      </c>
      <c r="C1390" s="6">
        <v>1382</v>
      </c>
      <c r="D1390" s="6">
        <v>360</v>
      </c>
      <c r="E1390" s="26">
        <v>27.3</v>
      </c>
      <c r="F1390" s="54">
        <f t="shared" si="196"/>
        <v>-4.1666666666666761E-2</v>
      </c>
      <c r="G1390" s="34">
        <f t="shared" si="190"/>
        <v>7.583333333333333</v>
      </c>
      <c r="H1390" s="40">
        <f>SUM($T$8*F1390)</f>
        <v>-59.750000000000135</v>
      </c>
      <c r="I1390" s="43">
        <f>SUM($T$8*9.81*$U$8)</f>
        <v>211.01310000000001</v>
      </c>
      <c r="J1390" s="45">
        <f>SUM((1/2)*$X$8*$V$8*$W$8*G1390^2)</f>
        <v>35.005325310763894</v>
      </c>
      <c r="K1390" s="46">
        <f t="shared" si="191"/>
        <v>186.26842531076375</v>
      </c>
      <c r="L1390" s="48">
        <f t="shared" si="192"/>
        <v>1412.535558606625</v>
      </c>
      <c r="M1390" s="51">
        <f t="shared" si="193"/>
        <v>1412.535558606625</v>
      </c>
      <c r="N1390" s="51">
        <f t="shared" si="194"/>
        <v>0</v>
      </c>
      <c r="O1390" s="37">
        <f t="shared" si="198"/>
        <v>7584527.4110740814</v>
      </c>
      <c r="P1390" s="58">
        <f>SUM((N1390*1)+P1389)</f>
        <v>1888248.2173186471</v>
      </c>
      <c r="Q1390" s="67">
        <f t="shared" si="195"/>
        <v>0</v>
      </c>
      <c r="R1390" s="68">
        <f t="shared" si="197"/>
        <v>1321773.7521230525</v>
      </c>
    </row>
    <row r="1391" spans="2:18" x14ac:dyDescent="0.25">
      <c r="B1391" s="6" t="s">
        <v>38</v>
      </c>
      <c r="C1391" s="6">
        <v>1383</v>
      </c>
      <c r="D1391" s="6">
        <v>361</v>
      </c>
      <c r="E1391" s="26">
        <v>29.3</v>
      </c>
      <c r="F1391" s="54">
        <f t="shared" si="196"/>
        <v>0.77777777777777746</v>
      </c>
      <c r="G1391" s="34">
        <f t="shared" si="190"/>
        <v>8.1388888888888893</v>
      </c>
      <c r="H1391" s="40">
        <f>SUM($T$8*F1391)</f>
        <v>1115.3333333333328</v>
      </c>
      <c r="I1391" s="43">
        <f>SUM($T$8*9.81*$U$8)</f>
        <v>211.01310000000001</v>
      </c>
      <c r="J1391" s="45">
        <f>SUM((1/2)*$X$8*$V$8*$W$8*G1391^2)</f>
        <v>40.322185627121918</v>
      </c>
      <c r="K1391" s="46">
        <f t="shared" si="191"/>
        <v>1366.6686189604545</v>
      </c>
      <c r="L1391" s="48">
        <f t="shared" si="192"/>
        <v>11123.164037650367</v>
      </c>
      <c r="M1391" s="51">
        <f t="shared" si="193"/>
        <v>11123.164037650367</v>
      </c>
      <c r="N1391" s="51">
        <f t="shared" si="194"/>
        <v>0</v>
      </c>
      <c r="O1391" s="37">
        <f t="shared" si="198"/>
        <v>7595650.5751117319</v>
      </c>
      <c r="P1391" s="58">
        <f>SUM((N1391*1)+P1390)</f>
        <v>1888248.2173186471</v>
      </c>
      <c r="Q1391" s="67">
        <f t="shared" si="195"/>
        <v>0</v>
      </c>
      <c r="R1391" s="68">
        <f t="shared" si="197"/>
        <v>1321773.7521230525</v>
      </c>
    </row>
    <row r="1392" spans="2:18" x14ac:dyDescent="0.25">
      <c r="B1392" s="6" t="s">
        <v>38</v>
      </c>
      <c r="C1392" s="6">
        <v>1384</v>
      </c>
      <c r="D1392" s="6">
        <v>362</v>
      </c>
      <c r="E1392" s="26">
        <v>32.9</v>
      </c>
      <c r="F1392" s="54">
        <f t="shared" si="196"/>
        <v>0.87500000000000011</v>
      </c>
      <c r="G1392" s="34">
        <f t="shared" si="190"/>
        <v>9.1388888888888875</v>
      </c>
      <c r="H1392" s="40">
        <f>SUM($T$8*F1392)</f>
        <v>1254.7500000000002</v>
      </c>
      <c r="I1392" s="43">
        <f>SUM($T$8*9.81*$U$8)</f>
        <v>211.01310000000001</v>
      </c>
      <c r="J1392" s="45">
        <f>SUM((1/2)*$X$8*$V$8*$W$8*G1392^2)</f>
        <v>50.839423807677463</v>
      </c>
      <c r="K1392" s="46">
        <f t="shared" si="191"/>
        <v>1516.6025238076777</v>
      </c>
      <c r="L1392" s="48">
        <f t="shared" si="192"/>
        <v>13860.061953686831</v>
      </c>
      <c r="M1392" s="51">
        <f t="shared" si="193"/>
        <v>13860.061953686831</v>
      </c>
      <c r="N1392" s="51">
        <f t="shared" si="194"/>
        <v>0</v>
      </c>
      <c r="O1392" s="37">
        <f t="shared" si="198"/>
        <v>7609510.637065419</v>
      </c>
      <c r="P1392" s="58">
        <f>SUM((N1392*1)+P1391)</f>
        <v>1888248.2173186471</v>
      </c>
      <c r="Q1392" s="67">
        <f t="shared" si="195"/>
        <v>0</v>
      </c>
      <c r="R1392" s="68">
        <f t="shared" si="197"/>
        <v>1321773.7521230525</v>
      </c>
    </row>
    <row r="1393" spans="2:18" x14ac:dyDescent="0.25">
      <c r="B1393" s="6" t="s">
        <v>38</v>
      </c>
      <c r="C1393" s="6">
        <v>1385</v>
      </c>
      <c r="D1393" s="6">
        <v>363</v>
      </c>
      <c r="E1393" s="26">
        <v>35.6</v>
      </c>
      <c r="F1393" s="54">
        <f t="shared" si="196"/>
        <v>0.52777777777777835</v>
      </c>
      <c r="G1393" s="34">
        <f t="shared" si="190"/>
        <v>9.8888888888888893</v>
      </c>
      <c r="H1393" s="40">
        <f>SUM($T$8*F1393)</f>
        <v>756.83333333333417</v>
      </c>
      <c r="I1393" s="43">
        <f>SUM($T$8*9.81*$U$8)</f>
        <v>211.01310000000001</v>
      </c>
      <c r="J1393" s="45">
        <f>SUM((1/2)*$X$8*$V$8*$W$8*G1393^2)</f>
        <v>59.526290552469149</v>
      </c>
      <c r="K1393" s="46">
        <f t="shared" si="191"/>
        <v>1027.3727238858032</v>
      </c>
      <c r="L1393" s="48">
        <f t="shared" si="192"/>
        <v>10159.574713981832</v>
      </c>
      <c r="M1393" s="51">
        <f t="shared" si="193"/>
        <v>10159.574713981832</v>
      </c>
      <c r="N1393" s="51">
        <f t="shared" si="194"/>
        <v>0</v>
      </c>
      <c r="O1393" s="37">
        <f t="shared" si="198"/>
        <v>7619670.2117794007</v>
      </c>
      <c r="P1393" s="58">
        <f>SUM((N1393*1)+P1392)</f>
        <v>1888248.2173186471</v>
      </c>
      <c r="Q1393" s="67">
        <f t="shared" si="195"/>
        <v>0</v>
      </c>
      <c r="R1393" s="68">
        <f t="shared" si="197"/>
        <v>1321773.7521230525</v>
      </c>
    </row>
    <row r="1394" spans="2:18" x14ac:dyDescent="0.25">
      <c r="B1394" s="6" t="s">
        <v>38</v>
      </c>
      <c r="C1394" s="6">
        <v>1386</v>
      </c>
      <c r="D1394" s="6">
        <v>364</v>
      </c>
      <c r="E1394" s="26">
        <v>36.700000000000003</v>
      </c>
      <c r="F1394" s="54">
        <f t="shared" si="196"/>
        <v>0.27777777777777779</v>
      </c>
      <c r="G1394" s="34">
        <f t="shared" si="190"/>
        <v>10.194444444444445</v>
      </c>
      <c r="H1394" s="40">
        <f>SUM($T$8*F1394)</f>
        <v>398.33333333333337</v>
      </c>
      <c r="I1394" s="43">
        <f>SUM($T$8*9.81*$U$8)</f>
        <v>211.01310000000001</v>
      </c>
      <c r="J1394" s="45">
        <f>SUM((1/2)*$X$8*$V$8*$W$8*G1394^2)</f>
        <v>63.261713705825628</v>
      </c>
      <c r="K1394" s="46">
        <f t="shared" si="191"/>
        <v>672.60814703915901</v>
      </c>
      <c r="L1394" s="48">
        <f t="shared" si="192"/>
        <v>6856.8663878714269</v>
      </c>
      <c r="M1394" s="51">
        <f t="shared" si="193"/>
        <v>6856.8663878714269</v>
      </c>
      <c r="N1394" s="51">
        <f t="shared" si="194"/>
        <v>0</v>
      </c>
      <c r="O1394" s="37">
        <f t="shared" si="198"/>
        <v>7626527.0781672718</v>
      </c>
      <c r="P1394" s="58">
        <f>SUM((N1394*1)+P1393)</f>
        <v>1888248.2173186471</v>
      </c>
      <c r="Q1394" s="67">
        <f t="shared" si="195"/>
        <v>0</v>
      </c>
      <c r="R1394" s="68">
        <f t="shared" si="197"/>
        <v>1321773.7521230525</v>
      </c>
    </row>
    <row r="1395" spans="2:18" x14ac:dyDescent="0.25">
      <c r="B1395" s="6" t="s">
        <v>38</v>
      </c>
      <c r="C1395" s="6">
        <v>1387</v>
      </c>
      <c r="D1395" s="6">
        <v>365</v>
      </c>
      <c r="E1395" s="26">
        <v>37.6</v>
      </c>
      <c r="F1395" s="54">
        <f t="shared" si="196"/>
        <v>0.37499999999999939</v>
      </c>
      <c r="G1395" s="34">
        <f t="shared" si="190"/>
        <v>10.444444444444445</v>
      </c>
      <c r="H1395" s="40">
        <f>SUM($T$8*F1395)</f>
        <v>537.74999999999909</v>
      </c>
      <c r="I1395" s="43">
        <f>SUM($T$8*9.81*$U$8)</f>
        <v>211.01310000000001</v>
      </c>
      <c r="J1395" s="45">
        <f>SUM((1/2)*$X$8*$V$8*$W$8*G1395^2)</f>
        <v>66.402512728395067</v>
      </c>
      <c r="K1395" s="46">
        <f t="shared" si="191"/>
        <v>815.16561272839419</v>
      </c>
      <c r="L1395" s="48">
        <f t="shared" si="192"/>
        <v>8513.9519551632293</v>
      </c>
      <c r="M1395" s="51">
        <f t="shared" si="193"/>
        <v>8513.9519551632293</v>
      </c>
      <c r="N1395" s="51">
        <f t="shared" si="194"/>
        <v>0</v>
      </c>
      <c r="O1395" s="37">
        <f t="shared" si="198"/>
        <v>7635041.0301224347</v>
      </c>
      <c r="P1395" s="58">
        <f>SUM((N1395*1)+P1394)</f>
        <v>1888248.2173186471</v>
      </c>
      <c r="Q1395" s="67">
        <f t="shared" si="195"/>
        <v>0</v>
      </c>
      <c r="R1395" s="68">
        <f t="shared" si="197"/>
        <v>1321773.7521230525</v>
      </c>
    </row>
    <row r="1396" spans="2:18" x14ac:dyDescent="0.25">
      <c r="B1396" s="6" t="s">
        <v>38</v>
      </c>
      <c r="C1396" s="6">
        <v>1388</v>
      </c>
      <c r="D1396" s="6">
        <v>366</v>
      </c>
      <c r="E1396" s="26">
        <v>39.4</v>
      </c>
      <c r="F1396" s="54">
        <f t="shared" si="196"/>
        <v>0.68055555555555536</v>
      </c>
      <c r="G1396" s="34">
        <f t="shared" si="190"/>
        <v>10.944444444444445</v>
      </c>
      <c r="H1396" s="40">
        <f>SUM($T$8*F1396)</f>
        <v>975.9166666666664</v>
      </c>
      <c r="I1396" s="43">
        <f>SUM($T$8*9.81*$U$8)</f>
        <v>211.01310000000001</v>
      </c>
      <c r="J1396" s="45">
        <f>SUM((1/2)*$X$8*$V$8*$W$8*G1396^2)</f>
        <v>72.91237880478397</v>
      </c>
      <c r="K1396" s="46">
        <f t="shared" si="191"/>
        <v>1259.8421454714503</v>
      </c>
      <c r="L1396" s="48">
        <f t="shared" si="192"/>
        <v>13788.272369881985</v>
      </c>
      <c r="M1396" s="51">
        <f t="shared" si="193"/>
        <v>13788.272369881985</v>
      </c>
      <c r="N1396" s="51">
        <f t="shared" si="194"/>
        <v>0</v>
      </c>
      <c r="O1396" s="37">
        <f t="shared" si="198"/>
        <v>7648829.3024923168</v>
      </c>
      <c r="P1396" s="58">
        <f>SUM((N1396*1)+P1395)</f>
        <v>1888248.2173186471</v>
      </c>
      <c r="Q1396" s="67">
        <f t="shared" si="195"/>
        <v>0</v>
      </c>
      <c r="R1396" s="68">
        <f t="shared" si="197"/>
        <v>1321773.7521230525</v>
      </c>
    </row>
    <row r="1397" spans="2:18" x14ac:dyDescent="0.25">
      <c r="B1397" s="6" t="s">
        <v>38</v>
      </c>
      <c r="C1397" s="6">
        <v>1389</v>
      </c>
      <c r="D1397" s="6">
        <v>367</v>
      </c>
      <c r="E1397" s="26">
        <v>42.5</v>
      </c>
      <c r="F1397" s="54">
        <f t="shared" si="196"/>
        <v>0.98611111111111127</v>
      </c>
      <c r="G1397" s="34">
        <f t="shared" si="190"/>
        <v>11.805555555555555</v>
      </c>
      <c r="H1397" s="40">
        <f>SUM($T$8*F1397)</f>
        <v>1414.0833333333335</v>
      </c>
      <c r="I1397" s="43">
        <f>SUM($T$8*9.81*$U$8)</f>
        <v>211.01310000000001</v>
      </c>
      <c r="J1397" s="45">
        <f>SUM((1/2)*$X$8*$V$8*$W$8*G1397^2)</f>
        <v>84.837269844714513</v>
      </c>
      <c r="K1397" s="46">
        <f t="shared" si="191"/>
        <v>1709.9337031780481</v>
      </c>
      <c r="L1397" s="48">
        <f t="shared" si="192"/>
        <v>20186.717329185289</v>
      </c>
      <c r="M1397" s="51">
        <f t="shared" si="193"/>
        <v>20186.717329185289</v>
      </c>
      <c r="N1397" s="51">
        <f t="shared" si="194"/>
        <v>0</v>
      </c>
      <c r="O1397" s="37">
        <f t="shared" si="198"/>
        <v>7669016.0198215023</v>
      </c>
      <c r="P1397" s="58">
        <f>SUM((N1397*1)+P1396)</f>
        <v>1888248.2173186471</v>
      </c>
      <c r="Q1397" s="67">
        <f t="shared" si="195"/>
        <v>0</v>
      </c>
      <c r="R1397" s="68">
        <f t="shared" si="197"/>
        <v>1321773.7521230525</v>
      </c>
    </row>
    <row r="1398" spans="2:18" x14ac:dyDescent="0.25">
      <c r="B1398" s="6" t="s">
        <v>38</v>
      </c>
      <c r="C1398" s="6">
        <v>1390</v>
      </c>
      <c r="D1398" s="6">
        <v>368</v>
      </c>
      <c r="E1398" s="26">
        <v>46.5</v>
      </c>
      <c r="F1398" s="54">
        <f t="shared" si="196"/>
        <v>1.0694444444444449</v>
      </c>
      <c r="G1398" s="34">
        <f t="shared" si="190"/>
        <v>12.916666666666666</v>
      </c>
      <c r="H1398" s="40">
        <f>SUM($T$8*F1398)</f>
        <v>1533.5833333333339</v>
      </c>
      <c r="I1398" s="43">
        <f>SUM($T$8*9.81*$U$8)</f>
        <v>211.01310000000001</v>
      </c>
      <c r="J1398" s="45">
        <f>SUM((1/2)*$X$8*$V$8*$W$8*G1398^2)</f>
        <v>101.55813797743056</v>
      </c>
      <c r="K1398" s="46">
        <f t="shared" si="191"/>
        <v>1846.1545713107646</v>
      </c>
      <c r="L1398" s="48">
        <f t="shared" si="192"/>
        <v>23846.163212764041</v>
      </c>
      <c r="M1398" s="51">
        <f t="shared" si="193"/>
        <v>23846.163212764041</v>
      </c>
      <c r="N1398" s="51">
        <f t="shared" si="194"/>
        <v>0</v>
      </c>
      <c r="O1398" s="37">
        <f t="shared" si="198"/>
        <v>7692862.1830342663</v>
      </c>
      <c r="P1398" s="58">
        <f>SUM((N1398*1)+P1397)</f>
        <v>1888248.2173186471</v>
      </c>
      <c r="Q1398" s="67">
        <f t="shared" si="195"/>
        <v>0</v>
      </c>
      <c r="R1398" s="68">
        <f t="shared" si="197"/>
        <v>1321773.7521230525</v>
      </c>
    </row>
    <row r="1399" spans="2:18" x14ac:dyDescent="0.25">
      <c r="B1399" s="6" t="s">
        <v>38</v>
      </c>
      <c r="C1399" s="6">
        <v>1391</v>
      </c>
      <c r="D1399" s="6">
        <v>369</v>
      </c>
      <c r="E1399" s="26">
        <v>50.2</v>
      </c>
      <c r="F1399" s="54">
        <f t="shared" si="196"/>
        <v>0.87499999999999956</v>
      </c>
      <c r="G1399" s="34">
        <f t="shared" si="190"/>
        <v>13.944444444444445</v>
      </c>
      <c r="H1399" s="40">
        <f>SUM($T$8*F1399)</f>
        <v>1254.7499999999993</v>
      </c>
      <c r="I1399" s="43">
        <f>SUM($T$8*9.81*$U$8)</f>
        <v>211.01310000000001</v>
      </c>
      <c r="J1399" s="45">
        <f>SUM((1/2)*$X$8*$V$8*$W$8*G1399^2)</f>
        <v>118.36308013811731</v>
      </c>
      <c r="K1399" s="46">
        <f t="shared" si="191"/>
        <v>1584.1261801381165</v>
      </c>
      <c r="L1399" s="48">
        <f t="shared" si="192"/>
        <v>22089.759511925957</v>
      </c>
      <c r="M1399" s="51">
        <f t="shared" si="193"/>
        <v>22089.759511925957</v>
      </c>
      <c r="N1399" s="51">
        <f t="shared" si="194"/>
        <v>0</v>
      </c>
      <c r="O1399" s="37">
        <f t="shared" si="198"/>
        <v>7714951.9425461926</v>
      </c>
      <c r="P1399" s="58">
        <f>SUM((N1399*1)+P1398)</f>
        <v>1888248.2173186471</v>
      </c>
      <c r="Q1399" s="67">
        <f t="shared" si="195"/>
        <v>0</v>
      </c>
      <c r="R1399" s="68">
        <f t="shared" si="197"/>
        <v>1321773.7521230525</v>
      </c>
    </row>
    <row r="1400" spans="2:18" x14ac:dyDescent="0.25">
      <c r="B1400" s="6" t="s">
        <v>38</v>
      </c>
      <c r="C1400" s="6">
        <v>1392</v>
      </c>
      <c r="D1400" s="6">
        <v>370</v>
      </c>
      <c r="E1400" s="26">
        <v>52.8</v>
      </c>
      <c r="F1400" s="54">
        <f t="shared" si="196"/>
        <v>0.56944444444444364</v>
      </c>
      <c r="G1400" s="34">
        <f t="shared" si="190"/>
        <v>14.666666666666666</v>
      </c>
      <c r="H1400" s="40">
        <f>SUM($T$8*F1400)</f>
        <v>816.58333333333223</v>
      </c>
      <c r="I1400" s="43">
        <f>SUM($T$8*9.81*$U$8)</f>
        <v>211.01310000000001</v>
      </c>
      <c r="J1400" s="45">
        <f>SUM((1/2)*$X$8*$V$8*$W$8*G1400^2)</f>
        <v>130.94130622222224</v>
      </c>
      <c r="K1400" s="46">
        <f t="shared" si="191"/>
        <v>1158.5377395555545</v>
      </c>
      <c r="L1400" s="48">
        <f t="shared" si="192"/>
        <v>16991.886846814799</v>
      </c>
      <c r="M1400" s="51">
        <f t="shared" si="193"/>
        <v>16991.886846814799</v>
      </c>
      <c r="N1400" s="51">
        <f t="shared" si="194"/>
        <v>0</v>
      </c>
      <c r="O1400" s="37">
        <f t="shared" si="198"/>
        <v>7731943.8293930078</v>
      </c>
      <c r="P1400" s="58">
        <f>SUM((N1400*1)+P1399)</f>
        <v>1888248.2173186471</v>
      </c>
      <c r="Q1400" s="67">
        <f t="shared" si="195"/>
        <v>0</v>
      </c>
      <c r="R1400" s="68">
        <f t="shared" si="197"/>
        <v>1321773.7521230525</v>
      </c>
    </row>
    <row r="1401" spans="2:18" x14ac:dyDescent="0.25">
      <c r="B1401" s="6" t="s">
        <v>38</v>
      </c>
      <c r="C1401" s="6">
        <v>1393</v>
      </c>
      <c r="D1401" s="6">
        <v>371</v>
      </c>
      <c r="E1401" s="26">
        <v>54.3</v>
      </c>
      <c r="F1401" s="54">
        <f t="shared" si="196"/>
        <v>0.29166666666666685</v>
      </c>
      <c r="G1401" s="34">
        <f t="shared" si="190"/>
        <v>15.083333333333332</v>
      </c>
      <c r="H1401" s="40">
        <f>SUM($T$8*F1401)</f>
        <v>418.25000000000028</v>
      </c>
      <c r="I1401" s="43">
        <f>SUM($T$8*9.81*$U$8)</f>
        <v>211.01310000000001</v>
      </c>
      <c r="J1401" s="45">
        <f>SUM((1/2)*$X$8*$V$8*$W$8*G1401^2)</f>
        <v>138.48683281076387</v>
      </c>
      <c r="K1401" s="46">
        <f t="shared" si="191"/>
        <v>767.74993281076422</v>
      </c>
      <c r="L1401" s="48">
        <f t="shared" si="192"/>
        <v>11580.228153229025</v>
      </c>
      <c r="M1401" s="51">
        <f t="shared" si="193"/>
        <v>11580.228153229025</v>
      </c>
      <c r="N1401" s="51">
        <f t="shared" si="194"/>
        <v>0</v>
      </c>
      <c r="O1401" s="37">
        <f t="shared" si="198"/>
        <v>7743524.0575462366</v>
      </c>
      <c r="P1401" s="58">
        <f>SUM((N1401*1)+P1400)</f>
        <v>1888248.2173186471</v>
      </c>
      <c r="Q1401" s="67">
        <f t="shared" si="195"/>
        <v>0</v>
      </c>
      <c r="R1401" s="68">
        <f t="shared" si="197"/>
        <v>1321773.7521230525</v>
      </c>
    </row>
    <row r="1402" spans="2:18" x14ac:dyDescent="0.25">
      <c r="B1402" s="6" t="s">
        <v>38</v>
      </c>
      <c r="C1402" s="6">
        <v>1394</v>
      </c>
      <c r="D1402" s="6">
        <v>372</v>
      </c>
      <c r="E1402" s="26">
        <v>54.9</v>
      </c>
      <c r="F1402" s="54">
        <f t="shared" si="196"/>
        <v>8.3333333333333523E-2</v>
      </c>
      <c r="G1402" s="34">
        <f t="shared" si="190"/>
        <v>15.25</v>
      </c>
      <c r="H1402" s="40">
        <f>SUM($T$8*F1402)</f>
        <v>119.50000000000027</v>
      </c>
      <c r="I1402" s="43">
        <f>SUM($T$8*9.81*$U$8)</f>
        <v>211.01310000000001</v>
      </c>
      <c r="J1402" s="45">
        <f>SUM((1/2)*$X$8*$V$8*$W$8*G1402^2)</f>
        <v>141.56422404687501</v>
      </c>
      <c r="K1402" s="46">
        <f t="shared" si="191"/>
        <v>472.07732404687533</v>
      </c>
      <c r="L1402" s="48">
        <f t="shared" si="192"/>
        <v>7199.1791917148485</v>
      </c>
      <c r="M1402" s="51">
        <f t="shared" si="193"/>
        <v>7199.1791917148485</v>
      </c>
      <c r="N1402" s="51">
        <f t="shared" si="194"/>
        <v>0</v>
      </c>
      <c r="O1402" s="37">
        <f t="shared" si="198"/>
        <v>7750723.2367379516</v>
      </c>
      <c r="P1402" s="58">
        <f>SUM((N1402*1)+P1401)</f>
        <v>1888248.2173186471</v>
      </c>
      <c r="Q1402" s="67">
        <f t="shared" si="195"/>
        <v>0</v>
      </c>
      <c r="R1402" s="68">
        <f t="shared" si="197"/>
        <v>1321773.7521230525</v>
      </c>
    </row>
    <row r="1403" spans="2:18" x14ac:dyDescent="0.25">
      <c r="B1403" s="6" t="s">
        <v>38</v>
      </c>
      <c r="C1403" s="6">
        <v>1395</v>
      </c>
      <c r="D1403" s="6">
        <v>373</v>
      </c>
      <c r="E1403" s="26">
        <v>54.9</v>
      </c>
      <c r="F1403" s="54">
        <f t="shared" si="196"/>
        <v>-2.7777777777777186E-2</v>
      </c>
      <c r="G1403" s="34">
        <f t="shared" si="190"/>
        <v>15.25</v>
      </c>
      <c r="H1403" s="40">
        <f>SUM($T$8*F1403)</f>
        <v>-39.833333333332483</v>
      </c>
      <c r="I1403" s="43">
        <f>SUM($T$8*9.81*$U$8)</f>
        <v>211.01310000000001</v>
      </c>
      <c r="J1403" s="45">
        <f>SUM((1/2)*$X$8*$V$8*$W$8*G1403^2)</f>
        <v>141.56422404687501</v>
      </c>
      <c r="K1403" s="46">
        <f t="shared" si="191"/>
        <v>312.74399071354253</v>
      </c>
      <c r="L1403" s="48">
        <f t="shared" si="192"/>
        <v>4769.3458583815236</v>
      </c>
      <c r="M1403" s="51">
        <f t="shared" si="193"/>
        <v>4769.3458583815236</v>
      </c>
      <c r="N1403" s="51">
        <f t="shared" si="194"/>
        <v>0</v>
      </c>
      <c r="O1403" s="37">
        <f t="shared" si="198"/>
        <v>7755492.5825963328</v>
      </c>
      <c r="P1403" s="58">
        <f>SUM((N1403*1)+P1402)</f>
        <v>1888248.2173186471</v>
      </c>
      <c r="Q1403" s="67">
        <f t="shared" si="195"/>
        <v>0</v>
      </c>
      <c r="R1403" s="68">
        <f t="shared" si="197"/>
        <v>1321773.7521230525</v>
      </c>
    </row>
    <row r="1404" spans="2:18" x14ac:dyDescent="0.25">
      <c r="B1404" s="6" t="s">
        <v>38</v>
      </c>
      <c r="C1404" s="6">
        <v>1396</v>
      </c>
      <c r="D1404" s="6">
        <v>374</v>
      </c>
      <c r="E1404" s="26">
        <v>54.7</v>
      </c>
      <c r="F1404" s="54">
        <f t="shared" si="196"/>
        <v>-0.11111111111111072</v>
      </c>
      <c r="G1404" s="34">
        <f t="shared" si="190"/>
        <v>15.194444444444445</v>
      </c>
      <c r="H1404" s="40">
        <f>SUM($T$8*F1404)</f>
        <v>-159.33333333333277</v>
      </c>
      <c r="I1404" s="43">
        <f>SUM($T$8*9.81*$U$8)</f>
        <v>211.01310000000001</v>
      </c>
      <c r="J1404" s="45">
        <f>SUM((1/2)*$X$8*$V$8*$W$8*G1404^2)</f>
        <v>140.53466946971454</v>
      </c>
      <c r="K1404" s="46">
        <f t="shared" si="191"/>
        <v>192.21443613638178</v>
      </c>
      <c r="L1404" s="48">
        <f t="shared" si="192"/>
        <v>2920.5915712944675</v>
      </c>
      <c r="M1404" s="51">
        <f t="shared" si="193"/>
        <v>2920.5915712944675</v>
      </c>
      <c r="N1404" s="51">
        <f t="shared" si="194"/>
        <v>0</v>
      </c>
      <c r="O1404" s="37">
        <f t="shared" si="198"/>
        <v>7758413.1741676275</v>
      </c>
      <c r="P1404" s="58">
        <f>SUM((N1404*1)+P1403)</f>
        <v>1888248.2173186471</v>
      </c>
      <c r="Q1404" s="67">
        <f t="shared" si="195"/>
        <v>0</v>
      </c>
      <c r="R1404" s="68">
        <f t="shared" si="197"/>
        <v>1321773.7521230525</v>
      </c>
    </row>
    <row r="1405" spans="2:18" x14ac:dyDescent="0.25">
      <c r="B1405" s="6" t="s">
        <v>38</v>
      </c>
      <c r="C1405" s="6">
        <v>1397</v>
      </c>
      <c r="D1405" s="6">
        <v>375</v>
      </c>
      <c r="E1405" s="26">
        <v>54.1</v>
      </c>
      <c r="F1405" s="54">
        <f t="shared" si="196"/>
        <v>-0.20833333333333331</v>
      </c>
      <c r="G1405" s="34">
        <f t="shared" si="190"/>
        <v>15.027777777777779</v>
      </c>
      <c r="H1405" s="40">
        <f>SUM($T$8*F1405)</f>
        <v>-298.75</v>
      </c>
      <c r="I1405" s="43">
        <f>SUM($T$8*9.81*$U$8)</f>
        <v>211.01310000000001</v>
      </c>
      <c r="J1405" s="45">
        <f>SUM((1/2)*$X$8*$V$8*$W$8*G1405^2)</f>
        <v>137.46855072897378</v>
      </c>
      <c r="K1405" s="46">
        <f t="shared" si="191"/>
        <v>49.73165072897379</v>
      </c>
      <c r="L1405" s="48">
        <f t="shared" si="192"/>
        <v>747.3561956770784</v>
      </c>
      <c r="M1405" s="51">
        <f t="shared" si="193"/>
        <v>747.3561956770784</v>
      </c>
      <c r="N1405" s="51">
        <f t="shared" si="194"/>
        <v>0</v>
      </c>
      <c r="O1405" s="37">
        <f t="shared" si="198"/>
        <v>7759160.5303633045</v>
      </c>
      <c r="P1405" s="58">
        <f>SUM((N1405*1)+P1404)</f>
        <v>1888248.2173186471</v>
      </c>
      <c r="Q1405" s="67">
        <f t="shared" si="195"/>
        <v>0</v>
      </c>
      <c r="R1405" s="68">
        <f t="shared" si="197"/>
        <v>1321773.7521230525</v>
      </c>
    </row>
    <row r="1406" spans="2:18" x14ac:dyDescent="0.25">
      <c r="B1406" s="6" t="s">
        <v>38</v>
      </c>
      <c r="C1406" s="6">
        <v>1398</v>
      </c>
      <c r="D1406" s="6">
        <v>376</v>
      </c>
      <c r="E1406" s="26">
        <v>53.2</v>
      </c>
      <c r="F1406" s="54">
        <f t="shared" si="196"/>
        <v>-0.27777777777777779</v>
      </c>
      <c r="G1406" s="34">
        <f t="shared" si="190"/>
        <v>14.777777777777779</v>
      </c>
      <c r="H1406" s="40">
        <f>SUM($T$8*F1406)</f>
        <v>-398.33333333333337</v>
      </c>
      <c r="I1406" s="43">
        <f>SUM($T$8*9.81*$U$8)</f>
        <v>211.01310000000001</v>
      </c>
      <c r="J1406" s="45">
        <f>SUM((1/2)*$X$8*$V$8*$W$8*G1406^2)</f>
        <v>132.93278040432102</v>
      </c>
      <c r="K1406" s="46">
        <f t="shared" si="191"/>
        <v>-54.387452929012341</v>
      </c>
      <c r="L1406" s="48">
        <f t="shared" si="192"/>
        <v>-803.72569328429347</v>
      </c>
      <c r="M1406" s="51">
        <f t="shared" si="193"/>
        <v>0</v>
      </c>
      <c r="N1406" s="51">
        <f t="shared" si="194"/>
        <v>803.72569328429347</v>
      </c>
      <c r="O1406" s="37">
        <f t="shared" si="198"/>
        <v>7759160.5303633045</v>
      </c>
      <c r="P1406" s="58">
        <f>SUM((N1406*1)+P1405)</f>
        <v>1889051.9430119314</v>
      </c>
      <c r="Q1406" s="67">
        <f t="shared" si="195"/>
        <v>562.60798529900535</v>
      </c>
      <c r="R1406" s="68">
        <f t="shared" si="197"/>
        <v>1322336.3601083516</v>
      </c>
    </row>
    <row r="1407" spans="2:18" x14ac:dyDescent="0.25">
      <c r="B1407" s="6" t="s">
        <v>38</v>
      </c>
      <c r="C1407" s="6">
        <v>1399</v>
      </c>
      <c r="D1407" s="6">
        <v>377</v>
      </c>
      <c r="E1407" s="26">
        <v>52.1</v>
      </c>
      <c r="F1407" s="54">
        <f t="shared" si="196"/>
        <v>-0.34722222222222221</v>
      </c>
      <c r="G1407" s="34">
        <f t="shared" si="190"/>
        <v>14.472222222222221</v>
      </c>
      <c r="H1407" s="40">
        <f>SUM($T$8*F1407)</f>
        <v>-497.91666666666663</v>
      </c>
      <c r="I1407" s="43">
        <f>SUM($T$8*9.81*$U$8)</f>
        <v>211.01310000000001</v>
      </c>
      <c r="J1407" s="45">
        <f>SUM((1/2)*$X$8*$V$8*$W$8*G1407^2)</f>
        <v>127.49239232619598</v>
      </c>
      <c r="K1407" s="46">
        <f t="shared" si="191"/>
        <v>-159.41117434047064</v>
      </c>
      <c r="L1407" s="48">
        <f t="shared" si="192"/>
        <v>-2307.0339397606999</v>
      </c>
      <c r="M1407" s="51">
        <f t="shared" si="193"/>
        <v>0</v>
      </c>
      <c r="N1407" s="51">
        <f t="shared" si="194"/>
        <v>2307.0339397606999</v>
      </c>
      <c r="O1407" s="37">
        <f t="shared" si="198"/>
        <v>7759160.5303633045</v>
      </c>
      <c r="P1407" s="58">
        <f>SUM((N1407*1)+P1406)</f>
        <v>1891358.976951692</v>
      </c>
      <c r="Q1407" s="67">
        <f t="shared" si="195"/>
        <v>1614.9237578324899</v>
      </c>
      <c r="R1407" s="68">
        <f t="shared" si="197"/>
        <v>1323951.2838661841</v>
      </c>
    </row>
    <row r="1408" spans="2:18" x14ac:dyDescent="0.25">
      <c r="B1408" s="6" t="s">
        <v>38</v>
      </c>
      <c r="C1408" s="6">
        <v>1400</v>
      </c>
      <c r="D1408" s="6">
        <v>378</v>
      </c>
      <c r="E1408" s="26">
        <v>50.7</v>
      </c>
      <c r="F1408" s="54">
        <f t="shared" si="196"/>
        <v>-0.41666666666666663</v>
      </c>
      <c r="G1408" s="34">
        <f t="shared" si="190"/>
        <v>14.083333333333334</v>
      </c>
      <c r="H1408" s="40">
        <f>SUM($T$8*F1408)</f>
        <v>-597.5</v>
      </c>
      <c r="I1408" s="43">
        <f>SUM($T$8*9.81*$U$8)</f>
        <v>211.01310000000001</v>
      </c>
      <c r="J1408" s="45">
        <f>SUM((1/2)*$X$8*$V$8*$W$8*G1408^2)</f>
        <v>120.73265260243059</v>
      </c>
      <c r="K1408" s="46">
        <f t="shared" si="191"/>
        <v>-265.75424739756943</v>
      </c>
      <c r="L1408" s="48">
        <f t="shared" si="192"/>
        <v>-3742.7056508491028</v>
      </c>
      <c r="M1408" s="51">
        <f t="shared" si="193"/>
        <v>0</v>
      </c>
      <c r="N1408" s="51">
        <f t="shared" si="194"/>
        <v>3742.7056508491028</v>
      </c>
      <c r="O1408" s="37">
        <f t="shared" si="198"/>
        <v>7759160.5303633045</v>
      </c>
      <c r="P1408" s="58">
        <f>SUM((N1408*1)+P1407)</f>
        <v>1895101.6826025411</v>
      </c>
      <c r="Q1408" s="67">
        <f t="shared" si="195"/>
        <v>2619.8939555943716</v>
      </c>
      <c r="R1408" s="68">
        <f t="shared" si="197"/>
        <v>1326571.1778217785</v>
      </c>
    </row>
    <row r="1409" spans="2:18" x14ac:dyDescent="0.25">
      <c r="B1409" s="6" t="s">
        <v>38</v>
      </c>
      <c r="C1409" s="6">
        <v>1401</v>
      </c>
      <c r="D1409" s="6">
        <v>379</v>
      </c>
      <c r="E1409" s="26">
        <v>49.1</v>
      </c>
      <c r="F1409" s="54">
        <f t="shared" si="196"/>
        <v>-0.45833333333333393</v>
      </c>
      <c r="G1409" s="34">
        <f t="shared" si="190"/>
        <v>13.638888888888889</v>
      </c>
      <c r="H1409" s="40">
        <f>SUM($T$8*F1409)</f>
        <v>-657.2500000000008</v>
      </c>
      <c r="I1409" s="43">
        <f>SUM($T$8*9.81*$U$8)</f>
        <v>211.01310000000001</v>
      </c>
      <c r="J1409" s="45">
        <f>SUM((1/2)*$X$8*$V$8*$W$8*G1409^2)</f>
        <v>113.2326856826775</v>
      </c>
      <c r="K1409" s="46">
        <f t="shared" si="191"/>
        <v>-333.00421431732332</v>
      </c>
      <c r="L1409" s="48">
        <f t="shared" si="192"/>
        <v>-4541.807478605715</v>
      </c>
      <c r="M1409" s="51">
        <f t="shared" si="193"/>
        <v>0</v>
      </c>
      <c r="N1409" s="51">
        <f t="shared" si="194"/>
        <v>4541.807478605715</v>
      </c>
      <c r="O1409" s="37">
        <f t="shared" si="198"/>
        <v>7759160.5303633045</v>
      </c>
      <c r="P1409" s="58">
        <f>SUM((N1409*1)+P1408)</f>
        <v>1899643.4900811468</v>
      </c>
      <c r="Q1409" s="67">
        <f t="shared" si="195"/>
        <v>3179.2652350240005</v>
      </c>
      <c r="R1409" s="68">
        <f t="shared" si="197"/>
        <v>1329750.4430568025</v>
      </c>
    </row>
    <row r="1410" spans="2:18" x14ac:dyDescent="0.25">
      <c r="B1410" s="6" t="s">
        <v>38</v>
      </c>
      <c r="C1410" s="6">
        <v>1402</v>
      </c>
      <c r="D1410" s="6">
        <v>380</v>
      </c>
      <c r="E1410" s="26">
        <v>47.4</v>
      </c>
      <c r="F1410" s="54">
        <f t="shared" si="196"/>
        <v>-0.54166666666666641</v>
      </c>
      <c r="G1410" s="34">
        <f t="shared" si="190"/>
        <v>13.166666666666666</v>
      </c>
      <c r="H1410" s="40">
        <f>SUM($T$8*F1410)</f>
        <v>-776.74999999999966</v>
      </c>
      <c r="I1410" s="43">
        <f>SUM($T$8*9.81*$U$8)</f>
        <v>211.01310000000001</v>
      </c>
      <c r="J1410" s="45">
        <f>SUM((1/2)*$X$8*$V$8*$W$8*G1410^2)</f>
        <v>105.52746540972223</v>
      </c>
      <c r="K1410" s="46">
        <f t="shared" si="191"/>
        <v>-460.2094345902774</v>
      </c>
      <c r="L1410" s="48">
        <f t="shared" si="192"/>
        <v>-6059.4242221053191</v>
      </c>
      <c r="M1410" s="51">
        <f t="shared" si="193"/>
        <v>0</v>
      </c>
      <c r="N1410" s="51">
        <f t="shared" si="194"/>
        <v>6059.4242221053191</v>
      </c>
      <c r="O1410" s="37">
        <f t="shared" si="198"/>
        <v>7759160.5303633045</v>
      </c>
      <c r="P1410" s="58">
        <f>SUM((N1410*1)+P1409)</f>
        <v>1905702.9143032522</v>
      </c>
      <c r="Q1410" s="67">
        <f t="shared" si="195"/>
        <v>4241.596955473723</v>
      </c>
      <c r="R1410" s="68">
        <f t="shared" si="197"/>
        <v>1333992.0400122763</v>
      </c>
    </row>
    <row r="1411" spans="2:18" x14ac:dyDescent="0.25">
      <c r="B1411" s="6" t="s">
        <v>38</v>
      </c>
      <c r="C1411" s="6">
        <v>1403</v>
      </c>
      <c r="D1411" s="6">
        <v>381</v>
      </c>
      <c r="E1411" s="26">
        <v>45.2</v>
      </c>
      <c r="F1411" s="54">
        <f t="shared" si="196"/>
        <v>-0.7777777777777779</v>
      </c>
      <c r="G1411" s="34">
        <f t="shared" si="190"/>
        <v>12.555555555555555</v>
      </c>
      <c r="H1411" s="40">
        <f>SUM($T$8*F1411)</f>
        <v>-1115.3333333333335</v>
      </c>
      <c r="I1411" s="43">
        <f>SUM($T$8*9.81*$U$8)</f>
        <v>211.01310000000001</v>
      </c>
      <c r="J1411" s="45">
        <f>SUM((1/2)*$X$8*$V$8*$W$8*G1411^2)</f>
        <v>95.958995589506188</v>
      </c>
      <c r="K1411" s="46">
        <f t="shared" si="191"/>
        <v>-808.36123774382725</v>
      </c>
      <c r="L1411" s="48">
        <f t="shared" si="192"/>
        <v>-10149.424429450275</v>
      </c>
      <c r="M1411" s="51">
        <f t="shared" si="193"/>
        <v>0</v>
      </c>
      <c r="N1411" s="51">
        <f t="shared" si="194"/>
        <v>10149.424429450275</v>
      </c>
      <c r="O1411" s="37">
        <f t="shared" si="198"/>
        <v>7759160.5303633045</v>
      </c>
      <c r="P1411" s="58">
        <f>SUM((N1411*1)+P1410)</f>
        <v>1915852.3387327024</v>
      </c>
      <c r="Q1411" s="67">
        <f t="shared" si="195"/>
        <v>7104.5971006151922</v>
      </c>
      <c r="R1411" s="68">
        <f t="shared" si="197"/>
        <v>1341096.6371128915</v>
      </c>
    </row>
    <row r="1412" spans="2:18" x14ac:dyDescent="0.25">
      <c r="B1412" s="6" t="s">
        <v>38</v>
      </c>
      <c r="C1412" s="6">
        <v>1404</v>
      </c>
      <c r="D1412" s="6">
        <v>382</v>
      </c>
      <c r="E1412" s="26">
        <v>41.8</v>
      </c>
      <c r="F1412" s="54">
        <f t="shared" si="196"/>
        <v>-1.2083333333333337</v>
      </c>
      <c r="G1412" s="34">
        <f t="shared" si="190"/>
        <v>11.611111111111111</v>
      </c>
      <c r="H1412" s="40">
        <f>SUM($T$8*F1412)</f>
        <v>-1732.7500000000005</v>
      </c>
      <c r="I1412" s="43">
        <f>SUM($T$8*9.81*$U$8)</f>
        <v>211.01310000000001</v>
      </c>
      <c r="J1412" s="45">
        <f>SUM((1/2)*$X$8*$V$8*$W$8*G1412^2)</f>
        <v>82.065645045524704</v>
      </c>
      <c r="K1412" s="46">
        <f t="shared" si="191"/>
        <v>-1439.6712549544757</v>
      </c>
      <c r="L1412" s="48">
        <f t="shared" si="192"/>
        <v>-16716.182904749188</v>
      </c>
      <c r="M1412" s="51">
        <f t="shared" si="193"/>
        <v>0</v>
      </c>
      <c r="N1412" s="51">
        <f t="shared" si="194"/>
        <v>16716.182904749188</v>
      </c>
      <c r="O1412" s="37">
        <f t="shared" si="198"/>
        <v>7759160.5303633045</v>
      </c>
      <c r="P1412" s="58">
        <f>SUM((N1412*1)+P1411)</f>
        <v>1932568.5216374516</v>
      </c>
      <c r="Q1412" s="67">
        <f t="shared" si="195"/>
        <v>11701.328033324431</v>
      </c>
      <c r="R1412" s="68">
        <f t="shared" si="197"/>
        <v>1352797.9651462159</v>
      </c>
    </row>
    <row r="1413" spans="2:18" x14ac:dyDescent="0.25">
      <c r="B1413" s="6" t="s">
        <v>38</v>
      </c>
      <c r="C1413" s="6">
        <v>1405</v>
      </c>
      <c r="D1413" s="6">
        <v>383</v>
      </c>
      <c r="E1413" s="26">
        <v>36.5</v>
      </c>
      <c r="F1413" s="54">
        <f t="shared" si="196"/>
        <v>-1.4722222222222219</v>
      </c>
      <c r="G1413" s="34">
        <f t="shared" si="190"/>
        <v>10.138888888888889</v>
      </c>
      <c r="H1413" s="40">
        <f>SUM($T$8*F1413)</f>
        <v>-2111.1666666666661</v>
      </c>
      <c r="I1413" s="43">
        <f>SUM($T$8*9.81*$U$8)</f>
        <v>211.01310000000001</v>
      </c>
      <c r="J1413" s="45">
        <f>SUM((1/2)*$X$8*$V$8*$W$8*G1413^2)</f>
        <v>62.574091488233037</v>
      </c>
      <c r="K1413" s="46">
        <f t="shared" si="191"/>
        <v>-1837.5794751784329</v>
      </c>
      <c r="L1413" s="48">
        <f t="shared" si="192"/>
        <v>-18631.014123336889</v>
      </c>
      <c r="M1413" s="51">
        <f t="shared" si="193"/>
        <v>0</v>
      </c>
      <c r="N1413" s="51">
        <f t="shared" si="194"/>
        <v>18631.014123336889</v>
      </c>
      <c r="O1413" s="37">
        <f t="shared" si="198"/>
        <v>7759160.5303633045</v>
      </c>
      <c r="P1413" s="58">
        <f>SUM((N1413*1)+P1412)</f>
        <v>1951199.5357607885</v>
      </c>
      <c r="Q1413" s="67">
        <f t="shared" si="195"/>
        <v>13041.709886335821</v>
      </c>
      <c r="R1413" s="68">
        <f t="shared" si="197"/>
        <v>1365839.6750325516</v>
      </c>
    </row>
    <row r="1414" spans="2:18" x14ac:dyDescent="0.25">
      <c r="B1414" s="6" t="s">
        <v>38</v>
      </c>
      <c r="C1414" s="6">
        <v>1406</v>
      </c>
      <c r="D1414" s="6">
        <v>384</v>
      </c>
      <c r="E1414" s="26">
        <v>31.2</v>
      </c>
      <c r="F1414" s="54">
        <f t="shared" si="196"/>
        <v>-1.2361111111111109</v>
      </c>
      <c r="G1414" s="34">
        <f t="shared" si="190"/>
        <v>8.6666666666666661</v>
      </c>
      <c r="H1414" s="40">
        <f>SUM($T$8*F1414)</f>
        <v>-1772.583333333333</v>
      </c>
      <c r="I1414" s="43">
        <f>SUM($T$8*9.81*$U$8)</f>
        <v>211.01310000000001</v>
      </c>
      <c r="J1414" s="45">
        <f>SUM((1/2)*$X$8*$V$8*$W$8*G1414^2)</f>
        <v>45.721241222222218</v>
      </c>
      <c r="K1414" s="46">
        <f t="shared" si="191"/>
        <v>-1515.8489921111106</v>
      </c>
      <c r="L1414" s="48">
        <f t="shared" si="192"/>
        <v>-13137.357931629625</v>
      </c>
      <c r="M1414" s="51">
        <f t="shared" si="193"/>
        <v>0</v>
      </c>
      <c r="N1414" s="51">
        <f t="shared" si="194"/>
        <v>13137.357931629625</v>
      </c>
      <c r="O1414" s="37">
        <f t="shared" si="198"/>
        <v>7759160.5303633045</v>
      </c>
      <c r="P1414" s="58">
        <f>SUM((N1414*1)+P1413)</f>
        <v>1964336.893692418</v>
      </c>
      <c r="Q1414" s="67">
        <f t="shared" si="195"/>
        <v>9196.150552140738</v>
      </c>
      <c r="R1414" s="68">
        <f t="shared" si="197"/>
        <v>1375035.8255846924</v>
      </c>
    </row>
    <row r="1415" spans="2:18" x14ac:dyDescent="0.25">
      <c r="B1415" s="6" t="s">
        <v>38</v>
      </c>
      <c r="C1415" s="6">
        <v>1407</v>
      </c>
      <c r="D1415" s="6">
        <v>385</v>
      </c>
      <c r="E1415" s="26">
        <v>27.6</v>
      </c>
      <c r="F1415" s="54">
        <f t="shared" si="196"/>
        <v>-0.59722222222222232</v>
      </c>
      <c r="G1415" s="34">
        <f t="shared" si="190"/>
        <v>7.666666666666667</v>
      </c>
      <c r="H1415" s="40">
        <f>SUM($T$8*F1415)</f>
        <v>-856.41666666666686</v>
      </c>
      <c r="I1415" s="43">
        <f>SUM($T$8*9.81*$U$8)</f>
        <v>211.01310000000001</v>
      </c>
      <c r="J1415" s="45">
        <f>SUM((1/2)*$X$8*$V$8*$W$8*G1415^2)</f>
        <v>35.778900305555567</v>
      </c>
      <c r="K1415" s="46">
        <f t="shared" si="191"/>
        <v>-609.62466636111128</v>
      </c>
      <c r="L1415" s="48">
        <f t="shared" si="192"/>
        <v>-4673.7891087685202</v>
      </c>
      <c r="M1415" s="51">
        <f t="shared" si="193"/>
        <v>0</v>
      </c>
      <c r="N1415" s="51">
        <f t="shared" si="194"/>
        <v>4673.7891087685202</v>
      </c>
      <c r="O1415" s="37">
        <f t="shared" si="198"/>
        <v>7759160.5303633045</v>
      </c>
      <c r="P1415" s="58">
        <f>SUM((N1415*1)+P1414)</f>
        <v>1969010.6828011866</v>
      </c>
      <c r="Q1415" s="67">
        <f t="shared" si="195"/>
        <v>3271.652376137964</v>
      </c>
      <c r="R1415" s="68">
        <f t="shared" si="197"/>
        <v>1378307.4779608303</v>
      </c>
    </row>
    <row r="1416" spans="2:18" x14ac:dyDescent="0.25">
      <c r="B1416" s="6" t="s">
        <v>38</v>
      </c>
      <c r="C1416" s="6">
        <v>1408</v>
      </c>
      <c r="D1416" s="6">
        <v>386</v>
      </c>
      <c r="E1416" s="26">
        <v>26.9</v>
      </c>
      <c r="F1416" s="54">
        <f t="shared" si="196"/>
        <v>-4.1666666666666761E-2</v>
      </c>
      <c r="G1416" s="34">
        <f t="shared" si="190"/>
        <v>7.4722222222222214</v>
      </c>
      <c r="H1416" s="40">
        <f>SUM($T$8*F1416)</f>
        <v>-59.750000000000135</v>
      </c>
      <c r="I1416" s="43">
        <f>SUM($T$8*9.81*$U$8)</f>
        <v>211.01310000000001</v>
      </c>
      <c r="J1416" s="45">
        <f>SUM((1/2)*$X$8*$V$8*$W$8*G1416^2)</f>
        <v>33.987043228973761</v>
      </c>
      <c r="K1416" s="46">
        <f t="shared" si="191"/>
        <v>185.25014322897363</v>
      </c>
      <c r="L1416" s="48">
        <f t="shared" si="192"/>
        <v>1384.2302369053862</v>
      </c>
      <c r="M1416" s="51">
        <f t="shared" si="193"/>
        <v>1384.2302369053862</v>
      </c>
      <c r="N1416" s="51">
        <f t="shared" si="194"/>
        <v>0</v>
      </c>
      <c r="O1416" s="37">
        <f t="shared" si="198"/>
        <v>7760544.7606002102</v>
      </c>
      <c r="P1416" s="58">
        <f>SUM((N1416*1)+P1415)</f>
        <v>1969010.6828011866</v>
      </c>
      <c r="Q1416" s="67">
        <f t="shared" si="195"/>
        <v>0</v>
      </c>
      <c r="R1416" s="68">
        <f t="shared" si="197"/>
        <v>1378307.4779608303</v>
      </c>
    </row>
    <row r="1417" spans="2:18" x14ac:dyDescent="0.25">
      <c r="B1417" s="6" t="s">
        <v>38</v>
      </c>
      <c r="C1417" s="6">
        <v>1409</v>
      </c>
      <c r="D1417" s="6">
        <v>387</v>
      </c>
      <c r="E1417" s="26">
        <v>27.3</v>
      </c>
      <c r="F1417" s="54">
        <f t="shared" si="196"/>
        <v>8.3333333333333523E-2</v>
      </c>
      <c r="G1417" s="34">
        <f t="shared" ref="G1417:G1480" si="199">SUM(E1417/3.6)</f>
        <v>7.583333333333333</v>
      </c>
      <c r="H1417" s="40">
        <f>SUM($T$8*F1417)</f>
        <v>119.50000000000027</v>
      </c>
      <c r="I1417" s="43">
        <f>SUM($T$8*9.81*$U$8)</f>
        <v>211.01310000000001</v>
      </c>
      <c r="J1417" s="45">
        <f>SUM((1/2)*$X$8*$V$8*$W$8*G1417^2)</f>
        <v>35.005325310763894</v>
      </c>
      <c r="K1417" s="46">
        <f t="shared" ref="K1417:K1480" si="200">SUM(H1417+I1417+J1417)</f>
        <v>365.5184253107642</v>
      </c>
      <c r="L1417" s="48">
        <f t="shared" ref="L1417:L1480" si="201">SUM(K1417*G1417)</f>
        <v>2771.8480586066285</v>
      </c>
      <c r="M1417" s="51">
        <f t="shared" ref="M1417:M1480" si="202">IF(L1417&gt;0, L1417, 0)</f>
        <v>2771.8480586066285</v>
      </c>
      <c r="N1417" s="51">
        <f t="shared" ref="N1417:N1480" si="203">IF(L1417&lt;0, -L1417, 0)</f>
        <v>0</v>
      </c>
      <c r="O1417" s="37">
        <f t="shared" si="198"/>
        <v>7763316.6086588167</v>
      </c>
      <c r="P1417" s="58">
        <f>SUM((N1417*1)+P1416)</f>
        <v>1969010.6828011866</v>
      </c>
      <c r="Q1417" s="67">
        <f t="shared" ref="Q1417:Q1480" si="204">SUM($T$16*MIN(N1417,$U$16))</f>
        <v>0</v>
      </c>
      <c r="R1417" s="68">
        <f t="shared" si="197"/>
        <v>1378307.4779608303</v>
      </c>
    </row>
    <row r="1418" spans="2:18" x14ac:dyDescent="0.25">
      <c r="B1418" s="6" t="s">
        <v>38</v>
      </c>
      <c r="C1418" s="6">
        <v>1410</v>
      </c>
      <c r="D1418" s="6">
        <v>388</v>
      </c>
      <c r="E1418" s="26">
        <v>27.5</v>
      </c>
      <c r="F1418" s="54">
        <f t="shared" ref="F1418:F1481" si="205">($E1419-$E1417)/2/3.6</f>
        <v>1.3888888888888593E-2</v>
      </c>
      <c r="G1418" s="34">
        <f t="shared" si="199"/>
        <v>7.6388888888888884</v>
      </c>
      <c r="H1418" s="40">
        <f>SUM($T$8*F1418)</f>
        <v>19.916666666666242</v>
      </c>
      <c r="I1418" s="43">
        <f>SUM($T$8*9.81*$U$8)</f>
        <v>211.01310000000001</v>
      </c>
      <c r="J1418" s="45">
        <f>SUM((1/2)*$X$8*$V$8*$W$8*G1418^2)</f>
        <v>35.520102599344135</v>
      </c>
      <c r="K1418" s="46">
        <f t="shared" si="200"/>
        <v>266.44986926601035</v>
      </c>
      <c r="L1418" s="48">
        <f t="shared" si="201"/>
        <v>2035.3809457820234</v>
      </c>
      <c r="M1418" s="51">
        <f t="shared" si="202"/>
        <v>2035.3809457820234</v>
      </c>
      <c r="N1418" s="51">
        <f t="shared" si="203"/>
        <v>0</v>
      </c>
      <c r="O1418" s="37">
        <f t="shared" si="198"/>
        <v>7765351.9896045988</v>
      </c>
      <c r="P1418" s="58">
        <f>SUM((N1418*1)+P1417)</f>
        <v>1969010.6828011866</v>
      </c>
      <c r="Q1418" s="67">
        <f t="shared" si="204"/>
        <v>0</v>
      </c>
      <c r="R1418" s="68">
        <f t="shared" ref="R1418:R1481" si="206">SUM((Q1418*1)+R1417)</f>
        <v>1378307.4779608303</v>
      </c>
    </row>
    <row r="1419" spans="2:18" x14ac:dyDescent="0.25">
      <c r="B1419" s="6" t="s">
        <v>38</v>
      </c>
      <c r="C1419" s="6">
        <v>1411</v>
      </c>
      <c r="D1419" s="6">
        <v>389</v>
      </c>
      <c r="E1419" s="26">
        <v>27.4</v>
      </c>
      <c r="F1419" s="54">
        <f t="shared" si="205"/>
        <v>-5.5555555555555358E-2</v>
      </c>
      <c r="G1419" s="34">
        <f t="shared" si="199"/>
        <v>7.6111111111111107</v>
      </c>
      <c r="H1419" s="40">
        <f>SUM($T$8*F1419)</f>
        <v>-79.666666666666387</v>
      </c>
      <c r="I1419" s="43">
        <f>SUM($T$8*9.81*$U$8)</f>
        <v>211.01310000000001</v>
      </c>
      <c r="J1419" s="45">
        <f>SUM((1/2)*$X$8*$V$8*$W$8*G1419^2)</f>
        <v>35.262244267746915</v>
      </c>
      <c r="K1419" s="46">
        <f t="shared" si="200"/>
        <v>166.60867760108053</v>
      </c>
      <c r="L1419" s="48">
        <f t="shared" si="201"/>
        <v>1268.0771572971128</v>
      </c>
      <c r="M1419" s="51">
        <f t="shared" si="202"/>
        <v>1268.0771572971128</v>
      </c>
      <c r="N1419" s="51">
        <f t="shared" si="203"/>
        <v>0</v>
      </c>
      <c r="O1419" s="37">
        <f t="shared" si="198"/>
        <v>7766620.066761896</v>
      </c>
      <c r="P1419" s="58">
        <f>SUM((N1419*1)+P1418)</f>
        <v>1969010.6828011866</v>
      </c>
      <c r="Q1419" s="67">
        <f t="shared" si="204"/>
        <v>0</v>
      </c>
      <c r="R1419" s="68">
        <f t="shared" si="206"/>
        <v>1378307.4779608303</v>
      </c>
    </row>
    <row r="1420" spans="2:18" x14ac:dyDescent="0.25">
      <c r="B1420" s="6" t="s">
        <v>38</v>
      </c>
      <c r="C1420" s="6">
        <v>1412</v>
      </c>
      <c r="D1420" s="6">
        <v>390</v>
      </c>
      <c r="E1420" s="26">
        <v>27.1</v>
      </c>
      <c r="F1420" s="54">
        <f t="shared" si="205"/>
        <v>-9.7222222222222127E-2</v>
      </c>
      <c r="G1420" s="34">
        <f t="shared" si="199"/>
        <v>7.5277777777777777</v>
      </c>
      <c r="H1420" s="40">
        <f>SUM($T$8*F1420)</f>
        <v>-139.41666666666654</v>
      </c>
      <c r="I1420" s="43">
        <f>SUM($T$8*9.81*$U$8)</f>
        <v>211.01310000000001</v>
      </c>
      <c r="J1420" s="45">
        <f>SUM((1/2)*$X$8*$V$8*$W$8*G1420^2)</f>
        <v>34.494305520640438</v>
      </c>
      <c r="K1420" s="46">
        <f t="shared" si="200"/>
        <v>106.0907388539739</v>
      </c>
      <c r="L1420" s="48">
        <f t="shared" si="201"/>
        <v>798.62750637297017</v>
      </c>
      <c r="M1420" s="51">
        <f t="shared" si="202"/>
        <v>798.62750637297017</v>
      </c>
      <c r="N1420" s="51">
        <f t="shared" si="203"/>
        <v>0</v>
      </c>
      <c r="O1420" s="37">
        <f t="shared" si="198"/>
        <v>7767418.6942682685</v>
      </c>
      <c r="P1420" s="58">
        <f>SUM((N1420*1)+P1419)</f>
        <v>1969010.6828011866</v>
      </c>
      <c r="Q1420" s="67">
        <f t="shared" si="204"/>
        <v>0</v>
      </c>
      <c r="R1420" s="68">
        <f t="shared" si="206"/>
        <v>1378307.4779608303</v>
      </c>
    </row>
    <row r="1421" spans="2:18" x14ac:dyDescent="0.25">
      <c r="B1421" s="6" t="s">
        <v>38</v>
      </c>
      <c r="C1421" s="6">
        <v>1413</v>
      </c>
      <c r="D1421" s="6">
        <v>391</v>
      </c>
      <c r="E1421" s="26">
        <v>26.7</v>
      </c>
      <c r="F1421" s="54">
        <f t="shared" si="205"/>
        <v>-4.1666666666666761E-2</v>
      </c>
      <c r="G1421" s="34">
        <f t="shared" si="199"/>
        <v>7.4166666666666661</v>
      </c>
      <c r="H1421" s="40">
        <f>SUM($T$8*F1421)</f>
        <v>-59.750000000000135</v>
      </c>
      <c r="I1421" s="43">
        <f>SUM($T$8*9.81*$U$8)</f>
        <v>211.01310000000001</v>
      </c>
      <c r="J1421" s="45">
        <f>SUM((1/2)*$X$8*$V$8*$W$8*G1421^2)</f>
        <v>33.48353843576389</v>
      </c>
      <c r="K1421" s="46">
        <f t="shared" si="200"/>
        <v>184.74663843576377</v>
      </c>
      <c r="L1421" s="48">
        <f t="shared" si="201"/>
        <v>1370.2042350652478</v>
      </c>
      <c r="M1421" s="51">
        <f t="shared" si="202"/>
        <v>1370.2042350652478</v>
      </c>
      <c r="N1421" s="51">
        <f t="shared" si="203"/>
        <v>0</v>
      </c>
      <c r="O1421" s="37">
        <f t="shared" si="198"/>
        <v>7768788.8985033333</v>
      </c>
      <c r="P1421" s="58">
        <f>SUM((N1421*1)+P1420)</f>
        <v>1969010.6828011866</v>
      </c>
      <c r="Q1421" s="67">
        <f t="shared" si="204"/>
        <v>0</v>
      </c>
      <c r="R1421" s="68">
        <f t="shared" si="206"/>
        <v>1378307.4779608303</v>
      </c>
    </row>
    <row r="1422" spans="2:18" x14ac:dyDescent="0.25">
      <c r="B1422" s="6" t="s">
        <v>38</v>
      </c>
      <c r="C1422" s="6">
        <v>1414</v>
      </c>
      <c r="D1422" s="6">
        <v>392</v>
      </c>
      <c r="E1422" s="26">
        <v>26.8</v>
      </c>
      <c r="F1422" s="54">
        <f t="shared" si="205"/>
        <v>0.20833333333333331</v>
      </c>
      <c r="G1422" s="34">
        <f t="shared" si="199"/>
        <v>7.4444444444444446</v>
      </c>
      <c r="H1422" s="40">
        <f>SUM($T$8*F1422)</f>
        <v>298.75</v>
      </c>
      <c r="I1422" s="43">
        <f>SUM($T$8*9.81*$U$8)</f>
        <v>211.01310000000001</v>
      </c>
      <c r="J1422" s="45">
        <f>SUM((1/2)*$X$8*$V$8*$W$8*G1422^2)</f>
        <v>33.73482114506173</v>
      </c>
      <c r="K1422" s="46">
        <f t="shared" si="200"/>
        <v>543.4979211450617</v>
      </c>
      <c r="L1422" s="48">
        <f t="shared" si="201"/>
        <v>4046.0400796354593</v>
      </c>
      <c r="M1422" s="51">
        <f t="shared" si="202"/>
        <v>4046.0400796354593</v>
      </c>
      <c r="N1422" s="51">
        <f t="shared" si="203"/>
        <v>0</v>
      </c>
      <c r="O1422" s="37">
        <f t="shared" si="198"/>
        <v>7772834.9385829689</v>
      </c>
      <c r="P1422" s="58">
        <f>SUM((N1422*1)+P1421)</f>
        <v>1969010.6828011866</v>
      </c>
      <c r="Q1422" s="67">
        <f t="shared" si="204"/>
        <v>0</v>
      </c>
      <c r="R1422" s="68">
        <f t="shared" si="206"/>
        <v>1378307.4779608303</v>
      </c>
    </row>
    <row r="1423" spans="2:18" x14ac:dyDescent="0.25">
      <c r="B1423" s="6" t="s">
        <v>38</v>
      </c>
      <c r="C1423" s="6">
        <v>1415</v>
      </c>
      <c r="D1423" s="6">
        <v>393</v>
      </c>
      <c r="E1423" s="26">
        <v>28.2</v>
      </c>
      <c r="F1423" s="54">
        <f t="shared" si="205"/>
        <v>0.59722222222222232</v>
      </c>
      <c r="G1423" s="34">
        <f t="shared" si="199"/>
        <v>7.833333333333333</v>
      </c>
      <c r="H1423" s="40">
        <f>SUM($T$8*F1423)</f>
        <v>856.41666666666686</v>
      </c>
      <c r="I1423" s="43">
        <f>SUM($T$8*9.81*$U$8)</f>
        <v>211.01310000000001</v>
      </c>
      <c r="J1423" s="45">
        <f>SUM((1/2)*$X$8*$V$8*$W$8*G1423^2)</f>
        <v>37.351413409722227</v>
      </c>
      <c r="K1423" s="46">
        <f t="shared" si="200"/>
        <v>1104.7811800763891</v>
      </c>
      <c r="L1423" s="48">
        <f t="shared" si="201"/>
        <v>8654.1192439317147</v>
      </c>
      <c r="M1423" s="51">
        <f t="shared" si="202"/>
        <v>8654.1192439317147</v>
      </c>
      <c r="N1423" s="51">
        <f t="shared" si="203"/>
        <v>0</v>
      </c>
      <c r="O1423" s="37">
        <f t="shared" si="198"/>
        <v>7781489.0578269009</v>
      </c>
      <c r="P1423" s="58">
        <f>SUM((N1423*1)+P1422)</f>
        <v>1969010.6828011866</v>
      </c>
      <c r="Q1423" s="67">
        <f t="shared" si="204"/>
        <v>0</v>
      </c>
      <c r="R1423" s="68">
        <f t="shared" si="206"/>
        <v>1378307.4779608303</v>
      </c>
    </row>
    <row r="1424" spans="2:18" x14ac:dyDescent="0.25">
      <c r="B1424" s="6" t="s">
        <v>38</v>
      </c>
      <c r="C1424" s="6">
        <v>1416</v>
      </c>
      <c r="D1424" s="6">
        <v>394</v>
      </c>
      <c r="E1424" s="26">
        <v>31.1</v>
      </c>
      <c r="F1424" s="54">
        <f t="shared" si="205"/>
        <v>0.9166666666666663</v>
      </c>
      <c r="G1424" s="34">
        <f t="shared" si="199"/>
        <v>8.6388888888888893</v>
      </c>
      <c r="H1424" s="40">
        <f>SUM($T$8*F1424)</f>
        <v>1314.4999999999995</v>
      </c>
      <c r="I1424" s="43">
        <f>SUM($T$8*9.81*$U$8)</f>
        <v>211.01310000000001</v>
      </c>
      <c r="J1424" s="45">
        <f>SUM((1/2)*$X$8*$V$8*$W$8*G1424^2)</f>
        <v>45.428626029899704</v>
      </c>
      <c r="K1424" s="46">
        <f t="shared" si="200"/>
        <v>1570.9417260298994</v>
      </c>
      <c r="L1424" s="48">
        <f t="shared" si="201"/>
        <v>13571.191022091632</v>
      </c>
      <c r="M1424" s="51">
        <f t="shared" si="202"/>
        <v>13571.191022091632</v>
      </c>
      <c r="N1424" s="51">
        <f t="shared" si="203"/>
        <v>0</v>
      </c>
      <c r="O1424" s="37">
        <f t="shared" si="198"/>
        <v>7795060.2488489924</v>
      </c>
      <c r="P1424" s="58">
        <f>SUM((N1424*1)+P1423)</f>
        <v>1969010.6828011866</v>
      </c>
      <c r="Q1424" s="67">
        <f t="shared" si="204"/>
        <v>0</v>
      </c>
      <c r="R1424" s="68">
        <f t="shared" si="206"/>
        <v>1378307.4779608303</v>
      </c>
    </row>
    <row r="1425" spans="2:18" x14ac:dyDescent="0.25">
      <c r="B1425" s="6" t="s">
        <v>38</v>
      </c>
      <c r="C1425" s="6">
        <v>1417</v>
      </c>
      <c r="D1425" s="6">
        <v>395</v>
      </c>
      <c r="E1425" s="26">
        <v>34.799999999999997</v>
      </c>
      <c r="F1425" s="54">
        <f t="shared" si="205"/>
        <v>1.0138888888888884</v>
      </c>
      <c r="G1425" s="34">
        <f t="shared" si="199"/>
        <v>9.6666666666666661</v>
      </c>
      <c r="H1425" s="40">
        <f>SUM($T$8*F1425)</f>
        <v>1453.9166666666661</v>
      </c>
      <c r="I1425" s="43">
        <f>SUM($T$8*9.81*$U$8)</f>
        <v>211.01310000000001</v>
      </c>
      <c r="J1425" s="45">
        <f>SUM((1/2)*$X$8*$V$8*$W$8*G1425^2)</f>
        <v>56.881011638888886</v>
      </c>
      <c r="K1425" s="46">
        <f t="shared" si="200"/>
        <v>1721.810778305555</v>
      </c>
      <c r="L1425" s="48">
        <f t="shared" si="201"/>
        <v>16644.170856953697</v>
      </c>
      <c r="M1425" s="51">
        <f t="shared" si="202"/>
        <v>16644.170856953697</v>
      </c>
      <c r="N1425" s="51">
        <f t="shared" si="203"/>
        <v>0</v>
      </c>
      <c r="O1425" s="37">
        <f t="shared" si="198"/>
        <v>7811704.419705946</v>
      </c>
      <c r="P1425" s="58">
        <f>SUM((N1425*1)+P1424)</f>
        <v>1969010.6828011866</v>
      </c>
      <c r="Q1425" s="67">
        <f t="shared" si="204"/>
        <v>0</v>
      </c>
      <c r="R1425" s="68">
        <f t="shared" si="206"/>
        <v>1378307.4779608303</v>
      </c>
    </row>
    <row r="1426" spans="2:18" x14ac:dyDescent="0.25">
      <c r="B1426" s="6" t="s">
        <v>38</v>
      </c>
      <c r="C1426" s="6">
        <v>1418</v>
      </c>
      <c r="D1426" s="6">
        <v>396</v>
      </c>
      <c r="E1426" s="26">
        <v>38.4</v>
      </c>
      <c r="F1426" s="54">
        <f t="shared" si="205"/>
        <v>0.84722222222222243</v>
      </c>
      <c r="G1426" s="34">
        <f t="shared" si="199"/>
        <v>10.666666666666666</v>
      </c>
      <c r="H1426" s="40">
        <f>SUM($T$8*F1426)</f>
        <v>1214.916666666667</v>
      </c>
      <c r="I1426" s="43">
        <f>SUM($T$8*9.81*$U$8)</f>
        <v>211.01310000000001</v>
      </c>
      <c r="J1426" s="45">
        <f>SUM((1/2)*$X$8*$V$8*$W$8*G1426^2)</f>
        <v>69.258211555555562</v>
      </c>
      <c r="K1426" s="46">
        <f t="shared" si="200"/>
        <v>1495.1879782222227</v>
      </c>
      <c r="L1426" s="48">
        <f t="shared" si="201"/>
        <v>15948.671767703709</v>
      </c>
      <c r="M1426" s="51">
        <f t="shared" si="202"/>
        <v>15948.671767703709</v>
      </c>
      <c r="N1426" s="51">
        <f t="shared" si="203"/>
        <v>0</v>
      </c>
      <c r="O1426" s="37">
        <f t="shared" si="198"/>
        <v>7827653.0914736493</v>
      </c>
      <c r="P1426" s="58">
        <f>SUM((N1426*1)+P1425)</f>
        <v>1969010.6828011866</v>
      </c>
      <c r="Q1426" s="67">
        <f t="shared" si="204"/>
        <v>0</v>
      </c>
      <c r="R1426" s="68">
        <f t="shared" si="206"/>
        <v>1378307.4779608303</v>
      </c>
    </row>
    <row r="1427" spans="2:18" x14ac:dyDescent="0.25">
      <c r="B1427" s="6" t="s">
        <v>38</v>
      </c>
      <c r="C1427" s="6">
        <v>1419</v>
      </c>
      <c r="D1427" s="6">
        <v>397</v>
      </c>
      <c r="E1427" s="26">
        <v>40.9</v>
      </c>
      <c r="F1427" s="54">
        <f t="shared" si="205"/>
        <v>0.45833333333333393</v>
      </c>
      <c r="G1427" s="34">
        <f t="shared" si="199"/>
        <v>11.361111111111111</v>
      </c>
      <c r="H1427" s="40">
        <f>SUM($T$8*F1427)</f>
        <v>657.2500000000008</v>
      </c>
      <c r="I1427" s="43">
        <f>SUM($T$8*9.81*$U$8)</f>
        <v>211.01310000000001</v>
      </c>
      <c r="J1427" s="45">
        <f>SUM((1/2)*$X$8*$V$8*$W$8*G1427^2)</f>
        <v>78.569762418788585</v>
      </c>
      <c r="K1427" s="46">
        <f t="shared" si="200"/>
        <v>946.83286241878943</v>
      </c>
      <c r="L1427" s="48">
        <f t="shared" si="201"/>
        <v>10757.073353591246</v>
      </c>
      <c r="M1427" s="51">
        <f t="shared" si="202"/>
        <v>10757.073353591246</v>
      </c>
      <c r="N1427" s="51">
        <f t="shared" si="203"/>
        <v>0</v>
      </c>
      <c r="O1427" s="37">
        <f t="shared" si="198"/>
        <v>7838410.1648272406</v>
      </c>
      <c r="P1427" s="58">
        <f>SUM((N1427*1)+P1426)</f>
        <v>1969010.6828011866</v>
      </c>
      <c r="Q1427" s="67">
        <f t="shared" si="204"/>
        <v>0</v>
      </c>
      <c r="R1427" s="68">
        <f t="shared" si="206"/>
        <v>1378307.4779608303</v>
      </c>
    </row>
    <row r="1428" spans="2:18" x14ac:dyDescent="0.25">
      <c r="B1428" s="6" t="s">
        <v>38</v>
      </c>
      <c r="C1428" s="6">
        <v>1420</v>
      </c>
      <c r="D1428" s="6">
        <v>398</v>
      </c>
      <c r="E1428" s="26">
        <v>41.7</v>
      </c>
      <c r="F1428" s="54">
        <f t="shared" si="205"/>
        <v>0</v>
      </c>
      <c r="G1428" s="34">
        <f t="shared" si="199"/>
        <v>11.583333333333334</v>
      </c>
      <c r="H1428" s="40">
        <f>SUM($T$8*F1428)</f>
        <v>0</v>
      </c>
      <c r="I1428" s="43">
        <f>SUM($T$8*9.81*$U$8)</f>
        <v>211.01310000000001</v>
      </c>
      <c r="J1428" s="45">
        <f>SUM((1/2)*$X$8*$V$8*$W$8*G1428^2)</f>
        <v>81.67345614409723</v>
      </c>
      <c r="K1428" s="46">
        <f t="shared" si="200"/>
        <v>292.68655614409727</v>
      </c>
      <c r="L1428" s="48">
        <f t="shared" si="201"/>
        <v>3390.2859420024602</v>
      </c>
      <c r="M1428" s="51">
        <f t="shared" si="202"/>
        <v>3390.2859420024602</v>
      </c>
      <c r="N1428" s="51">
        <f t="shared" si="203"/>
        <v>0</v>
      </c>
      <c r="O1428" s="37">
        <f t="shared" si="198"/>
        <v>7841800.4507692428</v>
      </c>
      <c r="P1428" s="58">
        <f>SUM((N1428*1)+P1427)</f>
        <v>1969010.6828011866</v>
      </c>
      <c r="Q1428" s="67">
        <f t="shared" si="204"/>
        <v>0</v>
      </c>
      <c r="R1428" s="68">
        <f t="shared" si="206"/>
        <v>1378307.4779608303</v>
      </c>
    </row>
    <row r="1429" spans="2:18" x14ac:dyDescent="0.25">
      <c r="B1429" s="6" t="s">
        <v>38</v>
      </c>
      <c r="C1429" s="6">
        <v>1421</v>
      </c>
      <c r="D1429" s="6">
        <v>399</v>
      </c>
      <c r="E1429" s="26">
        <v>40.9</v>
      </c>
      <c r="F1429" s="54">
        <f t="shared" si="205"/>
        <v>-0.47222222222222299</v>
      </c>
      <c r="G1429" s="34">
        <f t="shared" si="199"/>
        <v>11.361111111111111</v>
      </c>
      <c r="H1429" s="40">
        <f>SUM($T$8*F1429)</f>
        <v>-677.16666666666777</v>
      </c>
      <c r="I1429" s="43">
        <f>SUM($T$8*9.81*$U$8)</f>
        <v>211.01310000000001</v>
      </c>
      <c r="J1429" s="45">
        <f>SUM((1/2)*$X$8*$V$8*$W$8*G1429^2)</f>
        <v>78.569762418788585</v>
      </c>
      <c r="K1429" s="46">
        <f t="shared" si="200"/>
        <v>-387.58380424787919</v>
      </c>
      <c r="L1429" s="48">
        <f t="shared" si="201"/>
        <v>-4403.3826649272942</v>
      </c>
      <c r="M1429" s="51">
        <f t="shared" si="202"/>
        <v>0</v>
      </c>
      <c r="N1429" s="51">
        <f t="shared" si="203"/>
        <v>4403.3826649272942</v>
      </c>
      <c r="O1429" s="37">
        <f t="shared" si="198"/>
        <v>7841800.4507692428</v>
      </c>
      <c r="P1429" s="58">
        <f>SUM((N1429*1)+P1428)</f>
        <v>1973414.0654661139</v>
      </c>
      <c r="Q1429" s="67">
        <f t="shared" si="204"/>
        <v>3082.3678654491059</v>
      </c>
      <c r="R1429" s="68">
        <f t="shared" si="206"/>
        <v>1381389.8458262794</v>
      </c>
    </row>
    <row r="1430" spans="2:18" x14ac:dyDescent="0.25">
      <c r="B1430" s="6" t="s">
        <v>38</v>
      </c>
      <c r="C1430" s="6">
        <v>1422</v>
      </c>
      <c r="D1430" s="6">
        <v>400</v>
      </c>
      <c r="E1430" s="26">
        <v>38.299999999999997</v>
      </c>
      <c r="F1430" s="54">
        <f t="shared" si="205"/>
        <v>-0.7777777777777779</v>
      </c>
      <c r="G1430" s="34">
        <f t="shared" si="199"/>
        <v>10.638888888888888</v>
      </c>
      <c r="H1430" s="40">
        <f>SUM($T$8*F1430)</f>
        <v>-1115.3333333333335</v>
      </c>
      <c r="I1430" s="43">
        <f>SUM($T$8*9.81*$U$8)</f>
        <v>211.01310000000001</v>
      </c>
      <c r="J1430" s="45">
        <f>SUM((1/2)*$X$8*$V$8*$W$8*G1430^2)</f>
        <v>68.897961391010796</v>
      </c>
      <c r="K1430" s="46">
        <f t="shared" si="200"/>
        <v>-835.42227194232271</v>
      </c>
      <c r="L1430" s="48">
        <f t="shared" si="201"/>
        <v>-8887.9647264974883</v>
      </c>
      <c r="M1430" s="51">
        <f t="shared" si="202"/>
        <v>0</v>
      </c>
      <c r="N1430" s="51">
        <f t="shared" si="203"/>
        <v>8887.9647264974883</v>
      </c>
      <c r="O1430" s="37">
        <f t="shared" si="198"/>
        <v>7841800.4507692428</v>
      </c>
      <c r="P1430" s="58">
        <f>SUM((N1430*1)+P1429)</f>
        <v>1982302.0301926113</v>
      </c>
      <c r="Q1430" s="67">
        <f t="shared" si="204"/>
        <v>6221.5753085482411</v>
      </c>
      <c r="R1430" s="68">
        <f t="shared" si="206"/>
        <v>1387611.4211348277</v>
      </c>
    </row>
    <row r="1431" spans="2:18" x14ac:dyDescent="0.25">
      <c r="B1431" s="6" t="s">
        <v>38</v>
      </c>
      <c r="C1431" s="6">
        <v>1423</v>
      </c>
      <c r="D1431" s="6">
        <v>401</v>
      </c>
      <c r="E1431" s="26">
        <v>35.299999999999997</v>
      </c>
      <c r="F1431" s="54">
        <f t="shared" si="205"/>
        <v>-0.55555555555555558</v>
      </c>
      <c r="G1431" s="34">
        <f t="shared" si="199"/>
        <v>9.8055555555555554</v>
      </c>
      <c r="H1431" s="40">
        <f>SUM($T$8*F1431)</f>
        <v>-796.66666666666674</v>
      </c>
      <c r="I1431" s="43">
        <f>SUM($T$8*9.81*$U$8)</f>
        <v>211.01310000000001</v>
      </c>
      <c r="J1431" s="45">
        <f>SUM((1/2)*$X$8*$V$8*$W$8*G1431^2)</f>
        <v>58.527265650270067</v>
      </c>
      <c r="K1431" s="46">
        <f t="shared" si="200"/>
        <v>-527.12630101639661</v>
      </c>
      <c r="L1431" s="48">
        <f t="shared" si="201"/>
        <v>-5168.7662294107777</v>
      </c>
      <c r="M1431" s="51">
        <f t="shared" si="202"/>
        <v>0</v>
      </c>
      <c r="N1431" s="51">
        <f t="shared" si="203"/>
        <v>5168.7662294107777</v>
      </c>
      <c r="O1431" s="37">
        <f t="shared" si="198"/>
        <v>7841800.4507692428</v>
      </c>
      <c r="P1431" s="58">
        <f>SUM((N1431*1)+P1430)</f>
        <v>1987470.7964220222</v>
      </c>
      <c r="Q1431" s="67">
        <f t="shared" si="204"/>
        <v>3618.136360587544</v>
      </c>
      <c r="R1431" s="68">
        <f t="shared" si="206"/>
        <v>1391229.5574954152</v>
      </c>
    </row>
    <row r="1432" spans="2:18" x14ac:dyDescent="0.25">
      <c r="B1432" s="6" t="s">
        <v>38</v>
      </c>
      <c r="C1432" s="6">
        <v>1424</v>
      </c>
      <c r="D1432" s="6">
        <v>402</v>
      </c>
      <c r="E1432" s="26">
        <v>34.299999999999997</v>
      </c>
      <c r="F1432" s="54">
        <f t="shared" si="205"/>
        <v>-9.7222222222221627E-2</v>
      </c>
      <c r="G1432" s="34">
        <f t="shared" si="199"/>
        <v>9.5277777777777768</v>
      </c>
      <c r="H1432" s="40">
        <f>SUM($T$8*F1432)</f>
        <v>-139.4166666666658</v>
      </c>
      <c r="I1432" s="43">
        <f>SUM($T$8*9.81*$U$8)</f>
        <v>211.01310000000001</v>
      </c>
      <c r="J1432" s="45">
        <f>SUM((1/2)*$X$8*$V$8*$W$8*G1432^2)</f>
        <v>55.258241992862651</v>
      </c>
      <c r="K1432" s="46">
        <f t="shared" si="200"/>
        <v>126.85467532619685</v>
      </c>
      <c r="L1432" s="48">
        <f t="shared" si="201"/>
        <v>1208.6431565801533</v>
      </c>
      <c r="M1432" s="51">
        <f t="shared" si="202"/>
        <v>1208.6431565801533</v>
      </c>
      <c r="N1432" s="51">
        <f t="shared" si="203"/>
        <v>0</v>
      </c>
      <c r="O1432" s="37">
        <f t="shared" si="198"/>
        <v>7843009.0939258225</v>
      </c>
      <c r="P1432" s="58">
        <f>SUM((N1432*1)+P1431)</f>
        <v>1987470.7964220222</v>
      </c>
      <c r="Q1432" s="67">
        <f t="shared" si="204"/>
        <v>0</v>
      </c>
      <c r="R1432" s="68">
        <f t="shared" si="206"/>
        <v>1391229.5574954152</v>
      </c>
    </row>
    <row r="1433" spans="2:18" x14ac:dyDescent="0.25">
      <c r="B1433" s="6" t="s">
        <v>38</v>
      </c>
      <c r="C1433" s="6">
        <v>1425</v>
      </c>
      <c r="D1433" s="6">
        <v>403</v>
      </c>
      <c r="E1433" s="26">
        <v>34.6</v>
      </c>
      <c r="F1433" s="54">
        <f t="shared" si="205"/>
        <v>0.27777777777777779</v>
      </c>
      <c r="G1433" s="34">
        <f t="shared" si="199"/>
        <v>9.6111111111111107</v>
      </c>
      <c r="H1433" s="40">
        <f>SUM($T$8*F1433)</f>
        <v>398.33333333333337</v>
      </c>
      <c r="I1433" s="43">
        <f>SUM($T$8*9.81*$U$8)</f>
        <v>211.01310000000001</v>
      </c>
      <c r="J1433" s="45">
        <f>SUM((1/2)*$X$8*$V$8*$W$8*G1433^2)</f>
        <v>56.22908565663581</v>
      </c>
      <c r="K1433" s="46">
        <f t="shared" si="200"/>
        <v>665.57551898996917</v>
      </c>
      <c r="L1433" s="48">
        <f t="shared" si="201"/>
        <v>6396.9202658480372</v>
      </c>
      <c r="M1433" s="51">
        <f t="shared" si="202"/>
        <v>6396.9202658480372</v>
      </c>
      <c r="N1433" s="51">
        <f t="shared" si="203"/>
        <v>0</v>
      </c>
      <c r="O1433" s="37">
        <f t="shared" si="198"/>
        <v>7849406.0141916703</v>
      </c>
      <c r="P1433" s="58">
        <f>SUM((N1433*1)+P1432)</f>
        <v>1987470.7964220222</v>
      </c>
      <c r="Q1433" s="67">
        <f t="shared" si="204"/>
        <v>0</v>
      </c>
      <c r="R1433" s="68">
        <f t="shared" si="206"/>
        <v>1391229.5574954152</v>
      </c>
    </row>
    <row r="1434" spans="2:18" x14ac:dyDescent="0.25">
      <c r="B1434" s="6" t="s">
        <v>38</v>
      </c>
      <c r="C1434" s="6">
        <v>1426</v>
      </c>
      <c r="D1434" s="6">
        <v>404</v>
      </c>
      <c r="E1434" s="26">
        <v>36.299999999999997</v>
      </c>
      <c r="F1434" s="54">
        <f t="shared" si="205"/>
        <v>0.68055555555555536</v>
      </c>
      <c r="G1434" s="34">
        <f t="shared" si="199"/>
        <v>10.083333333333332</v>
      </c>
      <c r="H1434" s="40">
        <f>SUM($T$8*F1434)</f>
        <v>975.9166666666664</v>
      </c>
      <c r="I1434" s="43">
        <f>SUM($T$8*9.81*$U$8)</f>
        <v>211.01310000000001</v>
      </c>
      <c r="J1434" s="45">
        <f>SUM((1/2)*$X$8*$V$8*$W$8*G1434^2)</f>
        <v>61.890226769097218</v>
      </c>
      <c r="K1434" s="46">
        <f t="shared" si="200"/>
        <v>1248.8199934357635</v>
      </c>
      <c r="L1434" s="48">
        <f t="shared" si="201"/>
        <v>12592.268267143947</v>
      </c>
      <c r="M1434" s="51">
        <f t="shared" si="202"/>
        <v>12592.268267143947</v>
      </c>
      <c r="N1434" s="51">
        <f t="shared" si="203"/>
        <v>0</v>
      </c>
      <c r="O1434" s="37">
        <f t="shared" si="198"/>
        <v>7861998.2824588139</v>
      </c>
      <c r="P1434" s="58">
        <f>SUM((N1434*1)+P1433)</f>
        <v>1987470.7964220222</v>
      </c>
      <c r="Q1434" s="67">
        <f t="shared" si="204"/>
        <v>0</v>
      </c>
      <c r="R1434" s="68">
        <f t="shared" si="206"/>
        <v>1391229.5574954152</v>
      </c>
    </row>
    <row r="1435" spans="2:18" x14ac:dyDescent="0.25">
      <c r="B1435" s="6" t="s">
        <v>38</v>
      </c>
      <c r="C1435" s="6">
        <v>1427</v>
      </c>
      <c r="D1435" s="6">
        <v>405</v>
      </c>
      <c r="E1435" s="26">
        <v>39.5</v>
      </c>
      <c r="F1435" s="54">
        <f t="shared" si="205"/>
        <v>0.76388888888888884</v>
      </c>
      <c r="G1435" s="34">
        <f t="shared" si="199"/>
        <v>10.972222222222221</v>
      </c>
      <c r="H1435" s="40">
        <f>SUM($T$8*F1435)</f>
        <v>1095.4166666666665</v>
      </c>
      <c r="I1435" s="43">
        <f>SUM($T$8*9.81*$U$8)</f>
        <v>211.01310000000001</v>
      </c>
      <c r="J1435" s="45">
        <f>SUM((1/2)*$X$8*$V$8*$W$8*G1435^2)</f>
        <v>73.282962090084865</v>
      </c>
      <c r="K1435" s="46">
        <f t="shared" si="200"/>
        <v>1379.7127287567514</v>
      </c>
      <c r="L1435" s="48">
        <f t="shared" si="201"/>
        <v>15138.514662747688</v>
      </c>
      <c r="M1435" s="51">
        <f t="shared" si="202"/>
        <v>15138.514662747688</v>
      </c>
      <c r="N1435" s="51">
        <f t="shared" si="203"/>
        <v>0</v>
      </c>
      <c r="O1435" s="37">
        <f t="shared" ref="O1435:O1498" si="207">SUM((M1435*1)+O1434)</f>
        <v>7877136.7971215611</v>
      </c>
      <c r="P1435" s="58">
        <f>SUM((N1435*1)+P1434)</f>
        <v>1987470.7964220222</v>
      </c>
      <c r="Q1435" s="67">
        <f t="shared" si="204"/>
        <v>0</v>
      </c>
      <c r="R1435" s="68">
        <f t="shared" si="206"/>
        <v>1391229.5574954152</v>
      </c>
    </row>
    <row r="1436" spans="2:18" x14ac:dyDescent="0.25">
      <c r="B1436" s="6" t="s">
        <v>38</v>
      </c>
      <c r="C1436" s="6">
        <v>1428</v>
      </c>
      <c r="D1436" s="6">
        <v>406</v>
      </c>
      <c r="E1436" s="26">
        <v>41.8</v>
      </c>
      <c r="F1436" s="54">
        <f t="shared" si="205"/>
        <v>0.41666666666666663</v>
      </c>
      <c r="G1436" s="34">
        <f t="shared" si="199"/>
        <v>11.611111111111111</v>
      </c>
      <c r="H1436" s="40">
        <f>SUM($T$8*F1436)</f>
        <v>597.5</v>
      </c>
      <c r="I1436" s="43">
        <f>SUM($T$8*9.81*$U$8)</f>
        <v>211.01310000000001</v>
      </c>
      <c r="J1436" s="45">
        <f>SUM((1/2)*$X$8*$V$8*$W$8*G1436^2)</f>
        <v>82.065645045524704</v>
      </c>
      <c r="K1436" s="46">
        <f t="shared" si="200"/>
        <v>890.57874504552467</v>
      </c>
      <c r="L1436" s="48">
        <f t="shared" si="201"/>
        <v>10340.608761917481</v>
      </c>
      <c r="M1436" s="51">
        <f t="shared" si="202"/>
        <v>10340.608761917481</v>
      </c>
      <c r="N1436" s="51">
        <f t="shared" si="203"/>
        <v>0</v>
      </c>
      <c r="O1436" s="37">
        <f t="shared" si="207"/>
        <v>7887477.4058834789</v>
      </c>
      <c r="P1436" s="58">
        <f>SUM((N1436*1)+P1435)</f>
        <v>1987470.7964220222</v>
      </c>
      <c r="Q1436" s="67">
        <f t="shared" si="204"/>
        <v>0</v>
      </c>
      <c r="R1436" s="68">
        <f t="shared" si="206"/>
        <v>1391229.5574954152</v>
      </c>
    </row>
    <row r="1437" spans="2:18" x14ac:dyDescent="0.25">
      <c r="B1437" s="6" t="s">
        <v>38</v>
      </c>
      <c r="C1437" s="6">
        <v>1429</v>
      </c>
      <c r="D1437" s="6">
        <v>407</v>
      </c>
      <c r="E1437" s="26">
        <v>42.5</v>
      </c>
      <c r="F1437" s="54">
        <f t="shared" si="205"/>
        <v>1.3888888888889086E-2</v>
      </c>
      <c r="G1437" s="34">
        <f t="shared" si="199"/>
        <v>11.805555555555555</v>
      </c>
      <c r="H1437" s="40">
        <f>SUM($T$8*F1437)</f>
        <v>19.916666666666949</v>
      </c>
      <c r="I1437" s="43">
        <f>SUM($T$8*9.81*$U$8)</f>
        <v>211.01310000000001</v>
      </c>
      <c r="J1437" s="45">
        <f>SUM((1/2)*$X$8*$V$8*$W$8*G1437^2)</f>
        <v>84.837269844714513</v>
      </c>
      <c r="K1437" s="46">
        <f t="shared" si="200"/>
        <v>315.76703651138143</v>
      </c>
      <c r="L1437" s="48">
        <f t="shared" si="201"/>
        <v>3727.8052921482531</v>
      </c>
      <c r="M1437" s="51">
        <f t="shared" si="202"/>
        <v>3727.8052921482531</v>
      </c>
      <c r="N1437" s="51">
        <f t="shared" si="203"/>
        <v>0</v>
      </c>
      <c r="O1437" s="37">
        <f t="shared" si="207"/>
        <v>7891205.2111756271</v>
      </c>
      <c r="P1437" s="58">
        <f>SUM((N1437*1)+P1436)</f>
        <v>1987470.7964220222</v>
      </c>
      <c r="Q1437" s="67">
        <f t="shared" si="204"/>
        <v>0</v>
      </c>
      <c r="R1437" s="68">
        <f t="shared" si="206"/>
        <v>1391229.5574954152</v>
      </c>
    </row>
    <row r="1438" spans="2:18" x14ac:dyDescent="0.25">
      <c r="B1438" s="6" t="s">
        <v>38</v>
      </c>
      <c r="C1438" s="6">
        <v>1430</v>
      </c>
      <c r="D1438" s="6">
        <v>408</v>
      </c>
      <c r="E1438" s="26">
        <v>41.9</v>
      </c>
      <c r="F1438" s="54">
        <f t="shared" si="205"/>
        <v>-0.33333333333333315</v>
      </c>
      <c r="G1438" s="34">
        <f t="shared" si="199"/>
        <v>11.638888888888888</v>
      </c>
      <c r="H1438" s="40">
        <f>SUM($T$8*F1438)</f>
        <v>-477.99999999999972</v>
      </c>
      <c r="I1438" s="43">
        <f>SUM($T$8*9.81*$U$8)</f>
        <v>211.01310000000001</v>
      </c>
      <c r="J1438" s="45">
        <f>SUM((1/2)*$X$8*$V$8*$W$8*G1438^2)</f>
        <v>82.458773321566355</v>
      </c>
      <c r="K1438" s="46">
        <f t="shared" si="200"/>
        <v>-184.52812667843335</v>
      </c>
      <c r="L1438" s="48">
        <f t="shared" si="201"/>
        <v>-2147.7023632850992</v>
      </c>
      <c r="M1438" s="51">
        <f t="shared" si="202"/>
        <v>0</v>
      </c>
      <c r="N1438" s="51">
        <f t="shared" si="203"/>
        <v>2147.7023632850992</v>
      </c>
      <c r="O1438" s="37">
        <f t="shared" si="207"/>
        <v>7891205.2111756271</v>
      </c>
      <c r="P1438" s="58">
        <f>SUM((N1438*1)+P1437)</f>
        <v>1989618.4987853072</v>
      </c>
      <c r="Q1438" s="67">
        <f t="shared" si="204"/>
        <v>1503.3916542995694</v>
      </c>
      <c r="R1438" s="68">
        <f t="shared" si="206"/>
        <v>1392732.9491497148</v>
      </c>
    </row>
    <row r="1439" spans="2:18" x14ac:dyDescent="0.25">
      <c r="B1439" s="6" t="s">
        <v>38</v>
      </c>
      <c r="C1439" s="6">
        <v>1431</v>
      </c>
      <c r="D1439" s="6">
        <v>409</v>
      </c>
      <c r="E1439" s="26">
        <v>40.1</v>
      </c>
      <c r="F1439" s="54">
        <f t="shared" si="205"/>
        <v>-0.73611111111111072</v>
      </c>
      <c r="G1439" s="34">
        <f t="shared" si="199"/>
        <v>11.138888888888889</v>
      </c>
      <c r="H1439" s="40">
        <f>SUM($T$8*F1439)</f>
        <v>-1055.5833333333328</v>
      </c>
      <c r="I1439" s="43">
        <f>SUM($T$8*9.81*$U$8)</f>
        <v>211.01310000000001</v>
      </c>
      <c r="J1439" s="45">
        <f>SUM((1/2)*$X$8*$V$8*$W$8*G1439^2)</f>
        <v>75.526188668788592</v>
      </c>
      <c r="K1439" s="46">
        <f t="shared" si="200"/>
        <v>-769.04404466454423</v>
      </c>
      <c r="L1439" s="48">
        <f t="shared" si="201"/>
        <v>-8566.296164180063</v>
      </c>
      <c r="M1439" s="51">
        <f t="shared" si="202"/>
        <v>0</v>
      </c>
      <c r="N1439" s="51">
        <f t="shared" si="203"/>
        <v>8566.296164180063</v>
      </c>
      <c r="O1439" s="37">
        <f t="shared" si="207"/>
        <v>7891205.2111756271</v>
      </c>
      <c r="P1439" s="58">
        <f>SUM((N1439*1)+P1438)</f>
        <v>1998184.7949494873</v>
      </c>
      <c r="Q1439" s="67">
        <f t="shared" si="204"/>
        <v>5996.4073149260439</v>
      </c>
      <c r="R1439" s="68">
        <f t="shared" si="206"/>
        <v>1398729.3564646409</v>
      </c>
    </row>
    <row r="1440" spans="2:18" x14ac:dyDescent="0.25">
      <c r="B1440" s="6" t="s">
        <v>38</v>
      </c>
      <c r="C1440" s="6">
        <v>1432</v>
      </c>
      <c r="D1440" s="6">
        <v>410</v>
      </c>
      <c r="E1440" s="26">
        <v>36.6</v>
      </c>
      <c r="F1440" s="54">
        <f t="shared" si="205"/>
        <v>-1.2222222222222223</v>
      </c>
      <c r="G1440" s="34">
        <f t="shared" si="199"/>
        <v>10.166666666666666</v>
      </c>
      <c r="H1440" s="40">
        <f>SUM($T$8*F1440)</f>
        <v>-1752.6666666666667</v>
      </c>
      <c r="I1440" s="43">
        <f>SUM($T$8*9.81*$U$8)</f>
        <v>211.01310000000001</v>
      </c>
      <c r="J1440" s="45">
        <f>SUM((1/2)*$X$8*$V$8*$W$8*G1440^2)</f>
        <v>62.917432909722223</v>
      </c>
      <c r="K1440" s="46">
        <f t="shared" si="200"/>
        <v>-1478.7361337569446</v>
      </c>
      <c r="L1440" s="48">
        <f t="shared" si="201"/>
        <v>-15033.817359862269</v>
      </c>
      <c r="M1440" s="51">
        <f t="shared" si="202"/>
        <v>0</v>
      </c>
      <c r="N1440" s="51">
        <f t="shared" si="203"/>
        <v>15033.817359862269</v>
      </c>
      <c r="O1440" s="37">
        <f t="shared" si="207"/>
        <v>7891205.2111756271</v>
      </c>
      <c r="P1440" s="58">
        <f>SUM((N1440*1)+P1439)</f>
        <v>2013218.6123093497</v>
      </c>
      <c r="Q1440" s="67">
        <f t="shared" si="204"/>
        <v>10523.672151903587</v>
      </c>
      <c r="R1440" s="68">
        <f t="shared" si="206"/>
        <v>1409253.0286165446</v>
      </c>
    </row>
    <row r="1441" spans="2:18" x14ac:dyDescent="0.25">
      <c r="B1441" s="6" t="s">
        <v>38</v>
      </c>
      <c r="C1441" s="6">
        <v>1433</v>
      </c>
      <c r="D1441" s="6">
        <v>411</v>
      </c>
      <c r="E1441" s="26">
        <v>31.3</v>
      </c>
      <c r="F1441" s="54">
        <f t="shared" si="205"/>
        <v>-1.4722222222222223</v>
      </c>
      <c r="G1441" s="34">
        <f t="shared" si="199"/>
        <v>8.6944444444444446</v>
      </c>
      <c r="H1441" s="40">
        <f>SUM($T$8*F1441)</f>
        <v>-2111.166666666667</v>
      </c>
      <c r="I1441" s="43">
        <f>SUM($T$8*9.81*$U$8)</f>
        <v>211.01310000000001</v>
      </c>
      <c r="J1441" s="45">
        <f>SUM((1/2)*$X$8*$V$8*$W$8*G1441^2)</f>
        <v>46.01479578915896</v>
      </c>
      <c r="K1441" s="46">
        <f t="shared" si="200"/>
        <v>-1854.1387708775078</v>
      </c>
      <c r="L1441" s="48">
        <f t="shared" si="201"/>
        <v>-16120.706535684998</v>
      </c>
      <c r="M1441" s="51">
        <f t="shared" si="202"/>
        <v>0</v>
      </c>
      <c r="N1441" s="51">
        <f t="shared" si="203"/>
        <v>16120.706535684998</v>
      </c>
      <c r="O1441" s="37">
        <f t="shared" si="207"/>
        <v>7891205.2111756271</v>
      </c>
      <c r="P1441" s="58">
        <f>SUM((N1441*1)+P1440)</f>
        <v>2029339.3188450348</v>
      </c>
      <c r="Q1441" s="67">
        <f t="shared" si="204"/>
        <v>11284.494574979499</v>
      </c>
      <c r="R1441" s="68">
        <f t="shared" si="206"/>
        <v>1420537.523191524</v>
      </c>
    </row>
    <row r="1442" spans="2:18" x14ac:dyDescent="0.25">
      <c r="B1442" s="6" t="s">
        <v>38</v>
      </c>
      <c r="C1442" s="6">
        <v>1434</v>
      </c>
      <c r="D1442" s="6">
        <v>412</v>
      </c>
      <c r="E1442" s="26">
        <v>26</v>
      </c>
      <c r="F1442" s="54">
        <f t="shared" si="205"/>
        <v>-1.4861111111111109</v>
      </c>
      <c r="G1442" s="34">
        <f t="shared" si="199"/>
        <v>7.2222222222222223</v>
      </c>
      <c r="H1442" s="40">
        <f>SUM($T$8*F1442)</f>
        <v>-2131.083333333333</v>
      </c>
      <c r="I1442" s="43">
        <f>SUM($T$8*9.81*$U$8)</f>
        <v>211.01310000000001</v>
      </c>
      <c r="J1442" s="45">
        <f>SUM((1/2)*$X$8*$V$8*$W$8*G1442^2)</f>
        <v>31.750861959876548</v>
      </c>
      <c r="K1442" s="46">
        <f t="shared" si="200"/>
        <v>-1888.3193713734563</v>
      </c>
      <c r="L1442" s="48">
        <f t="shared" si="201"/>
        <v>-13637.862126586073</v>
      </c>
      <c r="M1442" s="51">
        <f t="shared" si="202"/>
        <v>0</v>
      </c>
      <c r="N1442" s="51">
        <f t="shared" si="203"/>
        <v>13637.862126586073</v>
      </c>
      <c r="O1442" s="37">
        <f t="shared" si="207"/>
        <v>7891205.2111756271</v>
      </c>
      <c r="P1442" s="58">
        <f>SUM((N1442*1)+P1441)</f>
        <v>2042977.1809716208</v>
      </c>
      <c r="Q1442" s="67">
        <f t="shared" si="204"/>
        <v>9546.5034886102512</v>
      </c>
      <c r="R1442" s="68">
        <f t="shared" si="206"/>
        <v>1430084.0266801342</v>
      </c>
    </row>
    <row r="1443" spans="2:18" x14ac:dyDescent="0.25">
      <c r="B1443" s="6" t="s">
        <v>38</v>
      </c>
      <c r="C1443" s="6">
        <v>1435</v>
      </c>
      <c r="D1443" s="6">
        <v>413</v>
      </c>
      <c r="E1443" s="26">
        <v>20.6</v>
      </c>
      <c r="F1443" s="54">
        <f t="shared" si="205"/>
        <v>-0.95833333333333315</v>
      </c>
      <c r="G1443" s="34">
        <f t="shared" si="199"/>
        <v>5.7222222222222223</v>
      </c>
      <c r="H1443" s="40">
        <f>SUM($T$8*F1443)</f>
        <v>-1374.2499999999998</v>
      </c>
      <c r="I1443" s="43">
        <f>SUM($T$8*9.81*$U$8)</f>
        <v>211.01310000000001</v>
      </c>
      <c r="J1443" s="45">
        <f>SUM((1/2)*$X$8*$V$8*$W$8*G1443^2)</f>
        <v>19.931650564043213</v>
      </c>
      <c r="K1443" s="46">
        <f t="shared" si="200"/>
        <v>-1143.3052494359567</v>
      </c>
      <c r="L1443" s="48">
        <f t="shared" si="201"/>
        <v>-6542.2467051057529</v>
      </c>
      <c r="M1443" s="51">
        <f t="shared" si="202"/>
        <v>0</v>
      </c>
      <c r="N1443" s="51">
        <f t="shared" si="203"/>
        <v>6542.2467051057529</v>
      </c>
      <c r="O1443" s="37">
        <f t="shared" si="207"/>
        <v>7891205.2111756271</v>
      </c>
      <c r="P1443" s="58">
        <f>SUM((N1443*1)+P1442)</f>
        <v>2049519.4276767266</v>
      </c>
      <c r="Q1443" s="67">
        <f t="shared" si="204"/>
        <v>4579.5726935740267</v>
      </c>
      <c r="R1443" s="68">
        <f t="shared" si="206"/>
        <v>1434663.5993737082</v>
      </c>
    </row>
    <row r="1444" spans="2:18" x14ac:dyDescent="0.25">
      <c r="B1444" s="6" t="s">
        <v>38</v>
      </c>
      <c r="C1444" s="6">
        <v>1436</v>
      </c>
      <c r="D1444" s="6">
        <v>414</v>
      </c>
      <c r="E1444" s="26">
        <v>19.100000000000001</v>
      </c>
      <c r="F1444" s="54">
        <f t="shared" si="205"/>
        <v>-0.12500000000000031</v>
      </c>
      <c r="G1444" s="34">
        <f t="shared" si="199"/>
        <v>5.3055555555555562</v>
      </c>
      <c r="H1444" s="40">
        <f>SUM($T$8*F1444)</f>
        <v>-179.25000000000043</v>
      </c>
      <c r="I1444" s="43">
        <f>SUM($T$8*9.81*$U$8)</f>
        <v>211.01310000000001</v>
      </c>
      <c r="J1444" s="45">
        <f>SUM((1/2)*$X$8*$V$8*$W$8*G1444^2)</f>
        <v>17.134662650270069</v>
      </c>
      <c r="K1444" s="46">
        <f t="shared" si="200"/>
        <v>48.897762650269655</v>
      </c>
      <c r="L1444" s="48">
        <f t="shared" si="201"/>
        <v>259.42979628337514</v>
      </c>
      <c r="M1444" s="51">
        <f t="shared" si="202"/>
        <v>259.42979628337514</v>
      </c>
      <c r="N1444" s="51">
        <f t="shared" si="203"/>
        <v>0</v>
      </c>
      <c r="O1444" s="37">
        <f t="shared" si="207"/>
        <v>7891464.6409719102</v>
      </c>
      <c r="P1444" s="58">
        <f>SUM((N1444*1)+P1443)</f>
        <v>2049519.4276767266</v>
      </c>
      <c r="Q1444" s="67">
        <f t="shared" si="204"/>
        <v>0</v>
      </c>
      <c r="R1444" s="68">
        <f t="shared" si="206"/>
        <v>1434663.5993737082</v>
      </c>
    </row>
    <row r="1445" spans="2:18" x14ac:dyDescent="0.25">
      <c r="B1445" s="6" t="s">
        <v>38</v>
      </c>
      <c r="C1445" s="6">
        <v>1437</v>
      </c>
      <c r="D1445" s="6">
        <v>415</v>
      </c>
      <c r="E1445" s="26">
        <v>19.7</v>
      </c>
      <c r="F1445" s="54">
        <f t="shared" si="205"/>
        <v>0.27777777777777779</v>
      </c>
      <c r="G1445" s="34">
        <f t="shared" si="199"/>
        <v>5.4722222222222223</v>
      </c>
      <c r="H1445" s="40">
        <f>SUM($T$8*F1445)</f>
        <v>398.33333333333337</v>
      </c>
      <c r="I1445" s="43">
        <f>SUM($T$8*9.81*$U$8)</f>
        <v>211.01310000000001</v>
      </c>
      <c r="J1445" s="45">
        <f>SUM((1/2)*$X$8*$V$8*$W$8*G1445^2)</f>
        <v>18.228094701195992</v>
      </c>
      <c r="K1445" s="46">
        <f t="shared" si="200"/>
        <v>627.57452803452941</v>
      </c>
      <c r="L1445" s="48">
        <f t="shared" si="201"/>
        <v>3434.2272784111747</v>
      </c>
      <c r="M1445" s="51">
        <f t="shared" si="202"/>
        <v>3434.2272784111747</v>
      </c>
      <c r="N1445" s="51">
        <f t="shared" si="203"/>
        <v>0</v>
      </c>
      <c r="O1445" s="37">
        <f t="shared" si="207"/>
        <v>7894898.8682503216</v>
      </c>
      <c r="P1445" s="58">
        <f>SUM((N1445*1)+P1444)</f>
        <v>2049519.4276767266</v>
      </c>
      <c r="Q1445" s="67">
        <f t="shared" si="204"/>
        <v>0</v>
      </c>
      <c r="R1445" s="68">
        <f t="shared" si="206"/>
        <v>1434663.5993737082</v>
      </c>
    </row>
    <row r="1446" spans="2:18" x14ac:dyDescent="0.25">
      <c r="B1446" s="6" t="s">
        <v>38</v>
      </c>
      <c r="C1446" s="6">
        <v>1438</v>
      </c>
      <c r="D1446" s="6">
        <v>416</v>
      </c>
      <c r="E1446" s="26">
        <v>21.1</v>
      </c>
      <c r="F1446" s="54">
        <f t="shared" si="205"/>
        <v>0.31944444444444453</v>
      </c>
      <c r="G1446" s="34">
        <f t="shared" si="199"/>
        <v>5.8611111111111116</v>
      </c>
      <c r="H1446" s="40">
        <f>SUM($T$8*F1446)</f>
        <v>458.08333333333348</v>
      </c>
      <c r="I1446" s="43">
        <f>SUM($T$8*9.81*$U$8)</f>
        <v>211.01310000000001</v>
      </c>
      <c r="J1446" s="45">
        <f>SUM((1/2)*$X$8*$V$8*$W$8*G1446^2)</f>
        <v>20.910948599344142</v>
      </c>
      <c r="K1446" s="46">
        <f t="shared" si="200"/>
        <v>690.00738193267762</v>
      </c>
      <c r="L1446" s="48">
        <f t="shared" si="201"/>
        <v>4044.2099329943053</v>
      </c>
      <c r="M1446" s="51">
        <f t="shared" si="202"/>
        <v>4044.2099329943053</v>
      </c>
      <c r="N1446" s="51">
        <f t="shared" si="203"/>
        <v>0</v>
      </c>
      <c r="O1446" s="37">
        <f t="shared" si="207"/>
        <v>7898943.0781833157</v>
      </c>
      <c r="P1446" s="58">
        <f>SUM((N1446*1)+P1445)</f>
        <v>2049519.4276767266</v>
      </c>
      <c r="Q1446" s="67">
        <f t="shared" si="204"/>
        <v>0</v>
      </c>
      <c r="R1446" s="68">
        <f t="shared" si="206"/>
        <v>1434663.5993737082</v>
      </c>
    </row>
    <row r="1447" spans="2:18" x14ac:dyDescent="0.25">
      <c r="B1447" s="6" t="s">
        <v>38</v>
      </c>
      <c r="C1447" s="6">
        <v>1439</v>
      </c>
      <c r="D1447" s="6">
        <v>417</v>
      </c>
      <c r="E1447" s="26">
        <v>22</v>
      </c>
      <c r="F1447" s="54">
        <f t="shared" si="205"/>
        <v>0.1388888888888889</v>
      </c>
      <c r="G1447" s="34">
        <f t="shared" si="199"/>
        <v>6.1111111111111107</v>
      </c>
      <c r="H1447" s="40">
        <f>SUM($T$8*F1447)</f>
        <v>199.16666666666669</v>
      </c>
      <c r="I1447" s="43">
        <f>SUM($T$8*9.81*$U$8)</f>
        <v>211.01310000000001</v>
      </c>
      <c r="J1447" s="45">
        <f>SUM((1/2)*$X$8*$V$8*$W$8*G1447^2)</f>
        <v>22.732865663580249</v>
      </c>
      <c r="K1447" s="46">
        <f t="shared" si="200"/>
        <v>432.91263233024694</v>
      </c>
      <c r="L1447" s="48">
        <f t="shared" si="201"/>
        <v>2645.5771975737312</v>
      </c>
      <c r="M1447" s="51">
        <f t="shared" si="202"/>
        <v>2645.5771975737312</v>
      </c>
      <c r="N1447" s="51">
        <f t="shared" si="203"/>
        <v>0</v>
      </c>
      <c r="O1447" s="37">
        <f t="shared" si="207"/>
        <v>7901588.6553808898</v>
      </c>
      <c r="P1447" s="58">
        <f>SUM((N1447*1)+P1446)</f>
        <v>2049519.4276767266</v>
      </c>
      <c r="Q1447" s="67">
        <f t="shared" si="204"/>
        <v>0</v>
      </c>
      <c r="R1447" s="68">
        <f t="shared" si="206"/>
        <v>1434663.5993737082</v>
      </c>
    </row>
    <row r="1448" spans="2:18" x14ac:dyDescent="0.25">
      <c r="B1448" s="6" t="s">
        <v>38</v>
      </c>
      <c r="C1448" s="6">
        <v>1440</v>
      </c>
      <c r="D1448" s="6">
        <v>418</v>
      </c>
      <c r="E1448" s="26">
        <v>22.1</v>
      </c>
      <c r="F1448" s="54">
        <f t="shared" si="205"/>
        <v>-8.3333333333333523E-2</v>
      </c>
      <c r="G1448" s="34">
        <f t="shared" si="199"/>
        <v>6.1388888888888893</v>
      </c>
      <c r="H1448" s="40">
        <f>SUM($T$8*F1448)</f>
        <v>-119.50000000000027</v>
      </c>
      <c r="I1448" s="43">
        <f>SUM($T$8*9.81*$U$8)</f>
        <v>211.01310000000001</v>
      </c>
      <c r="J1448" s="45">
        <f>SUM((1/2)*$X$8*$V$8*$W$8*G1448^2)</f>
        <v>22.939997766010809</v>
      </c>
      <c r="K1448" s="46">
        <f t="shared" si="200"/>
        <v>114.45309776601054</v>
      </c>
      <c r="L1448" s="48">
        <f t="shared" si="201"/>
        <v>702.61485017467589</v>
      </c>
      <c r="M1448" s="51">
        <f t="shared" si="202"/>
        <v>702.61485017467589</v>
      </c>
      <c r="N1448" s="51">
        <f t="shared" si="203"/>
        <v>0</v>
      </c>
      <c r="O1448" s="37">
        <f t="shared" si="207"/>
        <v>7902291.2702310644</v>
      </c>
      <c r="P1448" s="58">
        <f>SUM((N1448*1)+P1447)</f>
        <v>2049519.4276767266</v>
      </c>
      <c r="Q1448" s="67">
        <f t="shared" si="204"/>
        <v>0</v>
      </c>
      <c r="R1448" s="68">
        <f t="shared" si="206"/>
        <v>1434663.5993737082</v>
      </c>
    </row>
    <row r="1449" spans="2:18" x14ac:dyDescent="0.25">
      <c r="B1449" s="6" t="s">
        <v>38</v>
      </c>
      <c r="C1449" s="6">
        <v>1441</v>
      </c>
      <c r="D1449" s="6">
        <v>419</v>
      </c>
      <c r="E1449" s="26">
        <v>21.4</v>
      </c>
      <c r="F1449" s="54">
        <f t="shared" si="205"/>
        <v>-0.34722222222222221</v>
      </c>
      <c r="G1449" s="34">
        <f t="shared" si="199"/>
        <v>5.9444444444444438</v>
      </c>
      <c r="H1449" s="40">
        <f>SUM($T$8*F1449)</f>
        <v>-497.91666666666663</v>
      </c>
      <c r="I1449" s="43">
        <f>SUM($T$8*9.81*$U$8)</f>
        <v>211.01310000000001</v>
      </c>
      <c r="J1449" s="45">
        <f>SUM((1/2)*$X$8*$V$8*$W$8*G1449^2)</f>
        <v>21.509799915895059</v>
      </c>
      <c r="K1449" s="46">
        <f t="shared" si="200"/>
        <v>-265.39376675077153</v>
      </c>
      <c r="L1449" s="48">
        <f t="shared" si="201"/>
        <v>-1577.6185023518083</v>
      </c>
      <c r="M1449" s="51">
        <f t="shared" si="202"/>
        <v>0</v>
      </c>
      <c r="N1449" s="51">
        <f t="shared" si="203"/>
        <v>1577.6185023518083</v>
      </c>
      <c r="O1449" s="37">
        <f t="shared" si="207"/>
        <v>7902291.2702310644</v>
      </c>
      <c r="P1449" s="58">
        <f>SUM((N1449*1)+P1448)</f>
        <v>2051097.0461790785</v>
      </c>
      <c r="Q1449" s="67">
        <f t="shared" si="204"/>
        <v>1104.3329516462657</v>
      </c>
      <c r="R1449" s="68">
        <f t="shared" si="206"/>
        <v>1435767.9323253545</v>
      </c>
    </row>
    <row r="1450" spans="2:18" x14ac:dyDescent="0.25">
      <c r="B1450" s="6" t="s">
        <v>38</v>
      </c>
      <c r="C1450" s="6">
        <v>1442</v>
      </c>
      <c r="D1450" s="6">
        <v>420</v>
      </c>
      <c r="E1450" s="26">
        <v>19.600000000000001</v>
      </c>
      <c r="F1450" s="54">
        <f t="shared" si="205"/>
        <v>-0.43055555555555525</v>
      </c>
      <c r="G1450" s="34">
        <f t="shared" si="199"/>
        <v>5.4444444444444446</v>
      </c>
      <c r="H1450" s="40">
        <f>SUM($T$8*F1450)</f>
        <v>-617.41666666666617</v>
      </c>
      <c r="I1450" s="43">
        <f>SUM($T$8*9.81*$U$8)</f>
        <v>211.01310000000001</v>
      </c>
      <c r="J1450" s="45">
        <f>SUM((1/2)*$X$8*$V$8*$W$8*G1450^2)</f>
        <v>18.043507589506177</v>
      </c>
      <c r="K1450" s="46">
        <f t="shared" si="200"/>
        <v>-388.36005907715997</v>
      </c>
      <c r="L1450" s="48">
        <f t="shared" si="201"/>
        <v>-2114.40476608676</v>
      </c>
      <c r="M1450" s="51">
        <f t="shared" si="202"/>
        <v>0</v>
      </c>
      <c r="N1450" s="51">
        <f t="shared" si="203"/>
        <v>2114.40476608676</v>
      </c>
      <c r="O1450" s="37">
        <f t="shared" si="207"/>
        <v>7902291.2702310644</v>
      </c>
      <c r="P1450" s="58">
        <f>SUM((N1450*1)+P1449)</f>
        <v>2053211.4509451652</v>
      </c>
      <c r="Q1450" s="67">
        <f t="shared" si="204"/>
        <v>1480.0833362607318</v>
      </c>
      <c r="R1450" s="68">
        <f t="shared" si="206"/>
        <v>1437248.0156616152</v>
      </c>
    </row>
    <row r="1451" spans="2:18" x14ac:dyDescent="0.25">
      <c r="B1451" s="6" t="s">
        <v>38</v>
      </c>
      <c r="C1451" s="6">
        <v>1443</v>
      </c>
      <c r="D1451" s="6">
        <v>421</v>
      </c>
      <c r="E1451" s="26">
        <v>18.3</v>
      </c>
      <c r="F1451" s="54">
        <f t="shared" si="205"/>
        <v>-0.2222222222222224</v>
      </c>
      <c r="G1451" s="34">
        <f t="shared" si="199"/>
        <v>5.083333333333333</v>
      </c>
      <c r="H1451" s="40">
        <f>SUM($T$8*F1451)</f>
        <v>-318.66666666666691</v>
      </c>
      <c r="I1451" s="43">
        <f>SUM($T$8*9.81*$U$8)</f>
        <v>211.01310000000001</v>
      </c>
      <c r="J1451" s="45">
        <f>SUM((1/2)*$X$8*$V$8*$W$8*G1451^2)</f>
        <v>15.729358227430556</v>
      </c>
      <c r="K1451" s="46">
        <f t="shared" si="200"/>
        <v>-91.924208439236352</v>
      </c>
      <c r="L1451" s="48">
        <f t="shared" si="201"/>
        <v>-467.28139289945142</v>
      </c>
      <c r="M1451" s="51">
        <f t="shared" si="202"/>
        <v>0</v>
      </c>
      <c r="N1451" s="51">
        <f t="shared" si="203"/>
        <v>467.28139289945142</v>
      </c>
      <c r="O1451" s="37">
        <f t="shared" si="207"/>
        <v>7902291.2702310644</v>
      </c>
      <c r="P1451" s="58">
        <f>SUM((N1451*1)+P1450)</f>
        <v>2053678.7323380646</v>
      </c>
      <c r="Q1451" s="67">
        <f t="shared" si="204"/>
        <v>327.09697502961598</v>
      </c>
      <c r="R1451" s="68">
        <f t="shared" si="206"/>
        <v>1437575.1126366449</v>
      </c>
    </row>
    <row r="1452" spans="2:18" x14ac:dyDescent="0.25">
      <c r="B1452" s="6" t="s">
        <v>38</v>
      </c>
      <c r="C1452" s="6">
        <v>1444</v>
      </c>
      <c r="D1452" s="6">
        <v>422</v>
      </c>
      <c r="E1452" s="26">
        <v>18</v>
      </c>
      <c r="F1452" s="54">
        <f t="shared" si="205"/>
        <v>0</v>
      </c>
      <c r="G1452" s="34">
        <f t="shared" si="199"/>
        <v>5</v>
      </c>
      <c r="H1452" s="40">
        <f>SUM($T$8*F1452)</f>
        <v>0</v>
      </c>
      <c r="I1452" s="43">
        <f>SUM($T$8*9.81*$U$8)</f>
        <v>211.01310000000001</v>
      </c>
      <c r="J1452" s="45">
        <f>SUM((1/2)*$X$8*$V$8*$W$8*G1452^2)</f>
        <v>15.217868750000003</v>
      </c>
      <c r="K1452" s="46">
        <f t="shared" si="200"/>
        <v>226.23096875000002</v>
      </c>
      <c r="L1452" s="48">
        <f t="shared" si="201"/>
        <v>1131.1548437500001</v>
      </c>
      <c r="M1452" s="51">
        <f t="shared" si="202"/>
        <v>1131.1548437500001</v>
      </c>
      <c r="N1452" s="51">
        <f t="shared" si="203"/>
        <v>0</v>
      </c>
      <c r="O1452" s="37">
        <f t="shared" si="207"/>
        <v>7903422.4250748148</v>
      </c>
      <c r="P1452" s="58">
        <f>SUM((N1452*1)+P1451)</f>
        <v>2053678.7323380646</v>
      </c>
      <c r="Q1452" s="67">
        <f t="shared" si="204"/>
        <v>0</v>
      </c>
      <c r="R1452" s="68">
        <f t="shared" si="206"/>
        <v>1437575.1126366449</v>
      </c>
    </row>
    <row r="1453" spans="2:18" x14ac:dyDescent="0.25">
      <c r="B1453" s="6" t="s">
        <v>38</v>
      </c>
      <c r="C1453" s="6">
        <v>1445</v>
      </c>
      <c r="D1453" s="6">
        <v>423</v>
      </c>
      <c r="E1453" s="26">
        <v>18.3</v>
      </c>
      <c r="F1453" s="54">
        <f t="shared" si="205"/>
        <v>6.9444444444444448E-2</v>
      </c>
      <c r="G1453" s="34">
        <f t="shared" si="199"/>
        <v>5.083333333333333</v>
      </c>
      <c r="H1453" s="40">
        <f>SUM($T$8*F1453)</f>
        <v>99.583333333333343</v>
      </c>
      <c r="I1453" s="43">
        <f>SUM($T$8*9.81*$U$8)</f>
        <v>211.01310000000001</v>
      </c>
      <c r="J1453" s="45">
        <f>SUM((1/2)*$X$8*$V$8*$W$8*G1453^2)</f>
        <v>15.729358227430556</v>
      </c>
      <c r="K1453" s="46">
        <f t="shared" si="200"/>
        <v>326.32579156076395</v>
      </c>
      <c r="L1453" s="48">
        <f t="shared" si="201"/>
        <v>1658.8227737672166</v>
      </c>
      <c r="M1453" s="51">
        <f t="shared" si="202"/>
        <v>1658.8227737672166</v>
      </c>
      <c r="N1453" s="51">
        <f t="shared" si="203"/>
        <v>0</v>
      </c>
      <c r="O1453" s="37">
        <f t="shared" si="207"/>
        <v>7905081.2478485825</v>
      </c>
      <c r="P1453" s="58">
        <f>SUM((N1453*1)+P1452)</f>
        <v>2053678.7323380646</v>
      </c>
      <c r="Q1453" s="67">
        <f t="shared" si="204"/>
        <v>0</v>
      </c>
      <c r="R1453" s="68">
        <f t="shared" si="206"/>
        <v>1437575.1126366449</v>
      </c>
    </row>
    <row r="1454" spans="2:18" x14ac:dyDescent="0.25">
      <c r="B1454" s="6" t="s">
        <v>38</v>
      </c>
      <c r="C1454" s="6">
        <v>1446</v>
      </c>
      <c r="D1454" s="6">
        <v>424</v>
      </c>
      <c r="E1454" s="26">
        <v>18.5</v>
      </c>
      <c r="F1454" s="54">
        <f t="shared" si="205"/>
        <v>-5.5555555555555851E-2</v>
      </c>
      <c r="G1454" s="34">
        <f t="shared" si="199"/>
        <v>5.1388888888888884</v>
      </c>
      <c r="H1454" s="40">
        <f>SUM($T$8*F1454)</f>
        <v>-79.666666666667084</v>
      </c>
      <c r="I1454" s="43">
        <f>SUM($T$8*9.81*$U$8)</f>
        <v>211.01310000000001</v>
      </c>
      <c r="J1454" s="45">
        <f>SUM((1/2)*$X$8*$V$8*$W$8*G1454^2)</f>
        <v>16.075048085455247</v>
      </c>
      <c r="K1454" s="46">
        <f t="shared" si="200"/>
        <v>147.42148141878818</v>
      </c>
      <c r="L1454" s="48">
        <f t="shared" si="201"/>
        <v>757.58261284655032</v>
      </c>
      <c r="M1454" s="51">
        <f t="shared" si="202"/>
        <v>757.58261284655032</v>
      </c>
      <c r="N1454" s="51">
        <f t="shared" si="203"/>
        <v>0</v>
      </c>
      <c r="O1454" s="37">
        <f t="shared" si="207"/>
        <v>7905838.8304614294</v>
      </c>
      <c r="P1454" s="58">
        <f>SUM((N1454*1)+P1453)</f>
        <v>2053678.7323380646</v>
      </c>
      <c r="Q1454" s="67">
        <f t="shared" si="204"/>
        <v>0</v>
      </c>
      <c r="R1454" s="68">
        <f t="shared" si="206"/>
        <v>1437575.1126366449</v>
      </c>
    </row>
    <row r="1455" spans="2:18" x14ac:dyDescent="0.25">
      <c r="B1455" s="6" t="s">
        <v>38</v>
      </c>
      <c r="C1455" s="6">
        <v>1447</v>
      </c>
      <c r="D1455" s="6">
        <v>425</v>
      </c>
      <c r="E1455" s="26">
        <v>17.899999999999999</v>
      </c>
      <c r="F1455" s="54">
        <f t="shared" si="205"/>
        <v>-0.4861111111111111</v>
      </c>
      <c r="G1455" s="34">
        <f t="shared" si="199"/>
        <v>4.9722222222222214</v>
      </c>
      <c r="H1455" s="40">
        <f>SUM($T$8*F1455)</f>
        <v>-697.08333333333337</v>
      </c>
      <c r="I1455" s="43">
        <f>SUM($T$8*9.81*$U$8)</f>
        <v>211.01310000000001</v>
      </c>
      <c r="J1455" s="45">
        <f>SUM((1/2)*$X$8*$V$8*$W$8*G1455^2)</f>
        <v>15.049251006751541</v>
      </c>
      <c r="K1455" s="46">
        <f t="shared" si="200"/>
        <v>-471.02098232658182</v>
      </c>
      <c r="L1455" s="48">
        <f t="shared" si="201"/>
        <v>-2342.0209954571701</v>
      </c>
      <c r="M1455" s="51">
        <f t="shared" si="202"/>
        <v>0</v>
      </c>
      <c r="N1455" s="51">
        <f t="shared" si="203"/>
        <v>2342.0209954571701</v>
      </c>
      <c r="O1455" s="37">
        <f t="shared" si="207"/>
        <v>7905838.8304614294</v>
      </c>
      <c r="P1455" s="58">
        <f>SUM((N1455*1)+P1454)</f>
        <v>2056020.7533335218</v>
      </c>
      <c r="Q1455" s="67">
        <f t="shared" si="204"/>
        <v>1639.4146968200189</v>
      </c>
      <c r="R1455" s="68">
        <f t="shared" si="206"/>
        <v>1439214.5273334649</v>
      </c>
    </row>
    <row r="1456" spans="2:18" x14ac:dyDescent="0.25">
      <c r="B1456" s="6" t="s">
        <v>38</v>
      </c>
      <c r="C1456" s="6">
        <v>1448</v>
      </c>
      <c r="D1456" s="6">
        <v>426</v>
      </c>
      <c r="E1456" s="26">
        <v>15</v>
      </c>
      <c r="F1456" s="54">
        <f t="shared" si="205"/>
        <v>-1.1111111111111109</v>
      </c>
      <c r="G1456" s="34">
        <f t="shared" si="199"/>
        <v>4.166666666666667</v>
      </c>
      <c r="H1456" s="40">
        <f>SUM($T$8*F1456)</f>
        <v>-1593.333333333333</v>
      </c>
      <c r="I1456" s="43">
        <f>SUM($T$8*9.81*$U$8)</f>
        <v>211.01310000000001</v>
      </c>
      <c r="J1456" s="45">
        <f>SUM((1/2)*$X$8*$V$8*$W$8*G1456^2)</f>
        <v>10.567964409722226</v>
      </c>
      <c r="K1456" s="46">
        <f t="shared" si="200"/>
        <v>-1371.7522689236107</v>
      </c>
      <c r="L1456" s="48">
        <f t="shared" si="201"/>
        <v>-5715.6344538483781</v>
      </c>
      <c r="M1456" s="51">
        <f t="shared" si="202"/>
        <v>0</v>
      </c>
      <c r="N1456" s="51">
        <f t="shared" si="203"/>
        <v>5715.6344538483781</v>
      </c>
      <c r="O1456" s="37">
        <f t="shared" si="207"/>
        <v>7905838.8304614294</v>
      </c>
      <c r="P1456" s="58">
        <f>SUM((N1456*1)+P1455)</f>
        <v>2061736.3877873702</v>
      </c>
      <c r="Q1456" s="67">
        <f t="shared" si="204"/>
        <v>4000.9441176938644</v>
      </c>
      <c r="R1456" s="68">
        <f t="shared" si="206"/>
        <v>1443215.4714511589</v>
      </c>
    </row>
    <row r="1457" spans="2:18" x14ac:dyDescent="0.25">
      <c r="B1457" s="6" t="s">
        <v>38</v>
      </c>
      <c r="C1457" s="6">
        <v>1449</v>
      </c>
      <c r="D1457" s="6">
        <v>427</v>
      </c>
      <c r="E1457" s="26">
        <v>9.9</v>
      </c>
      <c r="F1457" s="54">
        <f t="shared" si="205"/>
        <v>-1.4444444444444444</v>
      </c>
      <c r="G1457" s="34">
        <f t="shared" si="199"/>
        <v>2.75</v>
      </c>
      <c r="H1457" s="40">
        <f>SUM($T$8*F1457)</f>
        <v>-2071.3333333333335</v>
      </c>
      <c r="I1457" s="43">
        <f>SUM($T$8*9.81*$U$8)</f>
        <v>211.01310000000001</v>
      </c>
      <c r="J1457" s="45">
        <f>SUM((1/2)*$X$8*$V$8*$W$8*G1457^2)</f>
        <v>4.6034052968750006</v>
      </c>
      <c r="K1457" s="46">
        <f t="shared" si="200"/>
        <v>-1855.7168280364583</v>
      </c>
      <c r="L1457" s="48">
        <f t="shared" si="201"/>
        <v>-5103.2212771002605</v>
      </c>
      <c r="M1457" s="51">
        <f t="shared" si="202"/>
        <v>0</v>
      </c>
      <c r="N1457" s="51">
        <f t="shared" si="203"/>
        <v>5103.2212771002605</v>
      </c>
      <c r="O1457" s="37">
        <f t="shared" si="207"/>
        <v>7905838.8304614294</v>
      </c>
      <c r="P1457" s="58">
        <f>SUM((N1457*1)+P1456)</f>
        <v>2066839.6090644705</v>
      </c>
      <c r="Q1457" s="67">
        <f t="shared" si="204"/>
        <v>3572.2548939701824</v>
      </c>
      <c r="R1457" s="68">
        <f t="shared" si="206"/>
        <v>1446787.7263451291</v>
      </c>
    </row>
    <row r="1458" spans="2:18" x14ac:dyDescent="0.25">
      <c r="B1458" s="6" t="s">
        <v>38</v>
      </c>
      <c r="C1458" s="6">
        <v>1450</v>
      </c>
      <c r="D1458" s="6">
        <v>428</v>
      </c>
      <c r="E1458" s="26">
        <v>4.5999999999999996</v>
      </c>
      <c r="F1458" s="54">
        <f t="shared" si="205"/>
        <v>-1.2083333333333335</v>
      </c>
      <c r="G1458" s="34">
        <f t="shared" si="199"/>
        <v>1.2777777777777777</v>
      </c>
      <c r="H1458" s="40">
        <f>SUM($T$8*F1458)</f>
        <v>-1732.7500000000002</v>
      </c>
      <c r="I1458" s="43">
        <f>SUM($T$8*9.81*$U$8)</f>
        <v>211.01310000000001</v>
      </c>
      <c r="J1458" s="45">
        <f>SUM((1/2)*$X$8*$V$8*$W$8*G1458^2)</f>
        <v>0.99385834182098765</v>
      </c>
      <c r="K1458" s="46">
        <f t="shared" si="200"/>
        <v>-1520.7430416581794</v>
      </c>
      <c r="L1458" s="48">
        <f t="shared" si="201"/>
        <v>-1943.1716643410068</v>
      </c>
      <c r="M1458" s="51">
        <f t="shared" si="202"/>
        <v>0</v>
      </c>
      <c r="N1458" s="51">
        <f t="shared" si="203"/>
        <v>1943.1716643410068</v>
      </c>
      <c r="O1458" s="37">
        <f t="shared" si="207"/>
        <v>7905838.8304614294</v>
      </c>
      <c r="P1458" s="58">
        <f>SUM((N1458*1)+P1457)</f>
        <v>2068782.7807288116</v>
      </c>
      <c r="Q1458" s="67">
        <f t="shared" si="204"/>
        <v>1360.2201650387046</v>
      </c>
      <c r="R1458" s="68">
        <f t="shared" si="206"/>
        <v>1448147.9465101678</v>
      </c>
    </row>
    <row r="1459" spans="2:18" x14ac:dyDescent="0.25">
      <c r="B1459" s="6" t="s">
        <v>38</v>
      </c>
      <c r="C1459" s="6">
        <v>1451</v>
      </c>
      <c r="D1459" s="6">
        <v>429</v>
      </c>
      <c r="E1459" s="26">
        <v>1.2</v>
      </c>
      <c r="F1459" s="54">
        <f t="shared" si="205"/>
        <v>-0.63888888888888884</v>
      </c>
      <c r="G1459" s="34">
        <f t="shared" si="199"/>
        <v>0.33333333333333331</v>
      </c>
      <c r="H1459" s="40">
        <f>SUM($T$8*F1459)</f>
        <v>-916.16666666666663</v>
      </c>
      <c r="I1459" s="43">
        <f>SUM($T$8*9.81*$U$8)</f>
        <v>211.01310000000001</v>
      </c>
      <c r="J1459" s="45">
        <f>SUM((1/2)*$X$8*$V$8*$W$8*G1459^2)</f>
        <v>6.7634972222222228E-2</v>
      </c>
      <c r="K1459" s="46">
        <f t="shared" si="200"/>
        <v>-705.08593169444441</v>
      </c>
      <c r="L1459" s="48">
        <f t="shared" si="201"/>
        <v>-235.02864389814812</v>
      </c>
      <c r="M1459" s="51">
        <f t="shared" si="202"/>
        <v>0</v>
      </c>
      <c r="N1459" s="51">
        <f t="shared" si="203"/>
        <v>235.02864389814812</v>
      </c>
      <c r="O1459" s="37">
        <f t="shared" si="207"/>
        <v>7905838.8304614294</v>
      </c>
      <c r="P1459" s="58">
        <f>SUM((N1459*1)+P1458)</f>
        <v>2069017.8093727098</v>
      </c>
      <c r="Q1459" s="67">
        <f t="shared" si="204"/>
        <v>164.52005072870367</v>
      </c>
      <c r="R1459" s="68">
        <f t="shared" si="206"/>
        <v>1448312.4665608965</v>
      </c>
    </row>
    <row r="1460" spans="2:18" x14ac:dyDescent="0.25">
      <c r="B1460" s="6" t="s">
        <v>38</v>
      </c>
      <c r="C1460" s="6">
        <v>1452</v>
      </c>
      <c r="D1460" s="6">
        <v>430</v>
      </c>
      <c r="E1460" s="26">
        <v>0</v>
      </c>
      <c r="F1460" s="54">
        <f t="shared" si="205"/>
        <v>-0.16666666666666666</v>
      </c>
      <c r="G1460" s="34">
        <f t="shared" si="199"/>
        <v>0</v>
      </c>
      <c r="H1460" s="40">
        <f>SUM($T$8*F1460)</f>
        <v>-239</v>
      </c>
      <c r="I1460" s="43">
        <f>SUM($T$8*9.81*$U$8)</f>
        <v>211.01310000000001</v>
      </c>
      <c r="J1460" s="45">
        <f>SUM((1/2)*$X$8*$V$8*$W$8*G1460^2)</f>
        <v>0</v>
      </c>
      <c r="K1460" s="46">
        <f t="shared" si="200"/>
        <v>-27.986899999999991</v>
      </c>
      <c r="L1460" s="48">
        <f t="shared" si="201"/>
        <v>0</v>
      </c>
      <c r="M1460" s="51">
        <f t="shared" si="202"/>
        <v>0</v>
      </c>
      <c r="N1460" s="51">
        <f t="shared" si="203"/>
        <v>0</v>
      </c>
      <c r="O1460" s="37">
        <f t="shared" si="207"/>
        <v>7905838.8304614294</v>
      </c>
      <c r="P1460" s="58">
        <f>SUM((N1460*1)+P1459)</f>
        <v>2069017.8093727098</v>
      </c>
      <c r="Q1460" s="67">
        <f t="shared" si="204"/>
        <v>0</v>
      </c>
      <c r="R1460" s="68">
        <f t="shared" si="206"/>
        <v>1448312.4665608965</v>
      </c>
    </row>
    <row r="1461" spans="2:18" x14ac:dyDescent="0.25">
      <c r="B1461" s="6" t="s">
        <v>38</v>
      </c>
      <c r="C1461" s="6">
        <v>1453</v>
      </c>
      <c r="D1461" s="6">
        <v>431</v>
      </c>
      <c r="E1461" s="26">
        <v>0</v>
      </c>
      <c r="F1461" s="54">
        <f t="shared" si="205"/>
        <v>0</v>
      </c>
      <c r="G1461" s="34">
        <f t="shared" si="199"/>
        <v>0</v>
      </c>
      <c r="H1461" s="40">
        <f>SUM($T$8*F1461)</f>
        <v>0</v>
      </c>
      <c r="I1461" s="43">
        <f>SUM($T$8*9.81*$U$8)</f>
        <v>211.01310000000001</v>
      </c>
      <c r="J1461" s="45">
        <f>SUM((1/2)*$X$8*$V$8*$W$8*G1461^2)</f>
        <v>0</v>
      </c>
      <c r="K1461" s="46">
        <f t="shared" si="200"/>
        <v>211.01310000000001</v>
      </c>
      <c r="L1461" s="48">
        <f t="shared" si="201"/>
        <v>0</v>
      </c>
      <c r="M1461" s="51">
        <f t="shared" si="202"/>
        <v>0</v>
      </c>
      <c r="N1461" s="51">
        <f t="shared" si="203"/>
        <v>0</v>
      </c>
      <c r="O1461" s="37">
        <f t="shared" si="207"/>
        <v>7905838.8304614294</v>
      </c>
      <c r="P1461" s="58">
        <f>SUM((N1461*1)+P1460)</f>
        <v>2069017.8093727098</v>
      </c>
      <c r="Q1461" s="67">
        <f t="shared" si="204"/>
        <v>0</v>
      </c>
      <c r="R1461" s="68">
        <f t="shared" si="206"/>
        <v>1448312.4665608965</v>
      </c>
    </row>
    <row r="1462" spans="2:18" x14ac:dyDescent="0.25">
      <c r="B1462" s="6" t="s">
        <v>38</v>
      </c>
      <c r="C1462" s="6">
        <v>1454</v>
      </c>
      <c r="D1462" s="6">
        <v>432</v>
      </c>
      <c r="E1462" s="26">
        <v>0</v>
      </c>
      <c r="F1462" s="54">
        <f t="shared" si="205"/>
        <v>0</v>
      </c>
      <c r="G1462" s="34">
        <f t="shared" si="199"/>
        <v>0</v>
      </c>
      <c r="H1462" s="40">
        <f>SUM($T$8*F1462)</f>
        <v>0</v>
      </c>
      <c r="I1462" s="43">
        <f>SUM($T$8*9.81*$U$8)</f>
        <v>211.01310000000001</v>
      </c>
      <c r="J1462" s="45">
        <f>SUM((1/2)*$X$8*$V$8*$W$8*G1462^2)</f>
        <v>0</v>
      </c>
      <c r="K1462" s="46">
        <f t="shared" si="200"/>
        <v>211.01310000000001</v>
      </c>
      <c r="L1462" s="48">
        <f t="shared" si="201"/>
        <v>0</v>
      </c>
      <c r="M1462" s="51">
        <f t="shared" si="202"/>
        <v>0</v>
      </c>
      <c r="N1462" s="51">
        <f t="shared" si="203"/>
        <v>0</v>
      </c>
      <c r="O1462" s="37">
        <f t="shared" si="207"/>
        <v>7905838.8304614294</v>
      </c>
      <c r="P1462" s="58">
        <f>SUM((N1462*1)+P1461)</f>
        <v>2069017.8093727098</v>
      </c>
      <c r="Q1462" s="67">
        <f t="shared" si="204"/>
        <v>0</v>
      </c>
      <c r="R1462" s="68">
        <f t="shared" si="206"/>
        <v>1448312.4665608965</v>
      </c>
    </row>
    <row r="1463" spans="2:18" x14ac:dyDescent="0.25">
      <c r="B1463" s="6" t="s">
        <v>38</v>
      </c>
      <c r="C1463" s="6">
        <v>1455</v>
      </c>
      <c r="D1463" s="6">
        <v>433</v>
      </c>
      <c r="E1463" s="26">
        <v>0</v>
      </c>
      <c r="F1463" s="54">
        <f t="shared" si="205"/>
        <v>0</v>
      </c>
      <c r="G1463" s="34">
        <f t="shared" si="199"/>
        <v>0</v>
      </c>
      <c r="H1463" s="40">
        <f>SUM($T$8*F1463)</f>
        <v>0</v>
      </c>
      <c r="I1463" s="43">
        <f>SUM($T$8*9.81*$U$8)</f>
        <v>211.01310000000001</v>
      </c>
      <c r="J1463" s="45">
        <f>SUM((1/2)*$X$8*$V$8*$W$8*G1463^2)</f>
        <v>0</v>
      </c>
      <c r="K1463" s="46">
        <f t="shared" si="200"/>
        <v>211.01310000000001</v>
      </c>
      <c r="L1463" s="48">
        <f t="shared" si="201"/>
        <v>0</v>
      </c>
      <c r="M1463" s="51">
        <f t="shared" si="202"/>
        <v>0</v>
      </c>
      <c r="N1463" s="51">
        <f t="shared" si="203"/>
        <v>0</v>
      </c>
      <c r="O1463" s="37">
        <f t="shared" si="207"/>
        <v>7905838.8304614294</v>
      </c>
      <c r="P1463" s="58">
        <f>SUM((N1463*1)+P1462)</f>
        <v>2069017.8093727098</v>
      </c>
      <c r="Q1463" s="67">
        <f t="shared" si="204"/>
        <v>0</v>
      </c>
      <c r="R1463" s="68">
        <f t="shared" si="206"/>
        <v>1448312.4665608965</v>
      </c>
    </row>
    <row r="1464" spans="2:18" x14ac:dyDescent="0.25">
      <c r="B1464" s="6" t="s">
        <v>38</v>
      </c>
      <c r="C1464" s="6">
        <v>1456</v>
      </c>
      <c r="D1464" s="6">
        <v>434</v>
      </c>
      <c r="E1464" s="26">
        <v>0</v>
      </c>
      <c r="F1464" s="54">
        <f t="shared" si="205"/>
        <v>0</v>
      </c>
      <c r="G1464" s="34">
        <f t="shared" si="199"/>
        <v>0</v>
      </c>
      <c r="H1464" s="40">
        <f>SUM($T$8*F1464)</f>
        <v>0</v>
      </c>
      <c r="I1464" s="43">
        <f>SUM($T$8*9.81*$U$8)</f>
        <v>211.01310000000001</v>
      </c>
      <c r="J1464" s="45">
        <f>SUM((1/2)*$X$8*$V$8*$W$8*G1464^2)</f>
        <v>0</v>
      </c>
      <c r="K1464" s="46">
        <f t="shared" si="200"/>
        <v>211.01310000000001</v>
      </c>
      <c r="L1464" s="48">
        <f t="shared" si="201"/>
        <v>0</v>
      </c>
      <c r="M1464" s="51">
        <f t="shared" si="202"/>
        <v>0</v>
      </c>
      <c r="N1464" s="51">
        <f t="shared" si="203"/>
        <v>0</v>
      </c>
      <c r="O1464" s="37">
        <f t="shared" si="207"/>
        <v>7905838.8304614294</v>
      </c>
      <c r="P1464" s="58">
        <f>SUM((N1464*1)+P1463)</f>
        <v>2069017.8093727098</v>
      </c>
      <c r="Q1464" s="67">
        <f t="shared" si="204"/>
        <v>0</v>
      </c>
      <c r="R1464" s="68">
        <f t="shared" si="206"/>
        <v>1448312.4665608965</v>
      </c>
    </row>
    <row r="1465" spans="2:18" x14ac:dyDescent="0.25">
      <c r="B1465" s="6" t="s">
        <v>38</v>
      </c>
      <c r="C1465" s="6">
        <v>1457</v>
      </c>
      <c r="D1465" s="6">
        <v>435</v>
      </c>
      <c r="E1465" s="26">
        <v>0</v>
      </c>
      <c r="F1465" s="54">
        <f t="shared" si="205"/>
        <v>0</v>
      </c>
      <c r="G1465" s="34">
        <f t="shared" si="199"/>
        <v>0</v>
      </c>
      <c r="H1465" s="40">
        <f>SUM($T$8*F1465)</f>
        <v>0</v>
      </c>
      <c r="I1465" s="43">
        <f>SUM($T$8*9.81*$U$8)</f>
        <v>211.01310000000001</v>
      </c>
      <c r="J1465" s="45">
        <f>SUM((1/2)*$X$8*$V$8*$W$8*G1465^2)</f>
        <v>0</v>
      </c>
      <c r="K1465" s="46">
        <f t="shared" si="200"/>
        <v>211.01310000000001</v>
      </c>
      <c r="L1465" s="48">
        <f t="shared" si="201"/>
        <v>0</v>
      </c>
      <c r="M1465" s="51">
        <f t="shared" si="202"/>
        <v>0</v>
      </c>
      <c r="N1465" s="51">
        <f t="shared" si="203"/>
        <v>0</v>
      </c>
      <c r="O1465" s="37">
        <f t="shared" si="207"/>
        <v>7905838.8304614294</v>
      </c>
      <c r="P1465" s="58">
        <f>SUM((N1465*1)+P1464)</f>
        <v>2069017.8093727098</v>
      </c>
      <c r="Q1465" s="67">
        <f t="shared" si="204"/>
        <v>0</v>
      </c>
      <c r="R1465" s="68">
        <f t="shared" si="206"/>
        <v>1448312.4665608965</v>
      </c>
    </row>
    <row r="1466" spans="2:18" x14ac:dyDescent="0.25">
      <c r="B1466" s="6" t="s">
        <v>38</v>
      </c>
      <c r="C1466" s="6">
        <v>1458</v>
      </c>
      <c r="D1466" s="6">
        <v>436</v>
      </c>
      <c r="E1466" s="26">
        <v>0</v>
      </c>
      <c r="F1466" s="54">
        <f t="shared" si="205"/>
        <v>0</v>
      </c>
      <c r="G1466" s="34">
        <f t="shared" si="199"/>
        <v>0</v>
      </c>
      <c r="H1466" s="40">
        <f>SUM($T$8*F1466)</f>
        <v>0</v>
      </c>
      <c r="I1466" s="43">
        <f>SUM($T$8*9.81*$U$8)</f>
        <v>211.01310000000001</v>
      </c>
      <c r="J1466" s="45">
        <f>SUM((1/2)*$X$8*$V$8*$W$8*G1466^2)</f>
        <v>0</v>
      </c>
      <c r="K1466" s="46">
        <f t="shared" si="200"/>
        <v>211.01310000000001</v>
      </c>
      <c r="L1466" s="48">
        <f t="shared" si="201"/>
        <v>0</v>
      </c>
      <c r="M1466" s="51">
        <f t="shared" si="202"/>
        <v>0</v>
      </c>
      <c r="N1466" s="51">
        <f t="shared" si="203"/>
        <v>0</v>
      </c>
      <c r="O1466" s="37">
        <f t="shared" si="207"/>
        <v>7905838.8304614294</v>
      </c>
      <c r="P1466" s="58">
        <f>SUM((N1466*1)+P1465)</f>
        <v>2069017.8093727098</v>
      </c>
      <c r="Q1466" s="67">
        <f t="shared" si="204"/>
        <v>0</v>
      </c>
      <c r="R1466" s="68">
        <f t="shared" si="206"/>
        <v>1448312.4665608965</v>
      </c>
    </row>
    <row r="1467" spans="2:18" x14ac:dyDescent="0.25">
      <c r="B1467" s="6" t="s">
        <v>38</v>
      </c>
      <c r="C1467" s="6">
        <v>1459</v>
      </c>
      <c r="D1467" s="6">
        <v>437</v>
      </c>
      <c r="E1467" s="26">
        <v>0</v>
      </c>
      <c r="F1467" s="54">
        <f t="shared" si="205"/>
        <v>0</v>
      </c>
      <c r="G1467" s="34">
        <f t="shared" si="199"/>
        <v>0</v>
      </c>
      <c r="H1467" s="40">
        <f>SUM($T$8*F1467)</f>
        <v>0</v>
      </c>
      <c r="I1467" s="43">
        <f>SUM($T$8*9.81*$U$8)</f>
        <v>211.01310000000001</v>
      </c>
      <c r="J1467" s="45">
        <f>SUM((1/2)*$X$8*$V$8*$W$8*G1467^2)</f>
        <v>0</v>
      </c>
      <c r="K1467" s="46">
        <f t="shared" si="200"/>
        <v>211.01310000000001</v>
      </c>
      <c r="L1467" s="48">
        <f t="shared" si="201"/>
        <v>0</v>
      </c>
      <c r="M1467" s="51">
        <f t="shared" si="202"/>
        <v>0</v>
      </c>
      <c r="N1467" s="51">
        <f t="shared" si="203"/>
        <v>0</v>
      </c>
      <c r="O1467" s="37">
        <f t="shared" si="207"/>
        <v>7905838.8304614294</v>
      </c>
      <c r="P1467" s="58">
        <f>SUM((N1467*1)+P1466)</f>
        <v>2069017.8093727098</v>
      </c>
      <c r="Q1467" s="67">
        <f t="shared" si="204"/>
        <v>0</v>
      </c>
      <c r="R1467" s="68">
        <f t="shared" si="206"/>
        <v>1448312.4665608965</v>
      </c>
    </row>
    <row r="1468" spans="2:18" x14ac:dyDescent="0.25">
      <c r="B1468" s="6" t="s">
        <v>38</v>
      </c>
      <c r="C1468" s="6">
        <v>1460</v>
      </c>
      <c r="D1468" s="6">
        <v>438</v>
      </c>
      <c r="E1468" s="26">
        <v>0</v>
      </c>
      <c r="F1468" s="54">
        <f t="shared" si="205"/>
        <v>0</v>
      </c>
      <c r="G1468" s="34">
        <f t="shared" si="199"/>
        <v>0</v>
      </c>
      <c r="H1468" s="40">
        <f>SUM($T$8*F1468)</f>
        <v>0</v>
      </c>
      <c r="I1468" s="43">
        <f>SUM($T$8*9.81*$U$8)</f>
        <v>211.01310000000001</v>
      </c>
      <c r="J1468" s="45">
        <f>SUM((1/2)*$X$8*$V$8*$W$8*G1468^2)</f>
        <v>0</v>
      </c>
      <c r="K1468" s="46">
        <f t="shared" si="200"/>
        <v>211.01310000000001</v>
      </c>
      <c r="L1468" s="48">
        <f t="shared" si="201"/>
        <v>0</v>
      </c>
      <c r="M1468" s="51">
        <f t="shared" si="202"/>
        <v>0</v>
      </c>
      <c r="N1468" s="51">
        <f t="shared" si="203"/>
        <v>0</v>
      </c>
      <c r="O1468" s="37">
        <f t="shared" si="207"/>
        <v>7905838.8304614294</v>
      </c>
      <c r="P1468" s="58">
        <f>SUM((N1468*1)+P1467)</f>
        <v>2069017.8093727098</v>
      </c>
      <c r="Q1468" s="67">
        <f t="shared" si="204"/>
        <v>0</v>
      </c>
      <c r="R1468" s="68">
        <f t="shared" si="206"/>
        <v>1448312.4665608965</v>
      </c>
    </row>
    <row r="1469" spans="2:18" x14ac:dyDescent="0.25">
      <c r="B1469" s="6" t="s">
        <v>38</v>
      </c>
      <c r="C1469" s="6">
        <v>1461</v>
      </c>
      <c r="D1469" s="6">
        <v>439</v>
      </c>
      <c r="E1469" s="26">
        <v>0</v>
      </c>
      <c r="F1469" s="54">
        <f t="shared" si="205"/>
        <v>0</v>
      </c>
      <c r="G1469" s="34">
        <f t="shared" si="199"/>
        <v>0</v>
      </c>
      <c r="H1469" s="40">
        <f>SUM($T$8*F1469)</f>
        <v>0</v>
      </c>
      <c r="I1469" s="43">
        <f>SUM($T$8*9.81*$U$8)</f>
        <v>211.01310000000001</v>
      </c>
      <c r="J1469" s="45">
        <f>SUM((1/2)*$X$8*$V$8*$W$8*G1469^2)</f>
        <v>0</v>
      </c>
      <c r="K1469" s="46">
        <f t="shared" si="200"/>
        <v>211.01310000000001</v>
      </c>
      <c r="L1469" s="48">
        <f t="shared" si="201"/>
        <v>0</v>
      </c>
      <c r="M1469" s="51">
        <f t="shared" si="202"/>
        <v>0</v>
      </c>
      <c r="N1469" s="51">
        <f t="shared" si="203"/>
        <v>0</v>
      </c>
      <c r="O1469" s="37">
        <f t="shared" si="207"/>
        <v>7905838.8304614294</v>
      </c>
      <c r="P1469" s="58">
        <f>SUM((N1469*1)+P1468)</f>
        <v>2069017.8093727098</v>
      </c>
      <c r="Q1469" s="67">
        <f t="shared" si="204"/>
        <v>0</v>
      </c>
      <c r="R1469" s="68">
        <f t="shared" si="206"/>
        <v>1448312.4665608965</v>
      </c>
    </row>
    <row r="1470" spans="2:18" x14ac:dyDescent="0.25">
      <c r="B1470" s="6" t="s">
        <v>38</v>
      </c>
      <c r="C1470" s="6">
        <v>1462</v>
      </c>
      <c r="D1470" s="6">
        <v>440</v>
      </c>
      <c r="E1470" s="26">
        <v>0</v>
      </c>
      <c r="F1470" s="54">
        <f t="shared" si="205"/>
        <v>0</v>
      </c>
      <c r="G1470" s="34">
        <f t="shared" si="199"/>
        <v>0</v>
      </c>
      <c r="H1470" s="40">
        <f>SUM($T$8*F1470)</f>
        <v>0</v>
      </c>
      <c r="I1470" s="43">
        <f>SUM($T$8*9.81*$U$8)</f>
        <v>211.01310000000001</v>
      </c>
      <c r="J1470" s="45">
        <f>SUM((1/2)*$X$8*$V$8*$W$8*G1470^2)</f>
        <v>0</v>
      </c>
      <c r="K1470" s="46">
        <f t="shared" si="200"/>
        <v>211.01310000000001</v>
      </c>
      <c r="L1470" s="48">
        <f t="shared" si="201"/>
        <v>0</v>
      </c>
      <c r="M1470" s="51">
        <f t="shared" si="202"/>
        <v>0</v>
      </c>
      <c r="N1470" s="51">
        <f t="shared" si="203"/>
        <v>0</v>
      </c>
      <c r="O1470" s="37">
        <f t="shared" si="207"/>
        <v>7905838.8304614294</v>
      </c>
      <c r="P1470" s="58">
        <f>SUM((N1470*1)+P1469)</f>
        <v>2069017.8093727098</v>
      </c>
      <c r="Q1470" s="67">
        <f t="shared" si="204"/>
        <v>0</v>
      </c>
      <c r="R1470" s="68">
        <f t="shared" si="206"/>
        <v>1448312.4665608965</v>
      </c>
    </row>
    <row r="1471" spans="2:18" x14ac:dyDescent="0.25">
      <c r="B1471" s="6" t="s">
        <v>38</v>
      </c>
      <c r="C1471" s="6">
        <v>1463</v>
      </c>
      <c r="D1471" s="6">
        <v>441</v>
      </c>
      <c r="E1471" s="26">
        <v>0</v>
      </c>
      <c r="F1471" s="54">
        <f t="shared" si="205"/>
        <v>0</v>
      </c>
      <c r="G1471" s="34">
        <f t="shared" si="199"/>
        <v>0</v>
      </c>
      <c r="H1471" s="40">
        <f>SUM($T$8*F1471)</f>
        <v>0</v>
      </c>
      <c r="I1471" s="43">
        <f>SUM($T$8*9.81*$U$8)</f>
        <v>211.01310000000001</v>
      </c>
      <c r="J1471" s="45">
        <f>SUM((1/2)*$X$8*$V$8*$W$8*G1471^2)</f>
        <v>0</v>
      </c>
      <c r="K1471" s="46">
        <f t="shared" si="200"/>
        <v>211.01310000000001</v>
      </c>
      <c r="L1471" s="48">
        <f t="shared" si="201"/>
        <v>0</v>
      </c>
      <c r="M1471" s="51">
        <f t="shared" si="202"/>
        <v>0</v>
      </c>
      <c r="N1471" s="51">
        <f t="shared" si="203"/>
        <v>0</v>
      </c>
      <c r="O1471" s="37">
        <f t="shared" si="207"/>
        <v>7905838.8304614294</v>
      </c>
      <c r="P1471" s="58">
        <f>SUM((N1471*1)+P1470)</f>
        <v>2069017.8093727098</v>
      </c>
      <c r="Q1471" s="67">
        <f t="shared" si="204"/>
        <v>0</v>
      </c>
      <c r="R1471" s="68">
        <f t="shared" si="206"/>
        <v>1448312.4665608965</v>
      </c>
    </row>
    <row r="1472" spans="2:18" x14ac:dyDescent="0.25">
      <c r="B1472" s="6" t="s">
        <v>38</v>
      </c>
      <c r="C1472" s="6">
        <v>1464</v>
      </c>
      <c r="D1472" s="6">
        <v>442</v>
      </c>
      <c r="E1472" s="26">
        <v>0</v>
      </c>
      <c r="F1472" s="54">
        <f t="shared" si="205"/>
        <v>0</v>
      </c>
      <c r="G1472" s="34">
        <f t="shared" si="199"/>
        <v>0</v>
      </c>
      <c r="H1472" s="40">
        <f>SUM($T$8*F1472)</f>
        <v>0</v>
      </c>
      <c r="I1472" s="43">
        <f>SUM($T$8*9.81*$U$8)</f>
        <v>211.01310000000001</v>
      </c>
      <c r="J1472" s="45">
        <f>SUM((1/2)*$X$8*$V$8*$W$8*G1472^2)</f>
        <v>0</v>
      </c>
      <c r="K1472" s="46">
        <f t="shared" si="200"/>
        <v>211.01310000000001</v>
      </c>
      <c r="L1472" s="48">
        <f t="shared" si="201"/>
        <v>0</v>
      </c>
      <c r="M1472" s="51">
        <f t="shared" si="202"/>
        <v>0</v>
      </c>
      <c r="N1472" s="51">
        <f t="shared" si="203"/>
        <v>0</v>
      </c>
      <c r="O1472" s="37">
        <f t="shared" si="207"/>
        <v>7905838.8304614294</v>
      </c>
      <c r="P1472" s="58">
        <f>SUM((N1472*1)+P1471)</f>
        <v>2069017.8093727098</v>
      </c>
      <c r="Q1472" s="67">
        <f t="shared" si="204"/>
        <v>0</v>
      </c>
      <c r="R1472" s="68">
        <f t="shared" si="206"/>
        <v>1448312.4665608965</v>
      </c>
    </row>
    <row r="1473" spans="2:18" x14ac:dyDescent="0.25">
      <c r="B1473" s="6" t="s">
        <v>38</v>
      </c>
      <c r="C1473" s="6">
        <v>1465</v>
      </c>
      <c r="D1473" s="6">
        <v>443</v>
      </c>
      <c r="E1473" s="26">
        <v>0</v>
      </c>
      <c r="F1473" s="54">
        <f t="shared" si="205"/>
        <v>0</v>
      </c>
      <c r="G1473" s="34">
        <f t="shared" si="199"/>
        <v>0</v>
      </c>
      <c r="H1473" s="40">
        <f>SUM($T$8*F1473)</f>
        <v>0</v>
      </c>
      <c r="I1473" s="43">
        <f>SUM($T$8*9.81*$U$8)</f>
        <v>211.01310000000001</v>
      </c>
      <c r="J1473" s="45">
        <f>SUM((1/2)*$X$8*$V$8*$W$8*G1473^2)</f>
        <v>0</v>
      </c>
      <c r="K1473" s="46">
        <f t="shared" si="200"/>
        <v>211.01310000000001</v>
      </c>
      <c r="L1473" s="48">
        <f t="shared" si="201"/>
        <v>0</v>
      </c>
      <c r="M1473" s="51">
        <f t="shared" si="202"/>
        <v>0</v>
      </c>
      <c r="N1473" s="51">
        <f t="shared" si="203"/>
        <v>0</v>
      </c>
      <c r="O1473" s="37">
        <f t="shared" si="207"/>
        <v>7905838.8304614294</v>
      </c>
      <c r="P1473" s="58">
        <f>SUM((N1473*1)+P1472)</f>
        <v>2069017.8093727098</v>
      </c>
      <c r="Q1473" s="67">
        <f t="shared" si="204"/>
        <v>0</v>
      </c>
      <c r="R1473" s="68">
        <f t="shared" si="206"/>
        <v>1448312.4665608965</v>
      </c>
    </row>
    <row r="1474" spans="2:18" x14ac:dyDescent="0.25">
      <c r="B1474" s="6" t="s">
        <v>38</v>
      </c>
      <c r="C1474" s="6">
        <v>1466</v>
      </c>
      <c r="D1474" s="6">
        <v>444</v>
      </c>
      <c r="E1474" s="26">
        <v>0</v>
      </c>
      <c r="F1474" s="54">
        <f t="shared" si="205"/>
        <v>0</v>
      </c>
      <c r="G1474" s="34">
        <f t="shared" si="199"/>
        <v>0</v>
      </c>
      <c r="H1474" s="40">
        <f>SUM($T$8*F1474)</f>
        <v>0</v>
      </c>
      <c r="I1474" s="43">
        <f>SUM($T$8*9.81*$U$8)</f>
        <v>211.01310000000001</v>
      </c>
      <c r="J1474" s="45">
        <f>SUM((1/2)*$X$8*$V$8*$W$8*G1474^2)</f>
        <v>0</v>
      </c>
      <c r="K1474" s="46">
        <f t="shared" si="200"/>
        <v>211.01310000000001</v>
      </c>
      <c r="L1474" s="48">
        <f t="shared" si="201"/>
        <v>0</v>
      </c>
      <c r="M1474" s="51">
        <f t="shared" si="202"/>
        <v>0</v>
      </c>
      <c r="N1474" s="51">
        <f t="shared" si="203"/>
        <v>0</v>
      </c>
      <c r="O1474" s="37">
        <f t="shared" si="207"/>
        <v>7905838.8304614294</v>
      </c>
      <c r="P1474" s="58">
        <f>SUM((N1474*1)+P1473)</f>
        <v>2069017.8093727098</v>
      </c>
      <c r="Q1474" s="67">
        <f t="shared" si="204"/>
        <v>0</v>
      </c>
      <c r="R1474" s="68">
        <f t="shared" si="206"/>
        <v>1448312.4665608965</v>
      </c>
    </row>
    <row r="1475" spans="2:18" x14ac:dyDescent="0.25">
      <c r="B1475" s="6" t="s">
        <v>38</v>
      </c>
      <c r="C1475" s="6">
        <v>1467</v>
      </c>
      <c r="D1475" s="6">
        <v>445</v>
      </c>
      <c r="E1475" s="26">
        <v>0</v>
      </c>
      <c r="F1475" s="54">
        <f t="shared" si="205"/>
        <v>0</v>
      </c>
      <c r="G1475" s="34">
        <f t="shared" si="199"/>
        <v>0</v>
      </c>
      <c r="H1475" s="40">
        <f>SUM($T$8*F1475)</f>
        <v>0</v>
      </c>
      <c r="I1475" s="43">
        <f>SUM($T$8*9.81*$U$8)</f>
        <v>211.01310000000001</v>
      </c>
      <c r="J1475" s="45">
        <f>SUM((1/2)*$X$8*$V$8*$W$8*G1475^2)</f>
        <v>0</v>
      </c>
      <c r="K1475" s="46">
        <f t="shared" si="200"/>
        <v>211.01310000000001</v>
      </c>
      <c r="L1475" s="48">
        <f t="shared" si="201"/>
        <v>0</v>
      </c>
      <c r="M1475" s="51">
        <f t="shared" si="202"/>
        <v>0</v>
      </c>
      <c r="N1475" s="51">
        <f t="shared" si="203"/>
        <v>0</v>
      </c>
      <c r="O1475" s="37">
        <f t="shared" si="207"/>
        <v>7905838.8304614294</v>
      </c>
      <c r="P1475" s="58">
        <f>SUM((N1475*1)+P1474)</f>
        <v>2069017.8093727098</v>
      </c>
      <c r="Q1475" s="67">
        <f t="shared" si="204"/>
        <v>0</v>
      </c>
      <c r="R1475" s="68">
        <f t="shared" si="206"/>
        <v>1448312.4665608965</v>
      </c>
    </row>
    <row r="1476" spans="2:18" x14ac:dyDescent="0.25">
      <c r="B1476" s="6" t="s">
        <v>38</v>
      </c>
      <c r="C1476" s="6">
        <v>1468</v>
      </c>
      <c r="D1476" s="6">
        <v>446</v>
      </c>
      <c r="E1476" s="26">
        <v>0</v>
      </c>
      <c r="F1476" s="54">
        <f t="shared" si="205"/>
        <v>0</v>
      </c>
      <c r="G1476" s="34">
        <f t="shared" si="199"/>
        <v>0</v>
      </c>
      <c r="H1476" s="40">
        <f>SUM($T$8*F1476)</f>
        <v>0</v>
      </c>
      <c r="I1476" s="43">
        <f>SUM($T$8*9.81*$U$8)</f>
        <v>211.01310000000001</v>
      </c>
      <c r="J1476" s="45">
        <f>SUM((1/2)*$X$8*$V$8*$W$8*G1476^2)</f>
        <v>0</v>
      </c>
      <c r="K1476" s="46">
        <f t="shared" si="200"/>
        <v>211.01310000000001</v>
      </c>
      <c r="L1476" s="48">
        <f t="shared" si="201"/>
        <v>0</v>
      </c>
      <c r="M1476" s="51">
        <f t="shared" si="202"/>
        <v>0</v>
      </c>
      <c r="N1476" s="51">
        <f t="shared" si="203"/>
        <v>0</v>
      </c>
      <c r="O1476" s="37">
        <f t="shared" si="207"/>
        <v>7905838.8304614294</v>
      </c>
      <c r="P1476" s="58">
        <f>SUM((N1476*1)+P1475)</f>
        <v>2069017.8093727098</v>
      </c>
      <c r="Q1476" s="67">
        <f t="shared" si="204"/>
        <v>0</v>
      </c>
      <c r="R1476" s="68">
        <f t="shared" si="206"/>
        <v>1448312.4665608965</v>
      </c>
    </row>
    <row r="1477" spans="2:18" x14ac:dyDescent="0.25">
      <c r="B1477" s="6" t="s">
        <v>38</v>
      </c>
      <c r="C1477" s="6">
        <v>1469</v>
      </c>
      <c r="D1477" s="6">
        <v>447</v>
      </c>
      <c r="E1477" s="26">
        <v>0</v>
      </c>
      <c r="F1477" s="54">
        <f t="shared" si="205"/>
        <v>0</v>
      </c>
      <c r="G1477" s="34">
        <f t="shared" si="199"/>
        <v>0</v>
      </c>
      <c r="H1477" s="40">
        <f>SUM($T$8*F1477)</f>
        <v>0</v>
      </c>
      <c r="I1477" s="43">
        <f>SUM($T$8*9.81*$U$8)</f>
        <v>211.01310000000001</v>
      </c>
      <c r="J1477" s="45">
        <f>SUM((1/2)*$X$8*$V$8*$W$8*G1477^2)</f>
        <v>0</v>
      </c>
      <c r="K1477" s="46">
        <f t="shared" si="200"/>
        <v>211.01310000000001</v>
      </c>
      <c r="L1477" s="48">
        <f t="shared" si="201"/>
        <v>0</v>
      </c>
      <c r="M1477" s="51">
        <f t="shared" si="202"/>
        <v>0</v>
      </c>
      <c r="N1477" s="51">
        <f t="shared" si="203"/>
        <v>0</v>
      </c>
      <c r="O1477" s="37">
        <f t="shared" si="207"/>
        <v>7905838.8304614294</v>
      </c>
      <c r="P1477" s="58">
        <f>SUM((N1477*1)+P1476)</f>
        <v>2069017.8093727098</v>
      </c>
      <c r="Q1477" s="67">
        <f t="shared" si="204"/>
        <v>0</v>
      </c>
      <c r="R1477" s="68">
        <f t="shared" si="206"/>
        <v>1448312.4665608965</v>
      </c>
    </row>
    <row r="1478" spans="2:18" x14ac:dyDescent="0.25">
      <c r="B1478" s="6" t="s">
        <v>38</v>
      </c>
      <c r="C1478" s="6">
        <v>1470</v>
      </c>
      <c r="D1478" s="6">
        <v>448</v>
      </c>
      <c r="E1478" s="26">
        <v>0</v>
      </c>
      <c r="F1478" s="54">
        <f t="shared" si="205"/>
        <v>0</v>
      </c>
      <c r="G1478" s="34">
        <f t="shared" si="199"/>
        <v>0</v>
      </c>
      <c r="H1478" s="40">
        <f>SUM($T$8*F1478)</f>
        <v>0</v>
      </c>
      <c r="I1478" s="43">
        <f>SUM($T$8*9.81*$U$8)</f>
        <v>211.01310000000001</v>
      </c>
      <c r="J1478" s="45">
        <f>SUM((1/2)*$X$8*$V$8*$W$8*G1478^2)</f>
        <v>0</v>
      </c>
      <c r="K1478" s="46">
        <f t="shared" si="200"/>
        <v>211.01310000000001</v>
      </c>
      <c r="L1478" s="48">
        <f t="shared" si="201"/>
        <v>0</v>
      </c>
      <c r="M1478" s="51">
        <f t="shared" si="202"/>
        <v>0</v>
      </c>
      <c r="N1478" s="51">
        <f t="shared" si="203"/>
        <v>0</v>
      </c>
      <c r="O1478" s="37">
        <f t="shared" si="207"/>
        <v>7905838.8304614294</v>
      </c>
      <c r="P1478" s="58">
        <f>SUM((N1478*1)+P1477)</f>
        <v>2069017.8093727098</v>
      </c>
      <c r="Q1478" s="67">
        <f t="shared" si="204"/>
        <v>0</v>
      </c>
      <c r="R1478" s="68">
        <f t="shared" si="206"/>
        <v>1448312.4665608965</v>
      </c>
    </row>
    <row r="1479" spans="2:18" x14ac:dyDescent="0.25">
      <c r="B1479" s="6" t="s">
        <v>38</v>
      </c>
      <c r="C1479" s="6">
        <v>1471</v>
      </c>
      <c r="D1479" s="6">
        <v>449</v>
      </c>
      <c r="E1479" s="26">
        <v>0</v>
      </c>
      <c r="F1479" s="54">
        <f t="shared" si="205"/>
        <v>0</v>
      </c>
      <c r="G1479" s="34">
        <f t="shared" si="199"/>
        <v>0</v>
      </c>
      <c r="H1479" s="40">
        <f>SUM($T$8*F1479)</f>
        <v>0</v>
      </c>
      <c r="I1479" s="43">
        <f>SUM($T$8*9.81*$U$8)</f>
        <v>211.01310000000001</v>
      </c>
      <c r="J1479" s="45">
        <f>SUM((1/2)*$X$8*$V$8*$W$8*G1479^2)</f>
        <v>0</v>
      </c>
      <c r="K1479" s="46">
        <f t="shared" si="200"/>
        <v>211.01310000000001</v>
      </c>
      <c r="L1479" s="48">
        <f t="shared" si="201"/>
        <v>0</v>
      </c>
      <c r="M1479" s="51">
        <f t="shared" si="202"/>
        <v>0</v>
      </c>
      <c r="N1479" s="51">
        <f t="shared" si="203"/>
        <v>0</v>
      </c>
      <c r="O1479" s="37">
        <f t="shared" si="207"/>
        <v>7905838.8304614294</v>
      </c>
      <c r="P1479" s="58">
        <f>SUM((N1479*1)+P1478)</f>
        <v>2069017.8093727098</v>
      </c>
      <c r="Q1479" s="67">
        <f t="shared" si="204"/>
        <v>0</v>
      </c>
      <c r="R1479" s="68">
        <f t="shared" si="206"/>
        <v>1448312.4665608965</v>
      </c>
    </row>
    <row r="1480" spans="2:18" x14ac:dyDescent="0.25">
      <c r="B1480" s="6" t="s">
        <v>38</v>
      </c>
      <c r="C1480" s="6">
        <v>1472</v>
      </c>
      <c r="D1480" s="6">
        <v>450</v>
      </c>
      <c r="E1480" s="26">
        <v>0</v>
      </c>
      <c r="F1480" s="54">
        <f t="shared" si="205"/>
        <v>0</v>
      </c>
      <c r="G1480" s="34">
        <f t="shared" si="199"/>
        <v>0</v>
      </c>
      <c r="H1480" s="40">
        <f>SUM($T$8*F1480)</f>
        <v>0</v>
      </c>
      <c r="I1480" s="43">
        <f>SUM($T$8*9.81*$U$8)</f>
        <v>211.01310000000001</v>
      </c>
      <c r="J1480" s="45">
        <f>SUM((1/2)*$X$8*$V$8*$W$8*G1480^2)</f>
        <v>0</v>
      </c>
      <c r="K1480" s="46">
        <f t="shared" si="200"/>
        <v>211.01310000000001</v>
      </c>
      <c r="L1480" s="48">
        <f t="shared" si="201"/>
        <v>0</v>
      </c>
      <c r="M1480" s="51">
        <f t="shared" si="202"/>
        <v>0</v>
      </c>
      <c r="N1480" s="51">
        <f t="shared" si="203"/>
        <v>0</v>
      </c>
      <c r="O1480" s="37">
        <f t="shared" si="207"/>
        <v>7905838.8304614294</v>
      </c>
      <c r="P1480" s="58">
        <f>SUM((N1480*1)+P1479)</f>
        <v>2069017.8093727098</v>
      </c>
      <c r="Q1480" s="67">
        <f t="shared" si="204"/>
        <v>0</v>
      </c>
      <c r="R1480" s="68">
        <f t="shared" si="206"/>
        <v>1448312.4665608965</v>
      </c>
    </row>
    <row r="1481" spans="2:18" x14ac:dyDescent="0.25">
      <c r="B1481" s="6" t="s">
        <v>38</v>
      </c>
      <c r="C1481" s="6">
        <v>1473</v>
      </c>
      <c r="D1481" s="6">
        <v>451</v>
      </c>
      <c r="E1481" s="26">
        <v>0</v>
      </c>
      <c r="F1481" s="54">
        <f t="shared" si="205"/>
        <v>0</v>
      </c>
      <c r="G1481" s="34">
        <f t="shared" ref="G1481:G1544" si="208">SUM(E1481/3.6)</f>
        <v>0</v>
      </c>
      <c r="H1481" s="40">
        <f>SUM($T$8*F1481)</f>
        <v>0</v>
      </c>
      <c r="I1481" s="43">
        <f>SUM($T$8*9.81*$U$8)</f>
        <v>211.01310000000001</v>
      </c>
      <c r="J1481" s="45">
        <f>SUM((1/2)*$X$8*$V$8*$W$8*G1481^2)</f>
        <v>0</v>
      </c>
      <c r="K1481" s="46">
        <f t="shared" ref="K1481:K1544" si="209">SUM(H1481+I1481+J1481)</f>
        <v>211.01310000000001</v>
      </c>
      <c r="L1481" s="48">
        <f t="shared" ref="L1481:L1544" si="210">SUM(K1481*G1481)</f>
        <v>0</v>
      </c>
      <c r="M1481" s="51">
        <f t="shared" ref="M1481:M1544" si="211">IF(L1481&gt;0, L1481, 0)</f>
        <v>0</v>
      </c>
      <c r="N1481" s="51">
        <f t="shared" ref="N1481:N1544" si="212">IF(L1481&lt;0, -L1481, 0)</f>
        <v>0</v>
      </c>
      <c r="O1481" s="37">
        <f t="shared" si="207"/>
        <v>7905838.8304614294</v>
      </c>
      <c r="P1481" s="58">
        <f>SUM((N1481*1)+P1480)</f>
        <v>2069017.8093727098</v>
      </c>
      <c r="Q1481" s="67">
        <f t="shared" ref="Q1481:Q1544" si="213">SUM($T$16*MIN(N1481,$U$16))</f>
        <v>0</v>
      </c>
      <c r="R1481" s="68">
        <f t="shared" si="206"/>
        <v>1448312.4665608965</v>
      </c>
    </row>
    <row r="1482" spans="2:18" x14ac:dyDescent="0.25">
      <c r="B1482" s="6" t="s">
        <v>38</v>
      </c>
      <c r="C1482" s="6">
        <v>1474</v>
      </c>
      <c r="D1482" s="6">
        <v>452</v>
      </c>
      <c r="E1482" s="26">
        <v>0</v>
      </c>
      <c r="F1482" s="54">
        <f t="shared" ref="F1482:F1545" si="214">($E1483-$E1481)/2/3.6</f>
        <v>0</v>
      </c>
      <c r="G1482" s="34">
        <f t="shared" si="208"/>
        <v>0</v>
      </c>
      <c r="H1482" s="40">
        <f>SUM($T$8*F1482)</f>
        <v>0</v>
      </c>
      <c r="I1482" s="43">
        <f>SUM($T$8*9.81*$U$8)</f>
        <v>211.01310000000001</v>
      </c>
      <c r="J1482" s="45">
        <f>SUM((1/2)*$X$8*$V$8*$W$8*G1482^2)</f>
        <v>0</v>
      </c>
      <c r="K1482" s="46">
        <f t="shared" si="209"/>
        <v>211.01310000000001</v>
      </c>
      <c r="L1482" s="48">
        <f t="shared" si="210"/>
        <v>0</v>
      </c>
      <c r="M1482" s="51">
        <f t="shared" si="211"/>
        <v>0</v>
      </c>
      <c r="N1482" s="51">
        <f t="shared" si="212"/>
        <v>0</v>
      </c>
      <c r="O1482" s="37">
        <f t="shared" si="207"/>
        <v>7905838.8304614294</v>
      </c>
      <c r="P1482" s="58">
        <f>SUM((N1482*1)+P1481)</f>
        <v>2069017.8093727098</v>
      </c>
      <c r="Q1482" s="67">
        <f t="shared" si="213"/>
        <v>0</v>
      </c>
      <c r="R1482" s="68">
        <f t="shared" ref="R1482:R1545" si="215">SUM((Q1482*1)+R1481)</f>
        <v>1448312.4665608965</v>
      </c>
    </row>
    <row r="1483" spans="2:18" x14ac:dyDescent="0.25">
      <c r="B1483" s="6" t="s">
        <v>38</v>
      </c>
      <c r="C1483" s="6">
        <v>1475</v>
      </c>
      <c r="D1483" s="6">
        <v>453</v>
      </c>
      <c r="E1483" s="26">
        <v>0</v>
      </c>
      <c r="F1483" s="54">
        <f t="shared" si="214"/>
        <v>0</v>
      </c>
      <c r="G1483" s="34">
        <f t="shared" si="208"/>
        <v>0</v>
      </c>
      <c r="H1483" s="40">
        <f>SUM($T$8*F1483)</f>
        <v>0</v>
      </c>
      <c r="I1483" s="43">
        <f>SUM($T$8*9.81*$U$8)</f>
        <v>211.01310000000001</v>
      </c>
      <c r="J1483" s="45">
        <f>SUM((1/2)*$X$8*$V$8*$W$8*G1483^2)</f>
        <v>0</v>
      </c>
      <c r="K1483" s="46">
        <f t="shared" si="209"/>
        <v>211.01310000000001</v>
      </c>
      <c r="L1483" s="48">
        <f t="shared" si="210"/>
        <v>0</v>
      </c>
      <c r="M1483" s="51">
        <f t="shared" si="211"/>
        <v>0</v>
      </c>
      <c r="N1483" s="51">
        <f t="shared" si="212"/>
        <v>0</v>
      </c>
      <c r="O1483" s="37">
        <f t="shared" si="207"/>
        <v>7905838.8304614294</v>
      </c>
      <c r="P1483" s="58">
        <f>SUM((N1483*1)+P1482)</f>
        <v>2069017.8093727098</v>
      </c>
      <c r="Q1483" s="67">
        <f t="shared" si="213"/>
        <v>0</v>
      </c>
      <c r="R1483" s="68">
        <f t="shared" si="215"/>
        <v>1448312.4665608965</v>
      </c>
    </row>
    <row r="1484" spans="2:18" x14ac:dyDescent="0.25">
      <c r="B1484" s="6" t="s">
        <v>38</v>
      </c>
      <c r="C1484" s="6">
        <v>1476</v>
      </c>
      <c r="D1484" s="6">
        <v>454</v>
      </c>
      <c r="E1484" s="26">
        <v>0</v>
      </c>
      <c r="F1484" s="54">
        <f t="shared" si="214"/>
        <v>0</v>
      </c>
      <c r="G1484" s="34">
        <f t="shared" si="208"/>
        <v>0</v>
      </c>
      <c r="H1484" s="40">
        <f>SUM($T$8*F1484)</f>
        <v>0</v>
      </c>
      <c r="I1484" s="43">
        <f>SUM($T$8*9.81*$U$8)</f>
        <v>211.01310000000001</v>
      </c>
      <c r="J1484" s="45">
        <f>SUM((1/2)*$X$8*$V$8*$W$8*G1484^2)</f>
        <v>0</v>
      </c>
      <c r="K1484" s="46">
        <f t="shared" si="209"/>
        <v>211.01310000000001</v>
      </c>
      <c r="L1484" s="48">
        <f t="shared" si="210"/>
        <v>0</v>
      </c>
      <c r="M1484" s="51">
        <f t="shared" si="211"/>
        <v>0</v>
      </c>
      <c r="N1484" s="51">
        <f t="shared" si="212"/>
        <v>0</v>
      </c>
      <c r="O1484" s="37">
        <f t="shared" si="207"/>
        <v>7905838.8304614294</v>
      </c>
      <c r="P1484" s="58">
        <f>SUM((N1484*1)+P1483)</f>
        <v>2069017.8093727098</v>
      </c>
      <c r="Q1484" s="67">
        <f t="shared" si="213"/>
        <v>0</v>
      </c>
      <c r="R1484" s="68">
        <f t="shared" si="215"/>
        <v>1448312.4665608965</v>
      </c>
    </row>
    <row r="1485" spans="2:18" x14ac:dyDescent="0.25">
      <c r="B1485" s="6" t="s">
        <v>38</v>
      </c>
      <c r="C1485" s="6">
        <v>1477</v>
      </c>
      <c r="D1485" s="6">
        <v>455</v>
      </c>
      <c r="E1485" s="26">
        <v>0</v>
      </c>
      <c r="F1485" s="54">
        <f t="shared" si="214"/>
        <v>0</v>
      </c>
      <c r="G1485" s="34">
        <f t="shared" si="208"/>
        <v>0</v>
      </c>
      <c r="H1485" s="40">
        <f>SUM($T$8*F1485)</f>
        <v>0</v>
      </c>
      <c r="I1485" s="43">
        <f>SUM($T$8*9.81*$U$8)</f>
        <v>211.01310000000001</v>
      </c>
      <c r="J1485" s="45">
        <f>SUM((1/2)*$X$8*$V$8*$W$8*G1485^2)</f>
        <v>0</v>
      </c>
      <c r="K1485" s="46">
        <f t="shared" si="209"/>
        <v>211.01310000000001</v>
      </c>
      <c r="L1485" s="48">
        <f t="shared" si="210"/>
        <v>0</v>
      </c>
      <c r="M1485" s="51">
        <f t="shared" si="211"/>
        <v>0</v>
      </c>
      <c r="N1485" s="51">
        <f t="shared" si="212"/>
        <v>0</v>
      </c>
      <c r="O1485" s="37">
        <f t="shared" si="207"/>
        <v>7905838.8304614294</v>
      </c>
      <c r="P1485" s="58">
        <f>SUM((N1485*1)+P1484)</f>
        <v>2069017.8093727098</v>
      </c>
      <c r="Q1485" s="67">
        <f t="shared" si="213"/>
        <v>0</v>
      </c>
      <c r="R1485" s="68">
        <f t="shared" si="215"/>
        <v>1448312.4665608965</v>
      </c>
    </row>
    <row r="1486" spans="2:18" x14ac:dyDescent="0.25">
      <c r="B1486" s="7" t="s">
        <v>39</v>
      </c>
      <c r="C1486" s="7">
        <v>1478</v>
      </c>
      <c r="D1486" s="7">
        <v>1</v>
      </c>
      <c r="E1486" s="27">
        <v>0</v>
      </c>
      <c r="F1486" s="54">
        <f t="shared" si="214"/>
        <v>0.30555555555555558</v>
      </c>
      <c r="G1486" s="34">
        <f t="shared" si="208"/>
        <v>0</v>
      </c>
      <c r="H1486" s="40">
        <f>SUM($T$8*F1486)</f>
        <v>438.16666666666669</v>
      </c>
      <c r="I1486" s="43">
        <f>SUM($T$8*9.81*$U$8)</f>
        <v>211.01310000000001</v>
      </c>
      <c r="J1486" s="45">
        <f>SUM((1/2)*$X$8*$V$8*$W$8*G1486^2)</f>
        <v>0</v>
      </c>
      <c r="K1486" s="46">
        <f t="shared" si="209"/>
        <v>649.17976666666664</v>
      </c>
      <c r="L1486" s="48">
        <f t="shared" si="210"/>
        <v>0</v>
      </c>
      <c r="M1486" s="51">
        <f t="shared" si="211"/>
        <v>0</v>
      </c>
      <c r="N1486" s="51">
        <f t="shared" si="212"/>
        <v>0</v>
      </c>
      <c r="O1486" s="37">
        <f t="shared" si="207"/>
        <v>7905838.8304614294</v>
      </c>
      <c r="P1486" s="58">
        <f>SUM((N1486*1)+P1485)</f>
        <v>2069017.8093727098</v>
      </c>
      <c r="Q1486" s="67">
        <f t="shared" si="213"/>
        <v>0</v>
      </c>
      <c r="R1486" s="68">
        <f t="shared" si="215"/>
        <v>1448312.4665608965</v>
      </c>
    </row>
    <row r="1487" spans="2:18" x14ac:dyDescent="0.25">
      <c r="B1487" s="7" t="s">
        <v>39</v>
      </c>
      <c r="C1487" s="7">
        <v>1479</v>
      </c>
      <c r="D1487" s="7">
        <v>2</v>
      </c>
      <c r="E1487" s="27">
        <v>2.2000000000000002</v>
      </c>
      <c r="F1487" s="54">
        <f t="shared" si="214"/>
        <v>0.61111111111111116</v>
      </c>
      <c r="G1487" s="34">
        <f t="shared" si="208"/>
        <v>0.61111111111111116</v>
      </c>
      <c r="H1487" s="40">
        <f>SUM($T$8*F1487)</f>
        <v>876.33333333333337</v>
      </c>
      <c r="I1487" s="43">
        <f>SUM($T$8*9.81*$U$8)</f>
        <v>211.01310000000001</v>
      </c>
      <c r="J1487" s="45">
        <f>SUM((1/2)*$X$8*$V$8*$W$8*G1487^2)</f>
        <v>0.22732865663580254</v>
      </c>
      <c r="K1487" s="46">
        <f t="shared" si="209"/>
        <v>1087.5737619899692</v>
      </c>
      <c r="L1487" s="48">
        <f t="shared" si="210"/>
        <v>664.62841010498119</v>
      </c>
      <c r="M1487" s="51">
        <f t="shared" si="211"/>
        <v>664.62841010498119</v>
      </c>
      <c r="N1487" s="51">
        <f t="shared" si="212"/>
        <v>0</v>
      </c>
      <c r="O1487" s="37">
        <f t="shared" si="207"/>
        <v>7906503.4588715341</v>
      </c>
      <c r="P1487" s="58">
        <f>SUM((N1487*1)+P1486)</f>
        <v>2069017.8093727098</v>
      </c>
      <c r="Q1487" s="67">
        <f t="shared" si="213"/>
        <v>0</v>
      </c>
      <c r="R1487" s="68">
        <f t="shared" si="215"/>
        <v>1448312.4665608965</v>
      </c>
    </row>
    <row r="1488" spans="2:18" x14ac:dyDescent="0.25">
      <c r="B1488" s="7" t="s">
        <v>39</v>
      </c>
      <c r="C1488" s="7">
        <v>1480</v>
      </c>
      <c r="D1488" s="7">
        <v>3</v>
      </c>
      <c r="E1488" s="27">
        <v>4.4000000000000004</v>
      </c>
      <c r="F1488" s="54">
        <f t="shared" si="214"/>
        <v>0.56944444444444442</v>
      </c>
      <c r="G1488" s="34">
        <f t="shared" si="208"/>
        <v>1.2222222222222223</v>
      </c>
      <c r="H1488" s="40">
        <f>SUM($T$8*F1488)</f>
        <v>816.58333333333326</v>
      </c>
      <c r="I1488" s="43">
        <f>SUM($T$8*9.81*$U$8)</f>
        <v>211.01310000000001</v>
      </c>
      <c r="J1488" s="45">
        <f>SUM((1/2)*$X$8*$V$8*$W$8*G1488^2)</f>
        <v>0.90931462654321016</v>
      </c>
      <c r="K1488" s="46">
        <f t="shared" si="209"/>
        <v>1028.5057479598763</v>
      </c>
      <c r="L1488" s="48">
        <f t="shared" si="210"/>
        <v>1257.062580839849</v>
      </c>
      <c r="M1488" s="51">
        <f t="shared" si="211"/>
        <v>1257.062580839849</v>
      </c>
      <c r="N1488" s="51">
        <f t="shared" si="212"/>
        <v>0</v>
      </c>
      <c r="O1488" s="37">
        <f t="shared" si="207"/>
        <v>7907760.5214523738</v>
      </c>
      <c r="P1488" s="58">
        <f>SUM((N1488*1)+P1487)</f>
        <v>2069017.8093727098</v>
      </c>
      <c r="Q1488" s="67">
        <f t="shared" si="213"/>
        <v>0</v>
      </c>
      <c r="R1488" s="68">
        <f t="shared" si="215"/>
        <v>1448312.4665608965</v>
      </c>
    </row>
    <row r="1489" spans="2:18" x14ac:dyDescent="0.25">
      <c r="B1489" s="7" t="s">
        <v>39</v>
      </c>
      <c r="C1489" s="7">
        <v>1481</v>
      </c>
      <c r="D1489" s="7">
        <v>4</v>
      </c>
      <c r="E1489" s="27">
        <v>6.3</v>
      </c>
      <c r="F1489" s="54">
        <f t="shared" si="214"/>
        <v>0.4861111111111111</v>
      </c>
      <c r="G1489" s="34">
        <f t="shared" si="208"/>
        <v>1.75</v>
      </c>
      <c r="H1489" s="40">
        <f>SUM($T$8*F1489)</f>
        <v>697.08333333333337</v>
      </c>
      <c r="I1489" s="43">
        <f>SUM($T$8*9.81*$U$8)</f>
        <v>211.01310000000001</v>
      </c>
      <c r="J1489" s="45">
        <f>SUM((1/2)*$X$8*$V$8*$W$8*G1489^2)</f>
        <v>1.8641889218750003</v>
      </c>
      <c r="K1489" s="46">
        <f t="shared" si="209"/>
        <v>909.96062225520836</v>
      </c>
      <c r="L1489" s="48">
        <f t="shared" si="210"/>
        <v>1592.4310889466146</v>
      </c>
      <c r="M1489" s="51">
        <f t="shared" si="211"/>
        <v>1592.4310889466146</v>
      </c>
      <c r="N1489" s="51">
        <f t="shared" si="212"/>
        <v>0</v>
      </c>
      <c r="O1489" s="37">
        <f t="shared" si="207"/>
        <v>7909352.9525413206</v>
      </c>
      <c r="P1489" s="58">
        <f>SUM((N1489*1)+P1488)</f>
        <v>2069017.8093727098</v>
      </c>
      <c r="Q1489" s="67">
        <f t="shared" si="213"/>
        <v>0</v>
      </c>
      <c r="R1489" s="68">
        <f t="shared" si="215"/>
        <v>1448312.4665608965</v>
      </c>
    </row>
    <row r="1490" spans="2:18" x14ac:dyDescent="0.25">
      <c r="B1490" s="7" t="s">
        <v>39</v>
      </c>
      <c r="C1490" s="7">
        <v>1482</v>
      </c>
      <c r="D1490" s="7">
        <v>5</v>
      </c>
      <c r="E1490" s="27">
        <v>7.9</v>
      </c>
      <c r="F1490" s="54">
        <f t="shared" si="214"/>
        <v>0.40277777777777768</v>
      </c>
      <c r="G1490" s="34">
        <f t="shared" si="208"/>
        <v>2.1944444444444446</v>
      </c>
      <c r="H1490" s="40">
        <f>SUM($T$8*F1490)</f>
        <v>577.58333333333314</v>
      </c>
      <c r="I1490" s="43">
        <f>SUM($T$8*9.81*$U$8)</f>
        <v>211.01310000000001</v>
      </c>
      <c r="J1490" s="45">
        <f>SUM((1/2)*$X$8*$V$8*$W$8*G1490^2)</f>
        <v>2.9313184836033961</v>
      </c>
      <c r="K1490" s="46">
        <f t="shared" si="209"/>
        <v>791.52775181693653</v>
      </c>
      <c r="L1490" s="48">
        <f t="shared" si="210"/>
        <v>1736.9636775982776</v>
      </c>
      <c r="M1490" s="51">
        <f t="shared" si="211"/>
        <v>1736.9636775982776</v>
      </c>
      <c r="N1490" s="51">
        <f t="shared" si="212"/>
        <v>0</v>
      </c>
      <c r="O1490" s="37">
        <f t="shared" si="207"/>
        <v>7911089.9162189187</v>
      </c>
      <c r="P1490" s="58">
        <f>SUM((N1490*1)+P1489)</f>
        <v>2069017.8093727098</v>
      </c>
      <c r="Q1490" s="67">
        <f t="shared" si="213"/>
        <v>0</v>
      </c>
      <c r="R1490" s="68">
        <f t="shared" si="215"/>
        <v>1448312.4665608965</v>
      </c>
    </row>
    <row r="1491" spans="2:18" x14ac:dyDescent="0.25">
      <c r="B1491" s="7" t="s">
        <v>39</v>
      </c>
      <c r="C1491" s="7">
        <v>1483</v>
      </c>
      <c r="D1491" s="7">
        <v>6</v>
      </c>
      <c r="E1491" s="27">
        <v>9.1999999999999993</v>
      </c>
      <c r="F1491" s="54">
        <f t="shared" si="214"/>
        <v>0.34722222222222221</v>
      </c>
      <c r="G1491" s="34">
        <f t="shared" si="208"/>
        <v>2.5555555555555554</v>
      </c>
      <c r="H1491" s="40">
        <f>SUM($T$8*F1491)</f>
        <v>497.91666666666663</v>
      </c>
      <c r="I1491" s="43">
        <f>SUM($T$8*9.81*$U$8)</f>
        <v>211.01310000000001</v>
      </c>
      <c r="J1491" s="45">
        <f>SUM((1/2)*$X$8*$V$8*$W$8*G1491^2)</f>
        <v>3.9754333672839506</v>
      </c>
      <c r="K1491" s="46">
        <f t="shared" si="209"/>
        <v>712.90520003395056</v>
      </c>
      <c r="L1491" s="48">
        <f t="shared" si="210"/>
        <v>1821.8688445312068</v>
      </c>
      <c r="M1491" s="51">
        <f t="shared" si="211"/>
        <v>1821.8688445312068</v>
      </c>
      <c r="N1491" s="51">
        <f t="shared" si="212"/>
        <v>0</v>
      </c>
      <c r="O1491" s="37">
        <f t="shared" si="207"/>
        <v>7912911.7850634502</v>
      </c>
      <c r="P1491" s="58">
        <f>SUM((N1491*1)+P1490)</f>
        <v>2069017.8093727098</v>
      </c>
      <c r="Q1491" s="67">
        <f t="shared" si="213"/>
        <v>0</v>
      </c>
      <c r="R1491" s="68">
        <f t="shared" si="215"/>
        <v>1448312.4665608965</v>
      </c>
    </row>
    <row r="1492" spans="2:18" x14ac:dyDescent="0.25">
      <c r="B1492" s="7" t="s">
        <v>39</v>
      </c>
      <c r="C1492" s="7">
        <v>1484</v>
      </c>
      <c r="D1492" s="7">
        <v>7</v>
      </c>
      <c r="E1492" s="27">
        <v>10.4</v>
      </c>
      <c r="F1492" s="54">
        <f t="shared" si="214"/>
        <v>0.31944444444444453</v>
      </c>
      <c r="G1492" s="34">
        <f t="shared" si="208"/>
        <v>2.8888888888888888</v>
      </c>
      <c r="H1492" s="40">
        <f>SUM($T$8*F1492)</f>
        <v>458.08333333333348</v>
      </c>
      <c r="I1492" s="43">
        <f>SUM($T$8*9.81*$U$8)</f>
        <v>211.01310000000001</v>
      </c>
      <c r="J1492" s="45">
        <f>SUM((1/2)*$X$8*$V$8*$W$8*G1492^2)</f>
        <v>5.0801379135802476</v>
      </c>
      <c r="K1492" s="46">
        <f t="shared" si="209"/>
        <v>674.1765712469138</v>
      </c>
      <c r="L1492" s="48">
        <f t="shared" si="210"/>
        <v>1947.6212058244175</v>
      </c>
      <c r="M1492" s="51">
        <f t="shared" si="211"/>
        <v>1947.6212058244175</v>
      </c>
      <c r="N1492" s="51">
        <f t="shared" si="212"/>
        <v>0</v>
      </c>
      <c r="O1492" s="37">
        <f t="shared" si="207"/>
        <v>7914859.4062692747</v>
      </c>
      <c r="P1492" s="58">
        <f>SUM((N1492*1)+P1491)</f>
        <v>2069017.8093727098</v>
      </c>
      <c r="Q1492" s="67">
        <f t="shared" si="213"/>
        <v>0</v>
      </c>
      <c r="R1492" s="68">
        <f t="shared" si="215"/>
        <v>1448312.4665608965</v>
      </c>
    </row>
    <row r="1493" spans="2:18" x14ac:dyDescent="0.25">
      <c r="B1493" s="7" t="s">
        <v>39</v>
      </c>
      <c r="C1493" s="7">
        <v>1485</v>
      </c>
      <c r="D1493" s="7">
        <v>8</v>
      </c>
      <c r="E1493" s="27">
        <v>11.5</v>
      </c>
      <c r="F1493" s="54">
        <f t="shared" si="214"/>
        <v>0.34722222222222221</v>
      </c>
      <c r="G1493" s="34">
        <f t="shared" si="208"/>
        <v>3.1944444444444442</v>
      </c>
      <c r="H1493" s="40">
        <f>SUM($T$8*F1493)</f>
        <v>497.91666666666663</v>
      </c>
      <c r="I1493" s="43">
        <f>SUM($T$8*9.81*$U$8)</f>
        <v>211.01310000000001</v>
      </c>
      <c r="J1493" s="45">
        <f>SUM((1/2)*$X$8*$V$8*$W$8*G1493^2)</f>
        <v>6.2116146363811735</v>
      </c>
      <c r="K1493" s="46">
        <f t="shared" si="209"/>
        <v>715.14138130304787</v>
      </c>
      <c r="L1493" s="48">
        <f t="shared" si="210"/>
        <v>2284.4794124958471</v>
      </c>
      <c r="M1493" s="51">
        <f t="shared" si="211"/>
        <v>2284.4794124958471</v>
      </c>
      <c r="N1493" s="51">
        <f t="shared" si="212"/>
        <v>0</v>
      </c>
      <c r="O1493" s="37">
        <f t="shared" si="207"/>
        <v>7917143.8856817707</v>
      </c>
      <c r="P1493" s="58">
        <f>SUM((N1493*1)+P1492)</f>
        <v>2069017.8093727098</v>
      </c>
      <c r="Q1493" s="67">
        <f t="shared" si="213"/>
        <v>0</v>
      </c>
      <c r="R1493" s="68">
        <f t="shared" si="215"/>
        <v>1448312.4665608965</v>
      </c>
    </row>
    <row r="1494" spans="2:18" x14ac:dyDescent="0.25">
      <c r="B1494" s="7" t="s">
        <v>39</v>
      </c>
      <c r="C1494" s="7">
        <v>1486</v>
      </c>
      <c r="D1494" s="7">
        <v>9</v>
      </c>
      <c r="E1494" s="27">
        <v>12.9</v>
      </c>
      <c r="F1494" s="54">
        <f t="shared" si="214"/>
        <v>0.44444444444444431</v>
      </c>
      <c r="G1494" s="34">
        <f t="shared" si="208"/>
        <v>3.5833333333333335</v>
      </c>
      <c r="H1494" s="40">
        <f>SUM($T$8*F1494)</f>
        <v>637.33333333333314</v>
      </c>
      <c r="I1494" s="43">
        <f>SUM($T$8*9.81*$U$8)</f>
        <v>211.01310000000001</v>
      </c>
      <c r="J1494" s="45">
        <f>SUM((1/2)*$X$8*$V$8*$W$8*G1494^2)</f>
        <v>7.8160664774305575</v>
      </c>
      <c r="K1494" s="46">
        <f t="shared" si="209"/>
        <v>856.16249981076373</v>
      </c>
      <c r="L1494" s="48">
        <f t="shared" si="210"/>
        <v>3067.9156243219036</v>
      </c>
      <c r="M1494" s="51">
        <f t="shared" si="211"/>
        <v>3067.9156243219036</v>
      </c>
      <c r="N1494" s="51">
        <f t="shared" si="212"/>
        <v>0</v>
      </c>
      <c r="O1494" s="37">
        <f t="shared" si="207"/>
        <v>7920211.8013060922</v>
      </c>
      <c r="P1494" s="58">
        <f>SUM((N1494*1)+P1493)</f>
        <v>2069017.8093727098</v>
      </c>
      <c r="Q1494" s="67">
        <f t="shared" si="213"/>
        <v>0</v>
      </c>
      <c r="R1494" s="68">
        <f t="shared" si="215"/>
        <v>1448312.4665608965</v>
      </c>
    </row>
    <row r="1495" spans="2:18" x14ac:dyDescent="0.25">
      <c r="B1495" s="7" t="s">
        <v>39</v>
      </c>
      <c r="C1495" s="7">
        <v>1487</v>
      </c>
      <c r="D1495" s="7">
        <v>10</v>
      </c>
      <c r="E1495" s="27">
        <v>14.7</v>
      </c>
      <c r="F1495" s="54">
        <f t="shared" si="214"/>
        <v>0.56944444444444442</v>
      </c>
      <c r="G1495" s="34">
        <f t="shared" si="208"/>
        <v>4.083333333333333</v>
      </c>
      <c r="H1495" s="40">
        <f>SUM($T$8*F1495)</f>
        <v>816.58333333333326</v>
      </c>
      <c r="I1495" s="43">
        <f>SUM($T$8*9.81*$U$8)</f>
        <v>211.01310000000001</v>
      </c>
      <c r="J1495" s="45">
        <f>SUM((1/2)*$X$8*$V$8*$W$8*G1495^2)</f>
        <v>10.149473019097222</v>
      </c>
      <c r="K1495" s="46">
        <f t="shared" si="209"/>
        <v>1037.7459063524304</v>
      </c>
      <c r="L1495" s="48">
        <f t="shared" si="210"/>
        <v>4237.4624509390906</v>
      </c>
      <c r="M1495" s="51">
        <f t="shared" si="211"/>
        <v>4237.4624509390906</v>
      </c>
      <c r="N1495" s="51">
        <f t="shared" si="212"/>
        <v>0</v>
      </c>
      <c r="O1495" s="37">
        <f t="shared" si="207"/>
        <v>7924449.2637570314</v>
      </c>
      <c r="P1495" s="58">
        <f>SUM((N1495*1)+P1494)</f>
        <v>2069017.8093727098</v>
      </c>
      <c r="Q1495" s="67">
        <f t="shared" si="213"/>
        <v>0</v>
      </c>
      <c r="R1495" s="68">
        <f t="shared" si="215"/>
        <v>1448312.4665608965</v>
      </c>
    </row>
    <row r="1496" spans="2:18" x14ac:dyDescent="0.25">
      <c r="B1496" s="7" t="s">
        <v>39</v>
      </c>
      <c r="C1496" s="7">
        <v>1488</v>
      </c>
      <c r="D1496" s="7">
        <v>11</v>
      </c>
      <c r="E1496" s="27">
        <v>17</v>
      </c>
      <c r="F1496" s="54">
        <f t="shared" si="214"/>
        <v>0.70833333333333348</v>
      </c>
      <c r="G1496" s="34">
        <f t="shared" si="208"/>
        <v>4.7222222222222223</v>
      </c>
      <c r="H1496" s="40">
        <f>SUM($T$8*F1496)</f>
        <v>1015.7500000000002</v>
      </c>
      <c r="I1496" s="43">
        <f>SUM($T$8*9.81*$U$8)</f>
        <v>211.01310000000001</v>
      </c>
      <c r="J1496" s="45">
        <f>SUM((1/2)*$X$8*$V$8*$W$8*G1496^2)</f>
        <v>13.573963175154322</v>
      </c>
      <c r="K1496" s="46">
        <f t="shared" si="209"/>
        <v>1240.3370631751545</v>
      </c>
      <c r="L1496" s="48">
        <f t="shared" si="210"/>
        <v>5857.1472427715635</v>
      </c>
      <c r="M1496" s="51">
        <f t="shared" si="211"/>
        <v>5857.1472427715635</v>
      </c>
      <c r="N1496" s="51">
        <f t="shared" si="212"/>
        <v>0</v>
      </c>
      <c r="O1496" s="37">
        <f t="shared" si="207"/>
        <v>7930306.4109998029</v>
      </c>
      <c r="P1496" s="58">
        <f>SUM((N1496*1)+P1495)</f>
        <v>2069017.8093727098</v>
      </c>
      <c r="Q1496" s="67">
        <f t="shared" si="213"/>
        <v>0</v>
      </c>
      <c r="R1496" s="68">
        <f t="shared" si="215"/>
        <v>1448312.4665608965</v>
      </c>
    </row>
    <row r="1497" spans="2:18" x14ac:dyDescent="0.25">
      <c r="B1497" s="7" t="s">
        <v>39</v>
      </c>
      <c r="C1497" s="7">
        <v>1489</v>
      </c>
      <c r="D1497" s="7">
        <v>12</v>
      </c>
      <c r="E1497" s="27">
        <v>19.8</v>
      </c>
      <c r="F1497" s="54">
        <f t="shared" si="214"/>
        <v>0.84722222222222243</v>
      </c>
      <c r="G1497" s="34">
        <f t="shared" si="208"/>
        <v>5.5</v>
      </c>
      <c r="H1497" s="40">
        <f>SUM($T$8*F1497)</f>
        <v>1214.916666666667</v>
      </c>
      <c r="I1497" s="43">
        <f>SUM($T$8*9.81*$U$8)</f>
        <v>211.01310000000001</v>
      </c>
      <c r="J1497" s="45">
        <f>SUM((1/2)*$X$8*$V$8*$W$8*G1497^2)</f>
        <v>18.413621187500002</v>
      </c>
      <c r="K1497" s="46">
        <f t="shared" si="209"/>
        <v>1444.3433878541671</v>
      </c>
      <c r="L1497" s="48">
        <f t="shared" si="210"/>
        <v>7943.8886331979193</v>
      </c>
      <c r="M1497" s="51">
        <f t="shared" si="211"/>
        <v>7943.8886331979193</v>
      </c>
      <c r="N1497" s="51">
        <f t="shared" si="212"/>
        <v>0</v>
      </c>
      <c r="O1497" s="37">
        <f t="shared" si="207"/>
        <v>7938250.299633001</v>
      </c>
      <c r="P1497" s="58">
        <f>SUM((N1497*1)+P1496)</f>
        <v>2069017.8093727098</v>
      </c>
      <c r="Q1497" s="67">
        <f t="shared" si="213"/>
        <v>0</v>
      </c>
      <c r="R1497" s="68">
        <f t="shared" si="215"/>
        <v>1448312.4665608965</v>
      </c>
    </row>
    <row r="1498" spans="2:18" x14ac:dyDescent="0.25">
      <c r="B1498" s="7" t="s">
        <v>39</v>
      </c>
      <c r="C1498" s="7">
        <v>1490</v>
      </c>
      <c r="D1498" s="7">
        <v>13</v>
      </c>
      <c r="E1498" s="27">
        <v>23.1</v>
      </c>
      <c r="F1498" s="54">
        <f t="shared" si="214"/>
        <v>0.95833333333333315</v>
      </c>
      <c r="G1498" s="34">
        <f t="shared" si="208"/>
        <v>6.416666666666667</v>
      </c>
      <c r="H1498" s="40">
        <f>SUM($T$8*F1498)</f>
        <v>1374.2499999999998</v>
      </c>
      <c r="I1498" s="43">
        <f>SUM($T$8*9.81*$U$8)</f>
        <v>211.01310000000001</v>
      </c>
      <c r="J1498" s="45">
        <f>SUM((1/2)*$X$8*$V$8*$W$8*G1498^2)</f>
        <v>25.062984394097228</v>
      </c>
      <c r="K1498" s="46">
        <f t="shared" si="209"/>
        <v>1610.3260843940968</v>
      </c>
      <c r="L1498" s="48">
        <f t="shared" si="210"/>
        <v>10332.925708195455</v>
      </c>
      <c r="M1498" s="51">
        <f t="shared" si="211"/>
        <v>10332.925708195455</v>
      </c>
      <c r="N1498" s="51">
        <f t="shared" si="212"/>
        <v>0</v>
      </c>
      <c r="O1498" s="37">
        <f t="shared" si="207"/>
        <v>7948583.2253411962</v>
      </c>
      <c r="P1498" s="58">
        <f>SUM((N1498*1)+P1497)</f>
        <v>2069017.8093727098</v>
      </c>
      <c r="Q1498" s="67">
        <f t="shared" si="213"/>
        <v>0</v>
      </c>
      <c r="R1498" s="68">
        <f t="shared" si="215"/>
        <v>1448312.4665608965</v>
      </c>
    </row>
    <row r="1499" spans="2:18" x14ac:dyDescent="0.25">
      <c r="B1499" s="7" t="s">
        <v>39</v>
      </c>
      <c r="C1499" s="7">
        <v>1491</v>
      </c>
      <c r="D1499" s="7">
        <v>14</v>
      </c>
      <c r="E1499" s="27">
        <v>26.7</v>
      </c>
      <c r="F1499" s="54">
        <f t="shared" si="214"/>
        <v>1.0277777777777775</v>
      </c>
      <c r="G1499" s="34">
        <f t="shared" si="208"/>
        <v>7.4166666666666661</v>
      </c>
      <c r="H1499" s="40">
        <f>SUM($T$8*F1499)</f>
        <v>1473.8333333333328</v>
      </c>
      <c r="I1499" s="43">
        <f>SUM($T$8*9.81*$U$8)</f>
        <v>211.01310000000001</v>
      </c>
      <c r="J1499" s="45">
        <f>SUM((1/2)*$X$8*$V$8*$W$8*G1499^2)</f>
        <v>33.48353843576389</v>
      </c>
      <c r="K1499" s="46">
        <f t="shared" si="209"/>
        <v>1718.3299717690966</v>
      </c>
      <c r="L1499" s="48">
        <f t="shared" si="210"/>
        <v>12744.280623954131</v>
      </c>
      <c r="M1499" s="51">
        <f t="shared" si="211"/>
        <v>12744.280623954131</v>
      </c>
      <c r="N1499" s="51">
        <f t="shared" si="212"/>
        <v>0</v>
      </c>
      <c r="O1499" s="37">
        <f t="shared" ref="O1499:O1562" si="216">SUM((M1499*1)+O1498)</f>
        <v>7961327.50596515</v>
      </c>
      <c r="P1499" s="58">
        <f>SUM((N1499*1)+P1498)</f>
        <v>2069017.8093727098</v>
      </c>
      <c r="Q1499" s="67">
        <f t="shared" si="213"/>
        <v>0</v>
      </c>
      <c r="R1499" s="68">
        <f t="shared" si="215"/>
        <v>1448312.4665608965</v>
      </c>
    </row>
    <row r="1500" spans="2:18" x14ac:dyDescent="0.25">
      <c r="B1500" s="7" t="s">
        <v>39</v>
      </c>
      <c r="C1500" s="7">
        <v>1492</v>
      </c>
      <c r="D1500" s="7">
        <v>15</v>
      </c>
      <c r="E1500" s="27">
        <v>30.5</v>
      </c>
      <c r="F1500" s="54">
        <f t="shared" si="214"/>
        <v>1.0277777777777781</v>
      </c>
      <c r="G1500" s="34">
        <f t="shared" si="208"/>
        <v>8.4722222222222214</v>
      </c>
      <c r="H1500" s="40">
        <f>SUM($T$8*F1500)</f>
        <v>1473.8333333333339</v>
      </c>
      <c r="I1500" s="43">
        <f>SUM($T$8*9.81*$U$8)</f>
        <v>211.01310000000001</v>
      </c>
      <c r="J1500" s="45">
        <f>SUM((1/2)*$X$8*$V$8*$W$8*G1500^2)</f>
        <v>43.692661742862654</v>
      </c>
      <c r="K1500" s="46">
        <f t="shared" si="209"/>
        <v>1728.5390950761966</v>
      </c>
      <c r="L1500" s="48">
        <f t="shared" si="210"/>
        <v>14644.567333284442</v>
      </c>
      <c r="M1500" s="51">
        <f t="shared" si="211"/>
        <v>14644.567333284442</v>
      </c>
      <c r="N1500" s="51">
        <f t="shared" si="212"/>
        <v>0</v>
      </c>
      <c r="O1500" s="37">
        <f t="shared" si="216"/>
        <v>7975972.0732984347</v>
      </c>
      <c r="P1500" s="58">
        <f>SUM((N1500*1)+P1499)</f>
        <v>2069017.8093727098</v>
      </c>
      <c r="Q1500" s="67">
        <f t="shared" si="213"/>
        <v>0</v>
      </c>
      <c r="R1500" s="68">
        <f t="shared" si="215"/>
        <v>1448312.4665608965</v>
      </c>
    </row>
    <row r="1501" spans="2:18" x14ac:dyDescent="0.25">
      <c r="B1501" s="7" t="s">
        <v>39</v>
      </c>
      <c r="C1501" s="7">
        <v>1493</v>
      </c>
      <c r="D1501" s="7">
        <v>16</v>
      </c>
      <c r="E1501" s="27">
        <v>34.1</v>
      </c>
      <c r="F1501" s="54">
        <f t="shared" si="214"/>
        <v>0.97222222222222221</v>
      </c>
      <c r="G1501" s="34">
        <f t="shared" si="208"/>
        <v>9.4722222222222232</v>
      </c>
      <c r="H1501" s="40">
        <f>SUM($T$8*F1501)</f>
        <v>1394.1666666666667</v>
      </c>
      <c r="I1501" s="43">
        <f>SUM($T$8*9.81*$U$8)</f>
        <v>211.01310000000001</v>
      </c>
      <c r="J1501" s="45">
        <f>SUM((1/2)*$X$8*$V$8*$W$8*G1501^2)</f>
        <v>54.615709756751556</v>
      </c>
      <c r="K1501" s="46">
        <f t="shared" si="209"/>
        <v>1659.7954764234182</v>
      </c>
      <c r="L1501" s="48">
        <f t="shared" si="210"/>
        <v>15721.951596121824</v>
      </c>
      <c r="M1501" s="51">
        <f t="shared" si="211"/>
        <v>15721.951596121824</v>
      </c>
      <c r="N1501" s="51">
        <f t="shared" si="212"/>
        <v>0</v>
      </c>
      <c r="O1501" s="37">
        <f t="shared" si="216"/>
        <v>7991694.024894557</v>
      </c>
      <c r="P1501" s="58">
        <f>SUM((N1501*1)+P1500)</f>
        <v>2069017.8093727098</v>
      </c>
      <c r="Q1501" s="67">
        <f t="shared" si="213"/>
        <v>0</v>
      </c>
      <c r="R1501" s="68">
        <f t="shared" si="215"/>
        <v>1448312.4665608965</v>
      </c>
    </row>
    <row r="1502" spans="2:18" x14ac:dyDescent="0.25">
      <c r="B1502" s="7" t="s">
        <v>39</v>
      </c>
      <c r="C1502" s="7">
        <v>1494</v>
      </c>
      <c r="D1502" s="7">
        <v>17</v>
      </c>
      <c r="E1502" s="27">
        <v>37.5</v>
      </c>
      <c r="F1502" s="54">
        <f t="shared" si="214"/>
        <v>0.90277777777777779</v>
      </c>
      <c r="G1502" s="34">
        <f t="shared" si="208"/>
        <v>10.416666666666666</v>
      </c>
      <c r="H1502" s="40">
        <f>SUM($T$8*F1502)</f>
        <v>1294.5833333333333</v>
      </c>
      <c r="I1502" s="43">
        <f>SUM($T$8*9.81*$U$8)</f>
        <v>211.01310000000001</v>
      </c>
      <c r="J1502" s="45">
        <f>SUM((1/2)*$X$8*$V$8*$W$8*G1502^2)</f>
        <v>66.049777560763886</v>
      </c>
      <c r="K1502" s="46">
        <f t="shared" si="209"/>
        <v>1571.6462108940971</v>
      </c>
      <c r="L1502" s="48">
        <f t="shared" si="210"/>
        <v>16371.31469681351</v>
      </c>
      <c r="M1502" s="51">
        <f t="shared" si="211"/>
        <v>16371.31469681351</v>
      </c>
      <c r="N1502" s="51">
        <f t="shared" si="212"/>
        <v>0</v>
      </c>
      <c r="O1502" s="37">
        <f t="shared" si="216"/>
        <v>8008065.3395913709</v>
      </c>
      <c r="P1502" s="58">
        <f>SUM((N1502*1)+P1501)</f>
        <v>2069017.8093727098</v>
      </c>
      <c r="Q1502" s="67">
        <f t="shared" si="213"/>
        <v>0</v>
      </c>
      <c r="R1502" s="68">
        <f t="shared" si="215"/>
        <v>1448312.4665608965</v>
      </c>
    </row>
    <row r="1503" spans="2:18" x14ac:dyDescent="0.25">
      <c r="B1503" s="7" t="s">
        <v>39</v>
      </c>
      <c r="C1503" s="7">
        <v>1495</v>
      </c>
      <c r="D1503" s="7">
        <v>18</v>
      </c>
      <c r="E1503" s="27">
        <v>40.6</v>
      </c>
      <c r="F1503" s="54">
        <f t="shared" si="214"/>
        <v>0.80555555555555514</v>
      </c>
      <c r="G1503" s="34">
        <f t="shared" si="208"/>
        <v>11.277777777777779</v>
      </c>
      <c r="H1503" s="40">
        <f>SUM($T$8*F1503)</f>
        <v>1155.1666666666661</v>
      </c>
      <c r="I1503" s="43">
        <f>SUM($T$8*9.81*$U$8)</f>
        <v>211.01310000000001</v>
      </c>
      <c r="J1503" s="45">
        <f>SUM((1/2)*$X$8*$V$8*$W$8*G1503^2)</f>
        <v>77.421376952932121</v>
      </c>
      <c r="K1503" s="46">
        <f t="shared" si="209"/>
        <v>1443.6011436195984</v>
      </c>
      <c r="L1503" s="48">
        <f t="shared" si="210"/>
        <v>16280.612897487694</v>
      </c>
      <c r="M1503" s="51">
        <f t="shared" si="211"/>
        <v>16280.612897487694</v>
      </c>
      <c r="N1503" s="51">
        <f t="shared" si="212"/>
        <v>0</v>
      </c>
      <c r="O1503" s="37">
        <f t="shared" si="216"/>
        <v>8024345.9524888583</v>
      </c>
      <c r="P1503" s="58">
        <f>SUM((N1503*1)+P1502)</f>
        <v>2069017.8093727098</v>
      </c>
      <c r="Q1503" s="67">
        <f t="shared" si="213"/>
        <v>0</v>
      </c>
      <c r="R1503" s="68">
        <f t="shared" si="215"/>
        <v>1448312.4665608965</v>
      </c>
    </row>
    <row r="1504" spans="2:18" x14ac:dyDescent="0.25">
      <c r="B1504" s="7" t="s">
        <v>39</v>
      </c>
      <c r="C1504" s="7">
        <v>1496</v>
      </c>
      <c r="D1504" s="7">
        <v>19</v>
      </c>
      <c r="E1504" s="27">
        <v>43.3</v>
      </c>
      <c r="F1504" s="54">
        <f t="shared" si="214"/>
        <v>0.70833333333333348</v>
      </c>
      <c r="G1504" s="34">
        <f t="shared" si="208"/>
        <v>12.027777777777777</v>
      </c>
      <c r="H1504" s="40">
        <f>SUM($T$8*F1504)</f>
        <v>1015.7500000000002</v>
      </c>
      <c r="I1504" s="43">
        <f>SUM($T$8*9.81*$U$8)</f>
        <v>211.01310000000001</v>
      </c>
      <c r="J1504" s="45">
        <f>SUM((1/2)*$X$8*$V$8*$W$8*G1504^2)</f>
        <v>88.061203520640419</v>
      </c>
      <c r="K1504" s="46">
        <f t="shared" si="209"/>
        <v>1314.8243035206406</v>
      </c>
      <c r="L1504" s="48">
        <f t="shared" si="210"/>
        <v>15814.414539567704</v>
      </c>
      <c r="M1504" s="51">
        <f t="shared" si="211"/>
        <v>15814.414539567704</v>
      </c>
      <c r="N1504" s="51">
        <f t="shared" si="212"/>
        <v>0</v>
      </c>
      <c r="O1504" s="37">
        <f t="shared" si="216"/>
        <v>8040160.3670284264</v>
      </c>
      <c r="P1504" s="58">
        <f>SUM((N1504*1)+P1503)</f>
        <v>2069017.8093727098</v>
      </c>
      <c r="Q1504" s="67">
        <f t="shared" si="213"/>
        <v>0</v>
      </c>
      <c r="R1504" s="68">
        <f t="shared" si="215"/>
        <v>1448312.4665608965</v>
      </c>
    </row>
    <row r="1505" spans="2:18" x14ac:dyDescent="0.25">
      <c r="B1505" s="7" t="s">
        <v>39</v>
      </c>
      <c r="C1505" s="7">
        <v>1497</v>
      </c>
      <c r="D1505" s="7">
        <v>20</v>
      </c>
      <c r="E1505" s="27">
        <v>45.7</v>
      </c>
      <c r="F1505" s="54">
        <f t="shared" si="214"/>
        <v>0.61111111111111194</v>
      </c>
      <c r="G1505" s="34">
        <f t="shared" si="208"/>
        <v>12.694444444444445</v>
      </c>
      <c r="H1505" s="40">
        <f>SUM($T$8*F1505)</f>
        <v>876.33333333333451</v>
      </c>
      <c r="I1505" s="43">
        <f>SUM($T$8*9.81*$U$8)</f>
        <v>211.01310000000001</v>
      </c>
      <c r="J1505" s="45">
        <f>SUM((1/2)*$X$8*$V$8*$W$8*G1505^2)</f>
        <v>98.093724400270077</v>
      </c>
      <c r="K1505" s="46">
        <f t="shared" si="209"/>
        <v>1185.4401577336046</v>
      </c>
      <c r="L1505" s="48">
        <f t="shared" si="210"/>
        <v>15048.504224562703</v>
      </c>
      <c r="M1505" s="51">
        <f t="shared" si="211"/>
        <v>15048.504224562703</v>
      </c>
      <c r="N1505" s="51">
        <f t="shared" si="212"/>
        <v>0</v>
      </c>
      <c r="O1505" s="37">
        <f t="shared" si="216"/>
        <v>8055208.8712529894</v>
      </c>
      <c r="P1505" s="58">
        <f>SUM((N1505*1)+P1504)</f>
        <v>2069017.8093727098</v>
      </c>
      <c r="Q1505" s="67">
        <f t="shared" si="213"/>
        <v>0</v>
      </c>
      <c r="R1505" s="68">
        <f t="shared" si="215"/>
        <v>1448312.4665608965</v>
      </c>
    </row>
    <row r="1506" spans="2:18" x14ac:dyDescent="0.25">
      <c r="B1506" s="7" t="s">
        <v>39</v>
      </c>
      <c r="C1506" s="7">
        <v>1498</v>
      </c>
      <c r="D1506" s="7">
        <v>21</v>
      </c>
      <c r="E1506" s="27">
        <v>47.7</v>
      </c>
      <c r="F1506" s="54">
        <f t="shared" si="214"/>
        <v>0.49999999999999922</v>
      </c>
      <c r="G1506" s="34">
        <f t="shared" si="208"/>
        <v>13.25</v>
      </c>
      <c r="H1506" s="40">
        <f>SUM($T$8*F1506)</f>
        <v>716.99999999999886</v>
      </c>
      <c r="I1506" s="43">
        <f>SUM($T$8*9.81*$U$8)</f>
        <v>211.01310000000001</v>
      </c>
      <c r="J1506" s="45">
        <f>SUM((1/2)*$X$8*$V$8*$W$8*G1506^2)</f>
        <v>106.86748329687501</v>
      </c>
      <c r="K1506" s="46">
        <f t="shared" si="209"/>
        <v>1034.880583296874</v>
      </c>
      <c r="L1506" s="48">
        <f t="shared" si="210"/>
        <v>13712.16772868358</v>
      </c>
      <c r="M1506" s="51">
        <f t="shared" si="211"/>
        <v>13712.16772868358</v>
      </c>
      <c r="N1506" s="51">
        <f t="shared" si="212"/>
        <v>0</v>
      </c>
      <c r="O1506" s="37">
        <f t="shared" si="216"/>
        <v>8068921.0389816733</v>
      </c>
      <c r="P1506" s="58">
        <f>SUM((N1506*1)+P1505)</f>
        <v>2069017.8093727098</v>
      </c>
      <c r="Q1506" s="67">
        <f t="shared" si="213"/>
        <v>0</v>
      </c>
      <c r="R1506" s="68">
        <f t="shared" si="215"/>
        <v>1448312.4665608965</v>
      </c>
    </row>
    <row r="1507" spans="2:18" x14ac:dyDescent="0.25">
      <c r="B1507" s="7" t="s">
        <v>39</v>
      </c>
      <c r="C1507" s="7">
        <v>1499</v>
      </c>
      <c r="D1507" s="7">
        <v>22</v>
      </c>
      <c r="E1507" s="27">
        <v>49.3</v>
      </c>
      <c r="F1507" s="54">
        <f t="shared" si="214"/>
        <v>0.38888888888888851</v>
      </c>
      <c r="G1507" s="34">
        <f t="shared" si="208"/>
        <v>13.694444444444443</v>
      </c>
      <c r="H1507" s="40">
        <f>SUM($T$8*F1507)</f>
        <v>557.66666666666617</v>
      </c>
      <c r="I1507" s="43">
        <f>SUM($T$8*9.81*$U$8)</f>
        <v>211.01310000000001</v>
      </c>
      <c r="J1507" s="45">
        <f>SUM((1/2)*$X$8*$V$8*$W$8*G1507^2)</f>
        <v>114.15703030304782</v>
      </c>
      <c r="K1507" s="46">
        <f t="shared" si="209"/>
        <v>882.83679696971399</v>
      </c>
      <c r="L1507" s="48">
        <f t="shared" si="210"/>
        <v>12089.959469613026</v>
      </c>
      <c r="M1507" s="51">
        <f t="shared" si="211"/>
        <v>12089.959469613026</v>
      </c>
      <c r="N1507" s="51">
        <f t="shared" si="212"/>
        <v>0</v>
      </c>
      <c r="O1507" s="37">
        <f t="shared" si="216"/>
        <v>8081010.998451286</v>
      </c>
      <c r="P1507" s="58">
        <f>SUM((N1507*1)+P1506)</f>
        <v>2069017.8093727098</v>
      </c>
      <c r="Q1507" s="67">
        <f t="shared" si="213"/>
        <v>0</v>
      </c>
      <c r="R1507" s="68">
        <f t="shared" si="215"/>
        <v>1448312.4665608965</v>
      </c>
    </row>
    <row r="1508" spans="2:18" x14ac:dyDescent="0.25">
      <c r="B1508" s="7" t="s">
        <v>39</v>
      </c>
      <c r="C1508" s="7">
        <v>1500</v>
      </c>
      <c r="D1508" s="7">
        <v>23</v>
      </c>
      <c r="E1508" s="27">
        <v>50.5</v>
      </c>
      <c r="F1508" s="54">
        <f t="shared" si="214"/>
        <v>0.27777777777777779</v>
      </c>
      <c r="G1508" s="34">
        <f t="shared" si="208"/>
        <v>14.027777777777777</v>
      </c>
      <c r="H1508" s="40">
        <f>SUM($T$8*F1508)</f>
        <v>398.33333333333337</v>
      </c>
      <c r="I1508" s="43">
        <f>SUM($T$8*9.81*$U$8)</f>
        <v>211.01310000000001</v>
      </c>
      <c r="J1508" s="45">
        <f>SUM((1/2)*$X$8*$V$8*$W$8*G1508^2)</f>
        <v>119.78200549286265</v>
      </c>
      <c r="K1508" s="46">
        <f t="shared" si="209"/>
        <v>729.12843882619609</v>
      </c>
      <c r="L1508" s="48">
        <f t="shared" si="210"/>
        <v>10228.051711311917</v>
      </c>
      <c r="M1508" s="51">
        <f t="shared" si="211"/>
        <v>10228.051711311917</v>
      </c>
      <c r="N1508" s="51">
        <f t="shared" si="212"/>
        <v>0</v>
      </c>
      <c r="O1508" s="37">
        <f t="shared" si="216"/>
        <v>8091239.0501625976</v>
      </c>
      <c r="P1508" s="58">
        <f>SUM((N1508*1)+P1507)</f>
        <v>2069017.8093727098</v>
      </c>
      <c r="Q1508" s="67">
        <f t="shared" si="213"/>
        <v>0</v>
      </c>
      <c r="R1508" s="68">
        <f t="shared" si="215"/>
        <v>1448312.4665608965</v>
      </c>
    </row>
    <row r="1509" spans="2:18" x14ac:dyDescent="0.25">
      <c r="B1509" s="7" t="s">
        <v>39</v>
      </c>
      <c r="C1509" s="7">
        <v>1501</v>
      </c>
      <c r="D1509" s="7">
        <v>24</v>
      </c>
      <c r="E1509" s="27">
        <v>51.3</v>
      </c>
      <c r="F1509" s="54">
        <f t="shared" si="214"/>
        <v>0.2222222222222224</v>
      </c>
      <c r="G1509" s="34">
        <f t="shared" si="208"/>
        <v>14.249999999999998</v>
      </c>
      <c r="H1509" s="40">
        <f>SUM($T$8*F1509)</f>
        <v>318.66666666666691</v>
      </c>
      <c r="I1509" s="43">
        <f>SUM($T$8*9.81*$U$8)</f>
        <v>211.01310000000001</v>
      </c>
      <c r="J1509" s="45">
        <f>SUM((1/2)*$X$8*$V$8*$W$8*G1509^2)</f>
        <v>123.60713892187498</v>
      </c>
      <c r="K1509" s="46">
        <f t="shared" si="209"/>
        <v>653.2869055885418</v>
      </c>
      <c r="L1509" s="48">
        <f t="shared" si="210"/>
        <v>9309.3384046367191</v>
      </c>
      <c r="M1509" s="51">
        <f t="shared" si="211"/>
        <v>9309.3384046367191</v>
      </c>
      <c r="N1509" s="51">
        <f t="shared" si="212"/>
        <v>0</v>
      </c>
      <c r="O1509" s="37">
        <f t="shared" si="216"/>
        <v>8100548.3885672344</v>
      </c>
      <c r="P1509" s="58">
        <f>SUM((N1509*1)+P1508)</f>
        <v>2069017.8093727098</v>
      </c>
      <c r="Q1509" s="67">
        <f t="shared" si="213"/>
        <v>0</v>
      </c>
      <c r="R1509" s="68">
        <f t="shared" si="215"/>
        <v>1448312.4665608965</v>
      </c>
    </row>
    <row r="1510" spans="2:18" x14ac:dyDescent="0.25">
      <c r="B1510" s="7" t="s">
        <v>39</v>
      </c>
      <c r="C1510" s="7">
        <v>1502</v>
      </c>
      <c r="D1510" s="7">
        <v>25</v>
      </c>
      <c r="E1510" s="27">
        <v>52.1</v>
      </c>
      <c r="F1510" s="54">
        <f t="shared" si="214"/>
        <v>0.19444444444444522</v>
      </c>
      <c r="G1510" s="34">
        <f t="shared" si="208"/>
        <v>14.472222222222221</v>
      </c>
      <c r="H1510" s="40">
        <f>SUM($T$8*F1510)</f>
        <v>278.83333333333445</v>
      </c>
      <c r="I1510" s="43">
        <f>SUM($T$8*9.81*$U$8)</f>
        <v>211.01310000000001</v>
      </c>
      <c r="J1510" s="45">
        <f>SUM((1/2)*$X$8*$V$8*$W$8*G1510^2)</f>
        <v>127.49239232619598</v>
      </c>
      <c r="K1510" s="46">
        <f t="shared" si="209"/>
        <v>617.33882565953047</v>
      </c>
      <c r="L1510" s="48">
        <f t="shared" si="210"/>
        <v>8934.2646713504273</v>
      </c>
      <c r="M1510" s="51">
        <f t="shared" si="211"/>
        <v>8934.2646713504273</v>
      </c>
      <c r="N1510" s="51">
        <f t="shared" si="212"/>
        <v>0</v>
      </c>
      <c r="O1510" s="37">
        <f t="shared" si="216"/>
        <v>8109482.6532385852</v>
      </c>
      <c r="P1510" s="58">
        <f>SUM((N1510*1)+P1509)</f>
        <v>2069017.8093727098</v>
      </c>
      <c r="Q1510" s="67">
        <f t="shared" si="213"/>
        <v>0</v>
      </c>
      <c r="R1510" s="68">
        <f t="shared" si="215"/>
        <v>1448312.4665608965</v>
      </c>
    </row>
    <row r="1511" spans="2:18" x14ac:dyDescent="0.25">
      <c r="B1511" s="7" t="s">
        <v>39</v>
      </c>
      <c r="C1511" s="7">
        <v>1503</v>
      </c>
      <c r="D1511" s="7">
        <v>26</v>
      </c>
      <c r="E1511" s="27">
        <v>52.7</v>
      </c>
      <c r="F1511" s="54">
        <f t="shared" si="214"/>
        <v>0.18055555555555516</v>
      </c>
      <c r="G1511" s="34">
        <f t="shared" si="208"/>
        <v>14.638888888888889</v>
      </c>
      <c r="H1511" s="40">
        <f>SUM($T$8*F1511)</f>
        <v>258.91666666666612</v>
      </c>
      <c r="I1511" s="43">
        <f>SUM($T$8*9.81*$U$8)</f>
        <v>211.01310000000001</v>
      </c>
      <c r="J1511" s="45">
        <f>SUM((1/2)*$X$8*$V$8*$W$8*G1511^2)</f>
        <v>130.44578611323305</v>
      </c>
      <c r="K1511" s="46">
        <f t="shared" si="209"/>
        <v>600.37555277989918</v>
      </c>
      <c r="L1511" s="48">
        <f t="shared" si="210"/>
        <v>8788.8310087501904</v>
      </c>
      <c r="M1511" s="51">
        <f t="shared" si="211"/>
        <v>8788.8310087501904</v>
      </c>
      <c r="N1511" s="51">
        <f t="shared" si="212"/>
        <v>0</v>
      </c>
      <c r="O1511" s="37">
        <f t="shared" si="216"/>
        <v>8118271.4842473352</v>
      </c>
      <c r="P1511" s="58">
        <f>SUM((N1511*1)+P1510)</f>
        <v>2069017.8093727098</v>
      </c>
      <c r="Q1511" s="67">
        <f t="shared" si="213"/>
        <v>0</v>
      </c>
      <c r="R1511" s="68">
        <f t="shared" si="215"/>
        <v>1448312.4665608965</v>
      </c>
    </row>
    <row r="1512" spans="2:18" x14ac:dyDescent="0.25">
      <c r="B1512" s="7" t="s">
        <v>39</v>
      </c>
      <c r="C1512" s="7">
        <v>1504</v>
      </c>
      <c r="D1512" s="7">
        <v>27</v>
      </c>
      <c r="E1512" s="27">
        <v>53.4</v>
      </c>
      <c r="F1512" s="54">
        <f t="shared" si="214"/>
        <v>0.18055555555555516</v>
      </c>
      <c r="G1512" s="34">
        <f t="shared" si="208"/>
        <v>14.833333333333332</v>
      </c>
      <c r="H1512" s="40">
        <f>SUM($T$8*F1512)</f>
        <v>258.91666666666612</v>
      </c>
      <c r="I1512" s="43">
        <f>SUM($T$8*9.81*$U$8)</f>
        <v>211.01310000000001</v>
      </c>
      <c r="J1512" s="45">
        <f>SUM((1/2)*$X$8*$V$8*$W$8*G1512^2)</f>
        <v>133.93415374305556</v>
      </c>
      <c r="K1512" s="46">
        <f t="shared" si="209"/>
        <v>603.86392040972169</v>
      </c>
      <c r="L1512" s="48">
        <f t="shared" si="210"/>
        <v>8957.3148194108708</v>
      </c>
      <c r="M1512" s="51">
        <f t="shared" si="211"/>
        <v>8957.3148194108708</v>
      </c>
      <c r="N1512" s="51">
        <f t="shared" si="212"/>
        <v>0</v>
      </c>
      <c r="O1512" s="37">
        <f t="shared" si="216"/>
        <v>8127228.7990667457</v>
      </c>
      <c r="P1512" s="58">
        <f>SUM((N1512*1)+P1511)</f>
        <v>2069017.8093727098</v>
      </c>
      <c r="Q1512" s="67">
        <f t="shared" si="213"/>
        <v>0</v>
      </c>
      <c r="R1512" s="68">
        <f t="shared" si="215"/>
        <v>1448312.4665608965</v>
      </c>
    </row>
    <row r="1513" spans="2:18" x14ac:dyDescent="0.25">
      <c r="B1513" s="7" t="s">
        <v>39</v>
      </c>
      <c r="C1513" s="7">
        <v>1505</v>
      </c>
      <c r="D1513" s="7">
        <v>28</v>
      </c>
      <c r="E1513" s="27">
        <v>54</v>
      </c>
      <c r="F1513" s="54">
        <f t="shared" si="214"/>
        <v>0.15277777777777798</v>
      </c>
      <c r="G1513" s="34">
        <f t="shared" si="208"/>
        <v>15</v>
      </c>
      <c r="H1513" s="40">
        <f>SUM($T$8*F1513)</f>
        <v>219.08333333333363</v>
      </c>
      <c r="I1513" s="43">
        <f>SUM($T$8*9.81*$U$8)</f>
        <v>211.01310000000001</v>
      </c>
      <c r="J1513" s="45">
        <f>SUM((1/2)*$X$8*$V$8*$W$8*G1513^2)</f>
        <v>136.96081875000002</v>
      </c>
      <c r="K1513" s="46">
        <f t="shared" si="209"/>
        <v>567.05725208333365</v>
      </c>
      <c r="L1513" s="48">
        <f t="shared" si="210"/>
        <v>8505.8587812500045</v>
      </c>
      <c r="M1513" s="51">
        <f t="shared" si="211"/>
        <v>8505.8587812500045</v>
      </c>
      <c r="N1513" s="51">
        <f t="shared" si="212"/>
        <v>0</v>
      </c>
      <c r="O1513" s="37">
        <f t="shared" si="216"/>
        <v>8135734.6578479959</v>
      </c>
      <c r="P1513" s="58">
        <f>SUM((N1513*1)+P1512)</f>
        <v>2069017.8093727098</v>
      </c>
      <c r="Q1513" s="67">
        <f t="shared" si="213"/>
        <v>0</v>
      </c>
      <c r="R1513" s="68">
        <f t="shared" si="215"/>
        <v>1448312.4665608965</v>
      </c>
    </row>
    <row r="1514" spans="2:18" x14ac:dyDescent="0.25">
      <c r="B1514" s="7" t="s">
        <v>39</v>
      </c>
      <c r="C1514" s="7">
        <v>1506</v>
      </c>
      <c r="D1514" s="7">
        <v>29</v>
      </c>
      <c r="E1514" s="27">
        <v>54.5</v>
      </c>
      <c r="F1514" s="54">
        <f t="shared" si="214"/>
        <v>0.1388888888888889</v>
      </c>
      <c r="G1514" s="34">
        <f t="shared" si="208"/>
        <v>15.138888888888889</v>
      </c>
      <c r="H1514" s="40">
        <f>SUM($T$8*F1514)</f>
        <v>199.16666666666669</v>
      </c>
      <c r="I1514" s="43">
        <f>SUM($T$8*9.81*$U$8)</f>
        <v>211.01310000000001</v>
      </c>
      <c r="J1514" s="45">
        <f>SUM((1/2)*$X$8*$V$8*$W$8*G1514^2)</f>
        <v>139.50887239101084</v>
      </c>
      <c r="K1514" s="46">
        <f t="shared" si="209"/>
        <v>549.68863905767751</v>
      </c>
      <c r="L1514" s="48">
        <f t="shared" si="210"/>
        <v>8321.6752301787292</v>
      </c>
      <c r="M1514" s="51">
        <f t="shared" si="211"/>
        <v>8321.6752301787292</v>
      </c>
      <c r="N1514" s="51">
        <f t="shared" si="212"/>
        <v>0</v>
      </c>
      <c r="O1514" s="37">
        <f t="shared" si="216"/>
        <v>8144056.3330781749</v>
      </c>
      <c r="P1514" s="58">
        <f>SUM((N1514*1)+P1513)</f>
        <v>2069017.8093727098</v>
      </c>
      <c r="Q1514" s="67">
        <f t="shared" si="213"/>
        <v>0</v>
      </c>
      <c r="R1514" s="68">
        <f t="shared" si="215"/>
        <v>1448312.4665608965</v>
      </c>
    </row>
    <row r="1515" spans="2:18" x14ac:dyDescent="0.25">
      <c r="B1515" s="7" t="s">
        <v>39</v>
      </c>
      <c r="C1515" s="7">
        <v>1507</v>
      </c>
      <c r="D1515" s="7">
        <v>30</v>
      </c>
      <c r="E1515" s="27">
        <v>55</v>
      </c>
      <c r="F1515" s="54">
        <f t="shared" si="214"/>
        <v>0.15277777777777798</v>
      </c>
      <c r="G1515" s="34">
        <f t="shared" si="208"/>
        <v>15.277777777777777</v>
      </c>
      <c r="H1515" s="40">
        <f>SUM($T$8*F1515)</f>
        <v>219.08333333333363</v>
      </c>
      <c r="I1515" s="43">
        <f>SUM($T$8*9.81*$U$8)</f>
        <v>211.01310000000001</v>
      </c>
      <c r="J1515" s="45">
        <f>SUM((1/2)*$X$8*$V$8*$W$8*G1515^2)</f>
        <v>142.08041039737654</v>
      </c>
      <c r="K1515" s="46">
        <f t="shared" si="209"/>
        <v>572.17684373071017</v>
      </c>
      <c r="L1515" s="48">
        <f t="shared" si="210"/>
        <v>8741.5906681080724</v>
      </c>
      <c r="M1515" s="51">
        <f t="shared" si="211"/>
        <v>8741.5906681080724</v>
      </c>
      <c r="N1515" s="51">
        <f t="shared" si="212"/>
        <v>0</v>
      </c>
      <c r="O1515" s="37">
        <f t="shared" si="216"/>
        <v>8152797.9237462832</v>
      </c>
      <c r="P1515" s="58">
        <f>SUM((N1515*1)+P1514)</f>
        <v>2069017.8093727098</v>
      </c>
      <c r="Q1515" s="67">
        <f t="shared" si="213"/>
        <v>0</v>
      </c>
      <c r="R1515" s="68">
        <f t="shared" si="215"/>
        <v>1448312.4665608965</v>
      </c>
    </row>
    <row r="1516" spans="2:18" x14ac:dyDescent="0.25">
      <c r="B1516" s="7" t="s">
        <v>39</v>
      </c>
      <c r="C1516" s="7">
        <v>1508</v>
      </c>
      <c r="D1516" s="7">
        <v>31</v>
      </c>
      <c r="E1516" s="27">
        <v>55.6</v>
      </c>
      <c r="F1516" s="54">
        <f t="shared" si="214"/>
        <v>0.18055555555555516</v>
      </c>
      <c r="G1516" s="34">
        <f t="shared" si="208"/>
        <v>15.444444444444445</v>
      </c>
      <c r="H1516" s="40">
        <f>SUM($T$8*F1516)</f>
        <v>258.91666666666612</v>
      </c>
      <c r="I1516" s="43">
        <f>SUM($T$8*9.81*$U$8)</f>
        <v>211.01310000000001</v>
      </c>
      <c r="J1516" s="45">
        <f>SUM((1/2)*$X$8*$V$8*$W$8*G1516^2)</f>
        <v>145.19725536728396</v>
      </c>
      <c r="K1516" s="46">
        <f t="shared" si="209"/>
        <v>615.12702203395008</v>
      </c>
      <c r="L1516" s="48">
        <f t="shared" si="210"/>
        <v>9500.2951180798955</v>
      </c>
      <c r="M1516" s="51">
        <f t="shared" si="211"/>
        <v>9500.2951180798955</v>
      </c>
      <c r="N1516" s="51">
        <f t="shared" si="212"/>
        <v>0</v>
      </c>
      <c r="O1516" s="37">
        <f t="shared" si="216"/>
        <v>8162298.2188643627</v>
      </c>
      <c r="P1516" s="58">
        <f>SUM((N1516*1)+P1515)</f>
        <v>2069017.8093727098</v>
      </c>
      <c r="Q1516" s="67">
        <f t="shared" si="213"/>
        <v>0</v>
      </c>
      <c r="R1516" s="68">
        <f t="shared" si="215"/>
        <v>1448312.4665608965</v>
      </c>
    </row>
    <row r="1517" spans="2:18" x14ac:dyDescent="0.25">
      <c r="B1517" s="7" t="s">
        <v>39</v>
      </c>
      <c r="C1517" s="7">
        <v>1509</v>
      </c>
      <c r="D1517" s="7">
        <v>32</v>
      </c>
      <c r="E1517" s="27">
        <v>56.3</v>
      </c>
      <c r="F1517" s="54">
        <f t="shared" si="214"/>
        <v>0.2222222222222224</v>
      </c>
      <c r="G1517" s="34">
        <f t="shared" si="208"/>
        <v>15.638888888888888</v>
      </c>
      <c r="H1517" s="40">
        <f>SUM($T$8*F1517)</f>
        <v>318.66666666666691</v>
      </c>
      <c r="I1517" s="43">
        <f>SUM($T$8*9.81*$U$8)</f>
        <v>211.01310000000001</v>
      </c>
      <c r="J1517" s="45">
        <f>SUM((1/2)*$X$8*$V$8*$W$8*G1517^2)</f>
        <v>148.87631604378856</v>
      </c>
      <c r="K1517" s="46">
        <f t="shared" si="209"/>
        <v>678.55608271045548</v>
      </c>
      <c r="L1517" s="48">
        <f t="shared" si="210"/>
        <v>10611.863182388512</v>
      </c>
      <c r="M1517" s="51">
        <f t="shared" si="211"/>
        <v>10611.863182388512</v>
      </c>
      <c r="N1517" s="51">
        <f t="shared" si="212"/>
        <v>0</v>
      </c>
      <c r="O1517" s="37">
        <f t="shared" si="216"/>
        <v>8172910.0820467509</v>
      </c>
      <c r="P1517" s="58">
        <f>SUM((N1517*1)+P1516)</f>
        <v>2069017.8093727098</v>
      </c>
      <c r="Q1517" s="67">
        <f t="shared" si="213"/>
        <v>0</v>
      </c>
      <c r="R1517" s="68">
        <f t="shared" si="215"/>
        <v>1448312.4665608965</v>
      </c>
    </row>
    <row r="1518" spans="2:18" x14ac:dyDescent="0.25">
      <c r="B1518" s="7" t="s">
        <v>39</v>
      </c>
      <c r="C1518" s="7">
        <v>1510</v>
      </c>
      <c r="D1518" s="7">
        <v>33</v>
      </c>
      <c r="E1518" s="27">
        <v>57.2</v>
      </c>
      <c r="F1518" s="54">
        <f t="shared" si="214"/>
        <v>0.30555555555555597</v>
      </c>
      <c r="G1518" s="34">
        <f t="shared" si="208"/>
        <v>15.888888888888889</v>
      </c>
      <c r="H1518" s="40">
        <f>SUM($T$8*F1518)</f>
        <v>438.16666666666725</v>
      </c>
      <c r="I1518" s="43">
        <f>SUM($T$8*9.81*$U$8)</f>
        <v>211.01310000000001</v>
      </c>
      <c r="J1518" s="45">
        <f>SUM((1/2)*$X$8*$V$8*$W$8*G1518^2)</f>
        <v>153.67417188580251</v>
      </c>
      <c r="K1518" s="46">
        <f t="shared" si="209"/>
        <v>802.8539385524698</v>
      </c>
      <c r="L1518" s="48">
        <f t="shared" si="210"/>
        <v>12756.457023667021</v>
      </c>
      <c r="M1518" s="51">
        <f t="shared" si="211"/>
        <v>12756.457023667021</v>
      </c>
      <c r="N1518" s="51">
        <f t="shared" si="212"/>
        <v>0</v>
      </c>
      <c r="O1518" s="37">
        <f t="shared" si="216"/>
        <v>8185666.5390704181</v>
      </c>
      <c r="P1518" s="58">
        <f>SUM((N1518*1)+P1517)</f>
        <v>2069017.8093727098</v>
      </c>
      <c r="Q1518" s="67">
        <f t="shared" si="213"/>
        <v>0</v>
      </c>
      <c r="R1518" s="68">
        <f t="shared" si="215"/>
        <v>1448312.4665608965</v>
      </c>
    </row>
    <row r="1519" spans="2:18" x14ac:dyDescent="0.25">
      <c r="B1519" s="7" t="s">
        <v>39</v>
      </c>
      <c r="C1519" s="7">
        <v>1511</v>
      </c>
      <c r="D1519" s="7">
        <v>34</v>
      </c>
      <c r="E1519" s="27">
        <v>58.5</v>
      </c>
      <c r="F1519" s="54">
        <f t="shared" si="214"/>
        <v>0.41666666666666663</v>
      </c>
      <c r="G1519" s="34">
        <f t="shared" si="208"/>
        <v>16.25</v>
      </c>
      <c r="H1519" s="40">
        <f>SUM($T$8*F1519)</f>
        <v>597.5</v>
      </c>
      <c r="I1519" s="43">
        <f>SUM($T$8*9.81*$U$8)</f>
        <v>211.01310000000001</v>
      </c>
      <c r="J1519" s="45">
        <f>SUM((1/2)*$X$8*$V$8*$W$8*G1519^2)</f>
        <v>160.73873867187501</v>
      </c>
      <c r="K1519" s="46">
        <f t="shared" si="209"/>
        <v>969.25183867187502</v>
      </c>
      <c r="L1519" s="48">
        <f t="shared" si="210"/>
        <v>15750.342378417969</v>
      </c>
      <c r="M1519" s="51">
        <f t="shared" si="211"/>
        <v>15750.342378417969</v>
      </c>
      <c r="N1519" s="51">
        <f t="shared" si="212"/>
        <v>0</v>
      </c>
      <c r="O1519" s="37">
        <f t="shared" si="216"/>
        <v>8201416.8814488361</v>
      </c>
      <c r="P1519" s="58">
        <f>SUM((N1519*1)+P1518)</f>
        <v>2069017.8093727098</v>
      </c>
      <c r="Q1519" s="67">
        <f t="shared" si="213"/>
        <v>0</v>
      </c>
      <c r="R1519" s="68">
        <f t="shared" si="215"/>
        <v>1448312.4665608965</v>
      </c>
    </row>
    <row r="1520" spans="2:18" x14ac:dyDescent="0.25">
      <c r="B1520" s="7" t="s">
        <v>39</v>
      </c>
      <c r="C1520" s="7">
        <v>1512</v>
      </c>
      <c r="D1520" s="7">
        <v>35</v>
      </c>
      <c r="E1520" s="27">
        <v>60.2</v>
      </c>
      <c r="F1520" s="54">
        <f t="shared" si="214"/>
        <v>0.52777777777777735</v>
      </c>
      <c r="G1520" s="34">
        <f t="shared" si="208"/>
        <v>16.722222222222221</v>
      </c>
      <c r="H1520" s="40">
        <f>SUM($T$8*F1520)</f>
        <v>756.83333333333269</v>
      </c>
      <c r="I1520" s="43">
        <f>SUM($T$8*9.81*$U$8)</f>
        <v>211.01310000000001</v>
      </c>
      <c r="J1520" s="45">
        <f>SUM((1/2)*$X$8*$V$8*$W$8*G1520^2)</f>
        <v>170.21655884182098</v>
      </c>
      <c r="K1520" s="46">
        <f t="shared" si="209"/>
        <v>1138.0629921751538</v>
      </c>
      <c r="L1520" s="48">
        <f t="shared" si="210"/>
        <v>19030.942258040071</v>
      </c>
      <c r="M1520" s="51">
        <f t="shared" si="211"/>
        <v>19030.942258040071</v>
      </c>
      <c r="N1520" s="51">
        <f t="shared" si="212"/>
        <v>0</v>
      </c>
      <c r="O1520" s="37">
        <f t="shared" si="216"/>
        <v>8220447.8237068765</v>
      </c>
      <c r="P1520" s="58">
        <f>SUM((N1520*1)+P1519)</f>
        <v>2069017.8093727098</v>
      </c>
      <c r="Q1520" s="67">
        <f t="shared" si="213"/>
        <v>0</v>
      </c>
      <c r="R1520" s="68">
        <f t="shared" si="215"/>
        <v>1448312.4665608965</v>
      </c>
    </row>
    <row r="1521" spans="2:18" x14ac:dyDescent="0.25">
      <c r="B1521" s="7" t="s">
        <v>39</v>
      </c>
      <c r="C1521" s="7">
        <v>1513</v>
      </c>
      <c r="D1521" s="7">
        <v>36</v>
      </c>
      <c r="E1521" s="27">
        <v>62.3</v>
      </c>
      <c r="F1521" s="54">
        <f t="shared" si="214"/>
        <v>0.625</v>
      </c>
      <c r="G1521" s="34">
        <f t="shared" si="208"/>
        <v>17.305555555555554</v>
      </c>
      <c r="H1521" s="40">
        <f>SUM($T$8*F1521)</f>
        <v>896.25</v>
      </c>
      <c r="I1521" s="43">
        <f>SUM($T$8*9.81*$U$8)</f>
        <v>211.01310000000001</v>
      </c>
      <c r="J1521" s="45">
        <f>SUM((1/2)*$X$8*$V$8*$W$8*G1521^2)</f>
        <v>182.29926481693673</v>
      </c>
      <c r="K1521" s="46">
        <f t="shared" si="209"/>
        <v>1289.5623648169369</v>
      </c>
      <c r="L1521" s="48">
        <f t="shared" si="210"/>
        <v>22316.5931466931</v>
      </c>
      <c r="M1521" s="51">
        <f t="shared" si="211"/>
        <v>22316.5931466931</v>
      </c>
      <c r="N1521" s="51">
        <f t="shared" si="212"/>
        <v>0</v>
      </c>
      <c r="O1521" s="37">
        <f t="shared" si="216"/>
        <v>8242764.4168535694</v>
      </c>
      <c r="P1521" s="58">
        <f>SUM((N1521*1)+P1520)</f>
        <v>2069017.8093727098</v>
      </c>
      <c r="Q1521" s="67">
        <f t="shared" si="213"/>
        <v>0</v>
      </c>
      <c r="R1521" s="68">
        <f t="shared" si="215"/>
        <v>1448312.4665608965</v>
      </c>
    </row>
    <row r="1522" spans="2:18" x14ac:dyDescent="0.25">
      <c r="B1522" s="7" t="s">
        <v>39</v>
      </c>
      <c r="C1522" s="7">
        <v>1514</v>
      </c>
      <c r="D1522" s="7">
        <v>37</v>
      </c>
      <c r="E1522" s="27">
        <v>64.7</v>
      </c>
      <c r="F1522" s="54">
        <f t="shared" si="214"/>
        <v>0.6666666666666663</v>
      </c>
      <c r="G1522" s="34">
        <f t="shared" si="208"/>
        <v>17.972222222222221</v>
      </c>
      <c r="H1522" s="40">
        <f>SUM($T$8*F1522)</f>
        <v>955.99999999999943</v>
      </c>
      <c r="I1522" s="43">
        <f>SUM($T$8*9.81*$U$8)</f>
        <v>211.01310000000001</v>
      </c>
      <c r="J1522" s="45">
        <f>SUM((1/2)*$X$8*$V$8*$W$8*G1522^2)</f>
        <v>196.6153339373071</v>
      </c>
      <c r="K1522" s="46">
        <f t="shared" si="209"/>
        <v>1363.6284339373065</v>
      </c>
      <c r="L1522" s="48">
        <f t="shared" si="210"/>
        <v>24507.433243262145</v>
      </c>
      <c r="M1522" s="51">
        <f t="shared" si="211"/>
        <v>24507.433243262145</v>
      </c>
      <c r="N1522" s="51">
        <f t="shared" si="212"/>
        <v>0</v>
      </c>
      <c r="O1522" s="37">
        <f t="shared" si="216"/>
        <v>8267271.850096832</v>
      </c>
      <c r="P1522" s="58">
        <f>SUM((N1522*1)+P1521)</f>
        <v>2069017.8093727098</v>
      </c>
      <c r="Q1522" s="67">
        <f t="shared" si="213"/>
        <v>0</v>
      </c>
      <c r="R1522" s="68">
        <f t="shared" si="215"/>
        <v>1448312.4665608965</v>
      </c>
    </row>
    <row r="1523" spans="2:18" x14ac:dyDescent="0.25">
      <c r="B1523" s="7" t="s">
        <v>39</v>
      </c>
      <c r="C1523" s="7">
        <v>1515</v>
      </c>
      <c r="D1523" s="7">
        <v>38</v>
      </c>
      <c r="E1523" s="27">
        <v>67.099999999999994</v>
      </c>
      <c r="F1523" s="54">
        <f t="shared" si="214"/>
        <v>0.625</v>
      </c>
      <c r="G1523" s="34">
        <f t="shared" si="208"/>
        <v>18.638888888888886</v>
      </c>
      <c r="H1523" s="40">
        <f>SUM($T$8*F1523)</f>
        <v>896.25</v>
      </c>
      <c r="I1523" s="43">
        <f>SUM($T$8*9.81*$U$8)</f>
        <v>211.01310000000001</v>
      </c>
      <c r="J1523" s="45">
        <f>SUM((1/2)*$X$8*$V$8*$W$8*G1523^2)</f>
        <v>211.4724828354552</v>
      </c>
      <c r="K1523" s="46">
        <f t="shared" si="209"/>
        <v>1318.7355828354553</v>
      </c>
      <c r="L1523" s="48">
        <f t="shared" si="210"/>
        <v>24579.766002294175</v>
      </c>
      <c r="M1523" s="51">
        <f t="shared" si="211"/>
        <v>24579.766002294175</v>
      </c>
      <c r="N1523" s="51">
        <f t="shared" si="212"/>
        <v>0</v>
      </c>
      <c r="O1523" s="37">
        <f t="shared" si="216"/>
        <v>8291851.6160991266</v>
      </c>
      <c r="P1523" s="58">
        <f>SUM((N1523*1)+P1522)</f>
        <v>2069017.8093727098</v>
      </c>
      <c r="Q1523" s="67">
        <f t="shared" si="213"/>
        <v>0</v>
      </c>
      <c r="R1523" s="68">
        <f t="shared" si="215"/>
        <v>1448312.4665608965</v>
      </c>
    </row>
    <row r="1524" spans="2:18" x14ac:dyDescent="0.25">
      <c r="B1524" s="7" t="s">
        <v>39</v>
      </c>
      <c r="C1524" s="7">
        <v>1516</v>
      </c>
      <c r="D1524" s="7">
        <v>39</v>
      </c>
      <c r="E1524" s="27">
        <v>69.2</v>
      </c>
      <c r="F1524" s="54">
        <f t="shared" si="214"/>
        <v>0.50000000000000122</v>
      </c>
      <c r="G1524" s="34">
        <f t="shared" si="208"/>
        <v>19.222222222222221</v>
      </c>
      <c r="H1524" s="40">
        <f>SUM($T$8*F1524)</f>
        <v>717.00000000000171</v>
      </c>
      <c r="I1524" s="43">
        <f>SUM($T$8*9.81*$U$8)</f>
        <v>211.01310000000001</v>
      </c>
      <c r="J1524" s="45">
        <f>SUM((1/2)*$X$8*$V$8*$W$8*G1524^2)</f>
        <v>224.91634262654324</v>
      </c>
      <c r="K1524" s="46">
        <f t="shared" si="209"/>
        <v>1152.9294426265449</v>
      </c>
      <c r="L1524" s="48">
        <f t="shared" si="210"/>
        <v>22161.86595271025</v>
      </c>
      <c r="M1524" s="51">
        <f t="shared" si="211"/>
        <v>22161.86595271025</v>
      </c>
      <c r="N1524" s="51">
        <f t="shared" si="212"/>
        <v>0</v>
      </c>
      <c r="O1524" s="37">
        <f t="shared" si="216"/>
        <v>8314013.4820518373</v>
      </c>
      <c r="P1524" s="58">
        <f>SUM((N1524*1)+P1523)</f>
        <v>2069017.8093727098</v>
      </c>
      <c r="Q1524" s="67">
        <f t="shared" si="213"/>
        <v>0</v>
      </c>
      <c r="R1524" s="68">
        <f t="shared" si="215"/>
        <v>1448312.4665608965</v>
      </c>
    </row>
    <row r="1525" spans="2:18" x14ac:dyDescent="0.25">
      <c r="B1525" s="7" t="s">
        <v>39</v>
      </c>
      <c r="C1525" s="7">
        <v>1517</v>
      </c>
      <c r="D1525" s="7">
        <v>40</v>
      </c>
      <c r="E1525" s="27">
        <v>70.7</v>
      </c>
      <c r="F1525" s="54">
        <f t="shared" si="214"/>
        <v>0.37500000000000039</v>
      </c>
      <c r="G1525" s="34">
        <f t="shared" si="208"/>
        <v>19.638888888888889</v>
      </c>
      <c r="H1525" s="40">
        <f>SUM($T$8*F1525)</f>
        <v>537.75000000000057</v>
      </c>
      <c r="I1525" s="43">
        <f>SUM($T$8*9.81*$U$8)</f>
        <v>211.01310000000001</v>
      </c>
      <c r="J1525" s="45">
        <f>SUM((1/2)*$X$8*$V$8*$W$8*G1525^2)</f>
        <v>234.77273076601085</v>
      </c>
      <c r="K1525" s="46">
        <f t="shared" si="209"/>
        <v>983.53583076601149</v>
      </c>
      <c r="L1525" s="48">
        <f t="shared" si="210"/>
        <v>19315.550898654725</v>
      </c>
      <c r="M1525" s="51">
        <f t="shared" si="211"/>
        <v>19315.550898654725</v>
      </c>
      <c r="N1525" s="51">
        <f t="shared" si="212"/>
        <v>0</v>
      </c>
      <c r="O1525" s="37">
        <f t="shared" si="216"/>
        <v>8333329.0329504916</v>
      </c>
      <c r="P1525" s="58">
        <f>SUM((N1525*1)+P1524)</f>
        <v>2069017.8093727098</v>
      </c>
      <c r="Q1525" s="67">
        <f t="shared" si="213"/>
        <v>0</v>
      </c>
      <c r="R1525" s="68">
        <f t="shared" si="215"/>
        <v>1448312.4665608965</v>
      </c>
    </row>
    <row r="1526" spans="2:18" x14ac:dyDescent="0.25">
      <c r="B1526" s="7" t="s">
        <v>39</v>
      </c>
      <c r="C1526" s="7">
        <v>1518</v>
      </c>
      <c r="D1526" s="7">
        <v>41</v>
      </c>
      <c r="E1526" s="27">
        <v>71.900000000000006</v>
      </c>
      <c r="F1526" s="54">
        <f t="shared" si="214"/>
        <v>0.27777777777777779</v>
      </c>
      <c r="G1526" s="34">
        <f t="shared" si="208"/>
        <v>19.972222222222225</v>
      </c>
      <c r="H1526" s="40">
        <f>SUM($T$8*F1526)</f>
        <v>398.33333333333337</v>
      </c>
      <c r="I1526" s="43">
        <f>SUM($T$8*9.81*$U$8)</f>
        <v>211.01310000000001</v>
      </c>
      <c r="J1526" s="45">
        <f>SUM((1/2)*$X$8*$V$8*$W$8*G1526^2)</f>
        <v>242.81001996508496</v>
      </c>
      <c r="K1526" s="46">
        <f t="shared" si="209"/>
        <v>852.15645329841834</v>
      </c>
      <c r="L1526" s="48">
        <f t="shared" si="210"/>
        <v>17019.458053376748</v>
      </c>
      <c r="M1526" s="51">
        <f t="shared" si="211"/>
        <v>17019.458053376748</v>
      </c>
      <c r="N1526" s="51">
        <f t="shared" si="212"/>
        <v>0</v>
      </c>
      <c r="O1526" s="37">
        <f t="shared" si="216"/>
        <v>8350348.4910038682</v>
      </c>
      <c r="P1526" s="58">
        <f>SUM((N1526*1)+P1525)</f>
        <v>2069017.8093727098</v>
      </c>
      <c r="Q1526" s="67">
        <f t="shared" si="213"/>
        <v>0</v>
      </c>
      <c r="R1526" s="68">
        <f t="shared" si="215"/>
        <v>1448312.4665608965</v>
      </c>
    </row>
    <row r="1527" spans="2:18" x14ac:dyDescent="0.25">
      <c r="B1527" s="7" t="s">
        <v>39</v>
      </c>
      <c r="C1527" s="7">
        <v>1519</v>
      </c>
      <c r="D1527" s="7">
        <v>42</v>
      </c>
      <c r="E1527" s="27">
        <v>72.7</v>
      </c>
      <c r="F1527" s="54">
        <f t="shared" si="214"/>
        <v>0.20833333333333331</v>
      </c>
      <c r="G1527" s="34">
        <f t="shared" si="208"/>
        <v>20.194444444444446</v>
      </c>
      <c r="H1527" s="40">
        <f>SUM($T$8*F1527)</f>
        <v>298.75</v>
      </c>
      <c r="I1527" s="43">
        <f>SUM($T$8*9.81*$U$8)</f>
        <v>211.01310000000001</v>
      </c>
      <c r="J1527" s="45">
        <f>SUM((1/2)*$X$8*$V$8*$W$8*G1527^2)</f>
        <v>248.24336273360348</v>
      </c>
      <c r="K1527" s="46">
        <f t="shared" si="209"/>
        <v>758.00646273360348</v>
      </c>
      <c r="L1527" s="48">
        <f t="shared" si="210"/>
        <v>15307.519400203606</v>
      </c>
      <c r="M1527" s="51">
        <f t="shared" si="211"/>
        <v>15307.519400203606</v>
      </c>
      <c r="N1527" s="51">
        <f t="shared" si="212"/>
        <v>0</v>
      </c>
      <c r="O1527" s="37">
        <f t="shared" si="216"/>
        <v>8365656.0104040718</v>
      </c>
      <c r="P1527" s="58">
        <f>SUM((N1527*1)+P1526)</f>
        <v>2069017.8093727098</v>
      </c>
      <c r="Q1527" s="67">
        <f t="shared" si="213"/>
        <v>0</v>
      </c>
      <c r="R1527" s="68">
        <f t="shared" si="215"/>
        <v>1448312.4665608965</v>
      </c>
    </row>
    <row r="1528" spans="2:18" x14ac:dyDescent="0.25">
      <c r="B1528" s="7" t="s">
        <v>39</v>
      </c>
      <c r="C1528" s="7">
        <v>1520</v>
      </c>
      <c r="D1528" s="7">
        <v>43</v>
      </c>
      <c r="E1528" s="27">
        <v>73.400000000000006</v>
      </c>
      <c r="F1528" s="54">
        <f t="shared" si="214"/>
        <v>0.15277777777777699</v>
      </c>
      <c r="G1528" s="34">
        <f t="shared" si="208"/>
        <v>20.388888888888889</v>
      </c>
      <c r="H1528" s="40">
        <f>SUM($T$8*F1528)</f>
        <v>219.08333333333221</v>
      </c>
      <c r="I1528" s="43">
        <f>SUM($T$8*9.81*$U$8)</f>
        <v>211.01310000000001</v>
      </c>
      <c r="J1528" s="45">
        <f>SUM((1/2)*$X$8*$V$8*$W$8*G1528^2)</f>
        <v>253.04685482330251</v>
      </c>
      <c r="K1528" s="46">
        <f t="shared" si="209"/>
        <v>683.14328815663475</v>
      </c>
      <c r="L1528" s="48">
        <f t="shared" si="210"/>
        <v>13928.532597415831</v>
      </c>
      <c r="M1528" s="51">
        <f t="shared" si="211"/>
        <v>13928.532597415831</v>
      </c>
      <c r="N1528" s="51">
        <f t="shared" si="212"/>
        <v>0</v>
      </c>
      <c r="O1528" s="37">
        <f t="shared" si="216"/>
        <v>8379584.5430014879</v>
      </c>
      <c r="P1528" s="58">
        <f>SUM((N1528*1)+P1527)</f>
        <v>2069017.8093727098</v>
      </c>
      <c r="Q1528" s="67">
        <f t="shared" si="213"/>
        <v>0</v>
      </c>
      <c r="R1528" s="68">
        <f t="shared" si="215"/>
        <v>1448312.4665608965</v>
      </c>
    </row>
    <row r="1529" spans="2:18" x14ac:dyDescent="0.25">
      <c r="B1529" s="7" t="s">
        <v>39</v>
      </c>
      <c r="C1529" s="7">
        <v>1521</v>
      </c>
      <c r="D1529" s="7">
        <v>44</v>
      </c>
      <c r="E1529" s="27">
        <v>73.8</v>
      </c>
      <c r="F1529" s="54">
        <f t="shared" si="214"/>
        <v>9.7222222222220642E-2</v>
      </c>
      <c r="G1529" s="34">
        <f t="shared" si="208"/>
        <v>20.5</v>
      </c>
      <c r="H1529" s="40">
        <f>SUM($T$8*F1529)</f>
        <v>139.41666666666441</v>
      </c>
      <c r="I1529" s="43">
        <f>SUM($T$8*9.81*$U$8)</f>
        <v>211.01310000000001</v>
      </c>
      <c r="J1529" s="45">
        <f>SUM((1/2)*$X$8*$V$8*$W$8*G1529^2)</f>
        <v>255.81237368750004</v>
      </c>
      <c r="K1529" s="46">
        <f t="shared" si="209"/>
        <v>606.24214035416446</v>
      </c>
      <c r="L1529" s="48">
        <f t="shared" si="210"/>
        <v>12427.963877260372</v>
      </c>
      <c r="M1529" s="51">
        <f t="shared" si="211"/>
        <v>12427.963877260372</v>
      </c>
      <c r="N1529" s="51">
        <f t="shared" si="212"/>
        <v>0</v>
      </c>
      <c r="O1529" s="37">
        <f t="shared" si="216"/>
        <v>8392012.5068787485</v>
      </c>
      <c r="P1529" s="58">
        <f>SUM((N1529*1)+P1528)</f>
        <v>2069017.8093727098</v>
      </c>
      <c r="Q1529" s="67">
        <f t="shared" si="213"/>
        <v>0</v>
      </c>
      <c r="R1529" s="68">
        <f t="shared" si="215"/>
        <v>1448312.4665608965</v>
      </c>
    </row>
    <row r="1530" spans="2:18" x14ac:dyDescent="0.25">
      <c r="B1530" s="7" t="s">
        <v>39</v>
      </c>
      <c r="C1530" s="7">
        <v>1522</v>
      </c>
      <c r="D1530" s="7">
        <v>45</v>
      </c>
      <c r="E1530" s="27">
        <v>74.099999999999994</v>
      </c>
      <c r="F1530" s="54">
        <f t="shared" si="214"/>
        <v>2.7777777777778172E-2</v>
      </c>
      <c r="G1530" s="34">
        <f t="shared" si="208"/>
        <v>20.583333333333332</v>
      </c>
      <c r="H1530" s="40">
        <f>SUM($T$8*F1530)</f>
        <v>39.833333333333897</v>
      </c>
      <c r="I1530" s="43">
        <f>SUM($T$8*9.81*$U$8)</f>
        <v>211.01310000000001</v>
      </c>
      <c r="J1530" s="45">
        <f>SUM((1/2)*$X$8*$V$8*$W$8*G1530^2)</f>
        <v>257.89637626909723</v>
      </c>
      <c r="K1530" s="46">
        <f t="shared" si="209"/>
        <v>508.74280960243112</v>
      </c>
      <c r="L1530" s="48">
        <f t="shared" si="210"/>
        <v>10471.622830983373</v>
      </c>
      <c r="M1530" s="51">
        <f t="shared" si="211"/>
        <v>10471.622830983373</v>
      </c>
      <c r="N1530" s="51">
        <f t="shared" si="212"/>
        <v>0</v>
      </c>
      <c r="O1530" s="37">
        <f t="shared" si="216"/>
        <v>8402484.1297097318</v>
      </c>
      <c r="P1530" s="58">
        <f>SUM((N1530*1)+P1529)</f>
        <v>2069017.8093727098</v>
      </c>
      <c r="Q1530" s="67">
        <f t="shared" si="213"/>
        <v>0</v>
      </c>
      <c r="R1530" s="68">
        <f t="shared" si="215"/>
        <v>1448312.4665608965</v>
      </c>
    </row>
    <row r="1531" spans="2:18" x14ac:dyDescent="0.25">
      <c r="B1531" s="7" t="s">
        <v>39</v>
      </c>
      <c r="C1531" s="7">
        <v>1523</v>
      </c>
      <c r="D1531" s="7">
        <v>46</v>
      </c>
      <c r="E1531" s="27">
        <v>74</v>
      </c>
      <c r="F1531" s="54">
        <f t="shared" si="214"/>
        <v>-6.9444444444444448E-2</v>
      </c>
      <c r="G1531" s="34">
        <f t="shared" si="208"/>
        <v>20.555555555555554</v>
      </c>
      <c r="H1531" s="40">
        <f>SUM($T$8*F1531)</f>
        <v>-99.583333333333343</v>
      </c>
      <c r="I1531" s="43">
        <f>SUM($T$8*9.81*$U$8)</f>
        <v>211.01310000000001</v>
      </c>
      <c r="J1531" s="45">
        <f>SUM((1/2)*$X$8*$V$8*$W$8*G1531^2)</f>
        <v>257.20076936728395</v>
      </c>
      <c r="K1531" s="46">
        <f t="shared" si="209"/>
        <v>368.63053603395065</v>
      </c>
      <c r="L1531" s="48">
        <f t="shared" si="210"/>
        <v>7577.4054629200955</v>
      </c>
      <c r="M1531" s="51">
        <f t="shared" si="211"/>
        <v>7577.4054629200955</v>
      </c>
      <c r="N1531" s="51">
        <f t="shared" si="212"/>
        <v>0</v>
      </c>
      <c r="O1531" s="37">
        <f t="shared" si="216"/>
        <v>8410061.5351726525</v>
      </c>
      <c r="P1531" s="58">
        <f>SUM((N1531*1)+P1530)</f>
        <v>2069017.8093727098</v>
      </c>
      <c r="Q1531" s="67">
        <f t="shared" si="213"/>
        <v>0</v>
      </c>
      <c r="R1531" s="68">
        <f t="shared" si="215"/>
        <v>1448312.4665608965</v>
      </c>
    </row>
    <row r="1532" spans="2:18" x14ac:dyDescent="0.25">
      <c r="B1532" s="7" t="s">
        <v>39</v>
      </c>
      <c r="C1532" s="7">
        <v>1524</v>
      </c>
      <c r="D1532" s="7">
        <v>47</v>
      </c>
      <c r="E1532" s="27">
        <v>73.599999999999994</v>
      </c>
      <c r="F1532" s="54">
        <f t="shared" si="214"/>
        <v>-0.20833333333333331</v>
      </c>
      <c r="G1532" s="34">
        <f t="shared" si="208"/>
        <v>20.444444444444443</v>
      </c>
      <c r="H1532" s="40">
        <f>SUM($T$8*F1532)</f>
        <v>-298.75</v>
      </c>
      <c r="I1532" s="43">
        <f>SUM($T$8*9.81*$U$8)</f>
        <v>211.01310000000001</v>
      </c>
      <c r="J1532" s="45">
        <f>SUM((1/2)*$X$8*$V$8*$W$8*G1532^2)</f>
        <v>254.42773550617284</v>
      </c>
      <c r="K1532" s="46">
        <f t="shared" si="209"/>
        <v>166.69083550617285</v>
      </c>
      <c r="L1532" s="48">
        <f t="shared" si="210"/>
        <v>3407.9015259039779</v>
      </c>
      <c r="M1532" s="51">
        <f t="shared" si="211"/>
        <v>3407.9015259039779</v>
      </c>
      <c r="N1532" s="51">
        <f t="shared" si="212"/>
        <v>0</v>
      </c>
      <c r="O1532" s="37">
        <f t="shared" si="216"/>
        <v>8413469.4366985559</v>
      </c>
      <c r="P1532" s="58">
        <f>SUM((N1532*1)+P1531)</f>
        <v>2069017.8093727098</v>
      </c>
      <c r="Q1532" s="67">
        <f t="shared" si="213"/>
        <v>0</v>
      </c>
      <c r="R1532" s="68">
        <f t="shared" si="215"/>
        <v>1448312.4665608965</v>
      </c>
    </row>
    <row r="1533" spans="2:18" x14ac:dyDescent="0.25">
      <c r="B1533" s="7" t="s">
        <v>39</v>
      </c>
      <c r="C1533" s="7">
        <v>1525</v>
      </c>
      <c r="D1533" s="7">
        <v>48</v>
      </c>
      <c r="E1533" s="27">
        <v>72.5</v>
      </c>
      <c r="F1533" s="54">
        <f t="shared" si="214"/>
        <v>-0.38888888888888851</v>
      </c>
      <c r="G1533" s="34">
        <f t="shared" si="208"/>
        <v>20.138888888888889</v>
      </c>
      <c r="H1533" s="40">
        <f>SUM($T$8*F1533)</f>
        <v>-557.66666666666617</v>
      </c>
      <c r="I1533" s="43">
        <f>SUM($T$8*9.81*$U$8)</f>
        <v>211.01310000000001</v>
      </c>
      <c r="J1533" s="45">
        <f>SUM((1/2)*$X$8*$V$8*$W$8*G1533^2)</f>
        <v>246.87939079378862</v>
      </c>
      <c r="K1533" s="46">
        <f t="shared" si="209"/>
        <v>-99.774175872877549</v>
      </c>
      <c r="L1533" s="48">
        <f t="shared" si="210"/>
        <v>-2009.3410418843396</v>
      </c>
      <c r="M1533" s="51">
        <f t="shared" si="211"/>
        <v>0</v>
      </c>
      <c r="N1533" s="51">
        <f t="shared" si="212"/>
        <v>2009.3410418843396</v>
      </c>
      <c r="O1533" s="37">
        <f t="shared" si="216"/>
        <v>8413469.4366985559</v>
      </c>
      <c r="P1533" s="58">
        <f>SUM((N1533*1)+P1532)</f>
        <v>2071027.1504145942</v>
      </c>
      <c r="Q1533" s="67">
        <f t="shared" si="213"/>
        <v>1406.5387293190377</v>
      </c>
      <c r="R1533" s="68">
        <f t="shared" si="215"/>
        <v>1449719.0052902156</v>
      </c>
    </row>
    <row r="1534" spans="2:18" x14ac:dyDescent="0.25">
      <c r="B1534" s="7" t="s">
        <v>39</v>
      </c>
      <c r="C1534" s="7">
        <v>1526</v>
      </c>
      <c r="D1534" s="7">
        <v>49</v>
      </c>
      <c r="E1534" s="27">
        <v>70.8</v>
      </c>
      <c r="F1534" s="54">
        <f t="shared" si="214"/>
        <v>-0.54166666666666741</v>
      </c>
      <c r="G1534" s="34">
        <f t="shared" si="208"/>
        <v>19.666666666666664</v>
      </c>
      <c r="H1534" s="40">
        <f>SUM($T$8*F1534)</f>
        <v>-776.75000000000102</v>
      </c>
      <c r="I1534" s="43">
        <f>SUM($T$8*9.81*$U$8)</f>
        <v>211.01310000000001</v>
      </c>
      <c r="J1534" s="45">
        <f>SUM((1/2)*$X$8*$V$8*$W$8*G1534^2)</f>
        <v>235.43733830555553</v>
      </c>
      <c r="K1534" s="46">
        <f t="shared" si="209"/>
        <v>-330.29956169444552</v>
      </c>
      <c r="L1534" s="48">
        <f t="shared" si="210"/>
        <v>-6495.8913799907614</v>
      </c>
      <c r="M1534" s="51">
        <f t="shared" si="211"/>
        <v>0</v>
      </c>
      <c r="N1534" s="51">
        <f t="shared" si="212"/>
        <v>6495.8913799907614</v>
      </c>
      <c r="O1534" s="37">
        <f t="shared" si="216"/>
        <v>8413469.4366985559</v>
      </c>
      <c r="P1534" s="58">
        <f>SUM((N1534*1)+P1533)</f>
        <v>2077523.0417945851</v>
      </c>
      <c r="Q1534" s="67">
        <f t="shared" si="213"/>
        <v>4547.1239659935327</v>
      </c>
      <c r="R1534" s="68">
        <f t="shared" si="215"/>
        <v>1454266.1292562091</v>
      </c>
    </row>
    <row r="1535" spans="2:18" x14ac:dyDescent="0.25">
      <c r="B1535" s="7" t="s">
        <v>39</v>
      </c>
      <c r="C1535" s="7">
        <v>1527</v>
      </c>
      <c r="D1535" s="7">
        <v>50</v>
      </c>
      <c r="E1535" s="27">
        <v>68.599999999999994</v>
      </c>
      <c r="F1535" s="54">
        <f t="shared" si="214"/>
        <v>-0.63888888888888806</v>
      </c>
      <c r="G1535" s="34">
        <f t="shared" si="208"/>
        <v>19.055555555555554</v>
      </c>
      <c r="H1535" s="40">
        <f>SUM($T$8*F1535)</f>
        <v>-916.16666666666549</v>
      </c>
      <c r="I1535" s="43">
        <f>SUM($T$8*9.81*$U$8)</f>
        <v>211.01310000000001</v>
      </c>
      <c r="J1535" s="45">
        <f>SUM((1/2)*$X$8*$V$8*$W$8*G1535^2)</f>
        <v>221.0329679714506</v>
      </c>
      <c r="K1535" s="46">
        <f t="shared" si="209"/>
        <v>-484.12059869521488</v>
      </c>
      <c r="L1535" s="48">
        <f t="shared" si="210"/>
        <v>-9225.1869640254827</v>
      </c>
      <c r="M1535" s="51">
        <f t="shared" si="211"/>
        <v>0</v>
      </c>
      <c r="N1535" s="51">
        <f t="shared" si="212"/>
        <v>9225.1869640254827</v>
      </c>
      <c r="O1535" s="37">
        <f t="shared" si="216"/>
        <v>8413469.4366985559</v>
      </c>
      <c r="P1535" s="58">
        <f>SUM((N1535*1)+P1534)</f>
        <v>2086748.2287586106</v>
      </c>
      <c r="Q1535" s="67">
        <f t="shared" si="213"/>
        <v>6457.6308748178371</v>
      </c>
      <c r="R1535" s="68">
        <f t="shared" si="215"/>
        <v>1460723.7601310269</v>
      </c>
    </row>
    <row r="1536" spans="2:18" x14ac:dyDescent="0.25">
      <c r="B1536" s="7" t="s">
        <v>39</v>
      </c>
      <c r="C1536" s="7">
        <v>1528</v>
      </c>
      <c r="D1536" s="7">
        <v>51</v>
      </c>
      <c r="E1536" s="27">
        <v>66.2</v>
      </c>
      <c r="F1536" s="54">
        <f t="shared" si="214"/>
        <v>-0.63888888888888806</v>
      </c>
      <c r="G1536" s="34">
        <f t="shared" si="208"/>
        <v>18.388888888888889</v>
      </c>
      <c r="H1536" s="40">
        <f>SUM($T$8*F1536)</f>
        <v>-916.16666666666549</v>
      </c>
      <c r="I1536" s="43">
        <f>SUM($T$8*9.81*$U$8)</f>
        <v>211.01310000000001</v>
      </c>
      <c r="J1536" s="45">
        <f>SUM((1/2)*$X$8*$V$8*$W$8*G1536^2)</f>
        <v>205.83764421219141</v>
      </c>
      <c r="K1536" s="46">
        <f t="shared" si="209"/>
        <v>-499.31592245447405</v>
      </c>
      <c r="L1536" s="48">
        <f t="shared" si="210"/>
        <v>-9181.8650184683847</v>
      </c>
      <c r="M1536" s="51">
        <f t="shared" si="211"/>
        <v>0</v>
      </c>
      <c r="N1536" s="51">
        <f t="shared" si="212"/>
        <v>9181.8650184683847</v>
      </c>
      <c r="O1536" s="37">
        <f t="shared" si="216"/>
        <v>8413469.4366985559</v>
      </c>
      <c r="P1536" s="58">
        <f>SUM((N1536*1)+P1535)</f>
        <v>2095930.0937770789</v>
      </c>
      <c r="Q1536" s="67">
        <f t="shared" si="213"/>
        <v>6427.3055129278691</v>
      </c>
      <c r="R1536" s="68">
        <f t="shared" si="215"/>
        <v>1467151.0656439548</v>
      </c>
    </row>
    <row r="1537" spans="2:18" x14ac:dyDescent="0.25">
      <c r="B1537" s="7" t="s">
        <v>39</v>
      </c>
      <c r="C1537" s="7">
        <v>1529</v>
      </c>
      <c r="D1537" s="7">
        <v>52</v>
      </c>
      <c r="E1537" s="27">
        <v>64</v>
      </c>
      <c r="F1537" s="54">
        <f t="shared" si="214"/>
        <v>-0.55555555555555558</v>
      </c>
      <c r="G1537" s="34">
        <f t="shared" si="208"/>
        <v>17.777777777777779</v>
      </c>
      <c r="H1537" s="40">
        <f>SUM($T$8*F1537)</f>
        <v>-796.66666666666674</v>
      </c>
      <c r="I1537" s="43">
        <f>SUM($T$8*9.81*$U$8)</f>
        <v>211.01310000000001</v>
      </c>
      <c r="J1537" s="45">
        <f>SUM((1/2)*$X$8*$V$8*$W$8*G1537^2)</f>
        <v>192.38392098765436</v>
      </c>
      <c r="K1537" s="46">
        <f t="shared" si="209"/>
        <v>-393.26964567901234</v>
      </c>
      <c r="L1537" s="48">
        <f t="shared" si="210"/>
        <v>-6991.4603676268862</v>
      </c>
      <c r="M1537" s="51">
        <f t="shared" si="211"/>
        <v>0</v>
      </c>
      <c r="N1537" s="51">
        <f t="shared" si="212"/>
        <v>6991.4603676268862</v>
      </c>
      <c r="O1537" s="37">
        <f t="shared" si="216"/>
        <v>8413469.4366985559</v>
      </c>
      <c r="P1537" s="58">
        <f>SUM((N1537*1)+P1536)</f>
        <v>2102921.5541447056</v>
      </c>
      <c r="Q1537" s="67">
        <f t="shared" si="213"/>
        <v>4894.0222573388201</v>
      </c>
      <c r="R1537" s="68">
        <f t="shared" si="215"/>
        <v>1472045.0879012935</v>
      </c>
    </row>
    <row r="1538" spans="2:18" x14ac:dyDescent="0.25">
      <c r="B1538" s="7" t="s">
        <v>39</v>
      </c>
      <c r="C1538" s="7">
        <v>1530</v>
      </c>
      <c r="D1538" s="7">
        <v>53</v>
      </c>
      <c r="E1538" s="27">
        <v>62.2</v>
      </c>
      <c r="F1538" s="54">
        <f t="shared" si="214"/>
        <v>-0.43055555555555575</v>
      </c>
      <c r="G1538" s="34">
        <f t="shared" si="208"/>
        <v>17.277777777777779</v>
      </c>
      <c r="H1538" s="40">
        <f>SUM($T$8*F1538)</f>
        <v>-617.41666666666697</v>
      </c>
      <c r="I1538" s="43">
        <f>SUM($T$8*9.81*$U$8)</f>
        <v>211.01310000000001</v>
      </c>
      <c r="J1538" s="45">
        <f>SUM((1/2)*$X$8*$V$8*$W$8*G1538^2)</f>
        <v>181.71450411959881</v>
      </c>
      <c r="K1538" s="46">
        <f t="shared" si="209"/>
        <v>-224.68906254706815</v>
      </c>
      <c r="L1538" s="48">
        <f t="shared" si="210"/>
        <v>-3882.1276917854552</v>
      </c>
      <c r="M1538" s="51">
        <f t="shared" si="211"/>
        <v>0</v>
      </c>
      <c r="N1538" s="51">
        <f t="shared" si="212"/>
        <v>3882.1276917854552</v>
      </c>
      <c r="O1538" s="37">
        <f t="shared" si="216"/>
        <v>8413469.4366985559</v>
      </c>
      <c r="P1538" s="58">
        <f>SUM((N1538*1)+P1537)</f>
        <v>2106803.681836491</v>
      </c>
      <c r="Q1538" s="67">
        <f t="shared" si="213"/>
        <v>2717.4893842498186</v>
      </c>
      <c r="R1538" s="68">
        <f t="shared" si="215"/>
        <v>1474762.5772855433</v>
      </c>
    </row>
    <row r="1539" spans="2:18" x14ac:dyDescent="0.25">
      <c r="B1539" s="7" t="s">
        <v>39</v>
      </c>
      <c r="C1539" s="7">
        <v>1531</v>
      </c>
      <c r="D1539" s="7">
        <v>54</v>
      </c>
      <c r="E1539" s="27">
        <v>60.9</v>
      </c>
      <c r="F1539" s="54">
        <f t="shared" si="214"/>
        <v>-0.27777777777777779</v>
      </c>
      <c r="G1539" s="34">
        <f t="shared" si="208"/>
        <v>16.916666666666664</v>
      </c>
      <c r="H1539" s="40">
        <f>SUM($T$8*F1539)</f>
        <v>-398.33333333333337</v>
      </c>
      <c r="I1539" s="43">
        <f>SUM($T$8*9.81*$U$8)</f>
        <v>211.01310000000001</v>
      </c>
      <c r="J1539" s="45">
        <f>SUM((1/2)*$X$8*$V$8*$W$8*G1539^2)</f>
        <v>174.1980981440972</v>
      </c>
      <c r="K1539" s="46">
        <f t="shared" si="209"/>
        <v>-13.122135189236161</v>
      </c>
      <c r="L1539" s="48">
        <f t="shared" si="210"/>
        <v>-221.98278695124503</v>
      </c>
      <c r="M1539" s="51">
        <f t="shared" si="211"/>
        <v>0</v>
      </c>
      <c r="N1539" s="51">
        <f t="shared" si="212"/>
        <v>221.98278695124503</v>
      </c>
      <c r="O1539" s="37">
        <f t="shared" si="216"/>
        <v>8413469.4366985559</v>
      </c>
      <c r="P1539" s="58">
        <f>SUM((N1539*1)+P1538)</f>
        <v>2107025.6646234421</v>
      </c>
      <c r="Q1539" s="67">
        <f t="shared" si="213"/>
        <v>155.38795086587152</v>
      </c>
      <c r="R1539" s="68">
        <f t="shared" si="215"/>
        <v>1474917.9652364091</v>
      </c>
    </row>
    <row r="1540" spans="2:18" x14ac:dyDescent="0.25">
      <c r="B1540" s="7" t="s">
        <v>39</v>
      </c>
      <c r="C1540" s="7">
        <v>1532</v>
      </c>
      <c r="D1540" s="7">
        <v>55</v>
      </c>
      <c r="E1540" s="27">
        <v>60.2</v>
      </c>
      <c r="F1540" s="54">
        <f t="shared" si="214"/>
        <v>-0.12499999999999981</v>
      </c>
      <c r="G1540" s="34">
        <f t="shared" si="208"/>
        <v>16.722222222222221</v>
      </c>
      <c r="H1540" s="40">
        <f>SUM($T$8*F1540)</f>
        <v>-179.24999999999972</v>
      </c>
      <c r="I1540" s="43">
        <f>SUM($T$8*9.81*$U$8)</f>
        <v>211.01310000000001</v>
      </c>
      <c r="J1540" s="45">
        <f>SUM((1/2)*$X$8*$V$8*$W$8*G1540^2)</f>
        <v>170.21655884182098</v>
      </c>
      <c r="K1540" s="46">
        <f t="shared" si="209"/>
        <v>201.97965884182128</v>
      </c>
      <c r="L1540" s="48">
        <f t="shared" si="210"/>
        <v>3377.5487395215669</v>
      </c>
      <c r="M1540" s="51">
        <f t="shared" si="211"/>
        <v>3377.5487395215669</v>
      </c>
      <c r="N1540" s="51">
        <f t="shared" si="212"/>
        <v>0</v>
      </c>
      <c r="O1540" s="37">
        <f t="shared" si="216"/>
        <v>8416846.9854380768</v>
      </c>
      <c r="P1540" s="58">
        <f>SUM((N1540*1)+P1539)</f>
        <v>2107025.6646234421</v>
      </c>
      <c r="Q1540" s="67">
        <f t="shared" si="213"/>
        <v>0</v>
      </c>
      <c r="R1540" s="68">
        <f t="shared" si="215"/>
        <v>1474917.9652364091</v>
      </c>
    </row>
    <row r="1541" spans="2:18" x14ac:dyDescent="0.25">
      <c r="B1541" s="7" t="s">
        <v>39</v>
      </c>
      <c r="C1541" s="7">
        <v>1533</v>
      </c>
      <c r="D1541" s="7">
        <v>56</v>
      </c>
      <c r="E1541" s="27">
        <v>60</v>
      </c>
      <c r="F1541" s="54">
        <f t="shared" si="214"/>
        <v>2.7777777777777186E-2</v>
      </c>
      <c r="G1541" s="34">
        <f t="shared" si="208"/>
        <v>16.666666666666668</v>
      </c>
      <c r="H1541" s="40">
        <f>SUM($T$8*F1541)</f>
        <v>39.833333333332483</v>
      </c>
      <c r="I1541" s="43">
        <f>SUM($T$8*9.81*$U$8)</f>
        <v>211.01310000000001</v>
      </c>
      <c r="J1541" s="45">
        <f>SUM((1/2)*$X$8*$V$8*$W$8*G1541^2)</f>
        <v>169.08743055555561</v>
      </c>
      <c r="K1541" s="46">
        <f t="shared" si="209"/>
        <v>419.93386388888814</v>
      </c>
      <c r="L1541" s="48">
        <f t="shared" si="210"/>
        <v>6998.8977314814692</v>
      </c>
      <c r="M1541" s="51">
        <f t="shared" si="211"/>
        <v>6998.8977314814692</v>
      </c>
      <c r="N1541" s="51">
        <f t="shared" si="212"/>
        <v>0</v>
      </c>
      <c r="O1541" s="37">
        <f t="shared" si="216"/>
        <v>8423845.8831695579</v>
      </c>
      <c r="P1541" s="58">
        <f>SUM((N1541*1)+P1540)</f>
        <v>2107025.6646234421</v>
      </c>
      <c r="Q1541" s="67">
        <f t="shared" si="213"/>
        <v>0</v>
      </c>
      <c r="R1541" s="68">
        <f t="shared" si="215"/>
        <v>1474917.9652364091</v>
      </c>
    </row>
    <row r="1542" spans="2:18" x14ac:dyDescent="0.25">
      <c r="B1542" s="7" t="s">
        <v>39</v>
      </c>
      <c r="C1542" s="7">
        <v>1534</v>
      </c>
      <c r="D1542" s="7">
        <v>57</v>
      </c>
      <c r="E1542" s="27">
        <v>60.4</v>
      </c>
      <c r="F1542" s="54">
        <f t="shared" si="214"/>
        <v>0.19444444444444425</v>
      </c>
      <c r="G1542" s="34">
        <f t="shared" si="208"/>
        <v>16.777777777777779</v>
      </c>
      <c r="H1542" s="40">
        <f>SUM($T$8*F1542)</f>
        <v>278.83333333333309</v>
      </c>
      <c r="I1542" s="43">
        <f>SUM($T$8*9.81*$U$8)</f>
        <v>211.01310000000001</v>
      </c>
      <c r="J1542" s="45">
        <f>SUM((1/2)*$X$8*$V$8*$W$8*G1542^2)</f>
        <v>171.34944462654326</v>
      </c>
      <c r="K1542" s="46">
        <f t="shared" si="209"/>
        <v>661.19587795987638</v>
      </c>
      <c r="L1542" s="48">
        <f t="shared" si="210"/>
        <v>11093.397507993483</v>
      </c>
      <c r="M1542" s="51">
        <f t="shared" si="211"/>
        <v>11093.397507993483</v>
      </c>
      <c r="N1542" s="51">
        <f t="shared" si="212"/>
        <v>0</v>
      </c>
      <c r="O1542" s="37">
        <f t="shared" si="216"/>
        <v>8434939.2806775514</v>
      </c>
      <c r="P1542" s="58">
        <f>SUM((N1542*1)+P1541)</f>
        <v>2107025.6646234421</v>
      </c>
      <c r="Q1542" s="67">
        <f t="shared" si="213"/>
        <v>0</v>
      </c>
      <c r="R1542" s="68">
        <f t="shared" si="215"/>
        <v>1474917.9652364091</v>
      </c>
    </row>
    <row r="1543" spans="2:18" x14ac:dyDescent="0.25">
      <c r="B1543" s="7" t="s">
        <v>39</v>
      </c>
      <c r="C1543" s="7">
        <v>1535</v>
      </c>
      <c r="D1543" s="7">
        <v>58</v>
      </c>
      <c r="E1543" s="27">
        <v>61.4</v>
      </c>
      <c r="F1543" s="54">
        <f t="shared" si="214"/>
        <v>0.38888888888888945</v>
      </c>
      <c r="G1543" s="34">
        <f t="shared" si="208"/>
        <v>17.055555555555554</v>
      </c>
      <c r="H1543" s="40">
        <f>SUM($T$8*F1543)</f>
        <v>557.66666666666742</v>
      </c>
      <c r="I1543" s="43">
        <f>SUM($T$8*9.81*$U$8)</f>
        <v>211.01310000000001</v>
      </c>
      <c r="J1543" s="45">
        <f>SUM((1/2)*$X$8*$V$8*$W$8*G1543^2)</f>
        <v>177.07023602700616</v>
      </c>
      <c r="K1543" s="46">
        <f t="shared" si="209"/>
        <v>945.75000269367365</v>
      </c>
      <c r="L1543" s="48">
        <f t="shared" si="210"/>
        <v>16130.291712608765</v>
      </c>
      <c r="M1543" s="51">
        <f t="shared" si="211"/>
        <v>16130.291712608765</v>
      </c>
      <c r="N1543" s="51">
        <f t="shared" si="212"/>
        <v>0</v>
      </c>
      <c r="O1543" s="37">
        <f t="shared" si="216"/>
        <v>8451069.5723901596</v>
      </c>
      <c r="P1543" s="58">
        <f>SUM((N1543*1)+P1542)</f>
        <v>2107025.6646234421</v>
      </c>
      <c r="Q1543" s="67">
        <f t="shared" si="213"/>
        <v>0</v>
      </c>
      <c r="R1543" s="68">
        <f t="shared" si="215"/>
        <v>1474917.9652364091</v>
      </c>
    </row>
    <row r="1544" spans="2:18" x14ac:dyDescent="0.25">
      <c r="B1544" s="7" t="s">
        <v>39</v>
      </c>
      <c r="C1544" s="7">
        <v>1536</v>
      </c>
      <c r="D1544" s="7">
        <v>59</v>
      </c>
      <c r="E1544" s="27">
        <v>63.2</v>
      </c>
      <c r="F1544" s="54">
        <f t="shared" si="214"/>
        <v>0.5833333333333327</v>
      </c>
      <c r="G1544" s="34">
        <f t="shared" si="208"/>
        <v>17.555555555555557</v>
      </c>
      <c r="H1544" s="40">
        <f>SUM($T$8*F1544)</f>
        <v>836.49999999999909</v>
      </c>
      <c r="I1544" s="43">
        <f>SUM($T$8*9.81*$U$8)</f>
        <v>211.01310000000001</v>
      </c>
      <c r="J1544" s="45">
        <f>SUM((1/2)*$X$8*$V$8*$W$8*G1544^2)</f>
        <v>187.60438295061735</v>
      </c>
      <c r="K1544" s="46">
        <f t="shared" si="209"/>
        <v>1235.1174829506165</v>
      </c>
      <c r="L1544" s="48">
        <f t="shared" si="210"/>
        <v>21683.173589577491</v>
      </c>
      <c r="M1544" s="51">
        <f t="shared" si="211"/>
        <v>21683.173589577491</v>
      </c>
      <c r="N1544" s="51">
        <f t="shared" si="212"/>
        <v>0</v>
      </c>
      <c r="O1544" s="37">
        <f t="shared" si="216"/>
        <v>8472752.7459797375</v>
      </c>
      <c r="P1544" s="58">
        <f>SUM((N1544*1)+P1543)</f>
        <v>2107025.6646234421</v>
      </c>
      <c r="Q1544" s="67">
        <f t="shared" si="213"/>
        <v>0</v>
      </c>
      <c r="R1544" s="68">
        <f t="shared" si="215"/>
        <v>1474917.9652364091</v>
      </c>
    </row>
    <row r="1545" spans="2:18" x14ac:dyDescent="0.25">
      <c r="B1545" s="7" t="s">
        <v>39</v>
      </c>
      <c r="C1545" s="7">
        <v>1537</v>
      </c>
      <c r="D1545" s="7">
        <v>60</v>
      </c>
      <c r="E1545" s="27">
        <v>65.599999999999994</v>
      </c>
      <c r="F1545" s="54">
        <f t="shared" si="214"/>
        <v>0.72222222222222265</v>
      </c>
      <c r="G1545" s="34">
        <f t="shared" ref="G1545:G1608" si="217">SUM(E1545/3.6)</f>
        <v>18.222222222222221</v>
      </c>
      <c r="H1545" s="40">
        <f>SUM($T$8*F1545)</f>
        <v>1035.6666666666672</v>
      </c>
      <c r="I1545" s="43">
        <f>SUM($T$8*9.81*$U$8)</f>
        <v>211.01310000000001</v>
      </c>
      <c r="J1545" s="45">
        <f>SUM((1/2)*$X$8*$V$8*$W$8*G1545^2)</f>
        <v>202.12335698765435</v>
      </c>
      <c r="K1545" s="46">
        <f t="shared" ref="K1545:K1608" si="218">SUM(H1545+I1545+J1545)</f>
        <v>1448.8031236543216</v>
      </c>
      <c r="L1545" s="48">
        <f t="shared" ref="L1545:L1608" si="219">SUM(K1545*G1545)</f>
        <v>26400.412475478748</v>
      </c>
      <c r="M1545" s="51">
        <f t="shared" ref="M1545:M1608" si="220">IF(L1545&gt;0, L1545, 0)</f>
        <v>26400.412475478748</v>
      </c>
      <c r="N1545" s="51">
        <f t="shared" ref="N1545:N1608" si="221">IF(L1545&lt;0, -L1545, 0)</f>
        <v>0</v>
      </c>
      <c r="O1545" s="37">
        <f t="shared" si="216"/>
        <v>8499153.1584552154</v>
      </c>
      <c r="P1545" s="58">
        <f>SUM((N1545*1)+P1544)</f>
        <v>2107025.6646234421</v>
      </c>
      <c r="Q1545" s="67">
        <f t="shared" ref="Q1545:Q1608" si="222">SUM($T$16*MIN(N1545,$U$16))</f>
        <v>0</v>
      </c>
      <c r="R1545" s="68">
        <f t="shared" si="215"/>
        <v>1474917.9652364091</v>
      </c>
    </row>
    <row r="1546" spans="2:18" x14ac:dyDescent="0.25">
      <c r="B1546" s="7" t="s">
        <v>39</v>
      </c>
      <c r="C1546" s="7">
        <v>1538</v>
      </c>
      <c r="D1546" s="7">
        <v>61</v>
      </c>
      <c r="E1546" s="27">
        <v>68.400000000000006</v>
      </c>
      <c r="F1546" s="54">
        <f t="shared" ref="F1546:F1609" si="223">($E1547-$E1545)/2/3.6</f>
        <v>0.83333333333333326</v>
      </c>
      <c r="G1546" s="34">
        <f t="shared" si="217"/>
        <v>19</v>
      </c>
      <c r="H1546" s="40">
        <f>SUM($T$8*F1546)</f>
        <v>1195</v>
      </c>
      <c r="I1546" s="43">
        <f>SUM($T$8*9.81*$U$8)</f>
        <v>211.01310000000001</v>
      </c>
      <c r="J1546" s="45">
        <f>SUM((1/2)*$X$8*$V$8*$W$8*G1546^2)</f>
        <v>219.74602475000003</v>
      </c>
      <c r="K1546" s="46">
        <f t="shared" si="218"/>
        <v>1625.7591247500002</v>
      </c>
      <c r="L1546" s="48">
        <f t="shared" si="219"/>
        <v>30889.423370250002</v>
      </c>
      <c r="M1546" s="51">
        <f t="shared" si="220"/>
        <v>30889.423370250002</v>
      </c>
      <c r="N1546" s="51">
        <f t="shared" si="221"/>
        <v>0</v>
      </c>
      <c r="O1546" s="37">
        <f t="shared" si="216"/>
        <v>8530042.581825465</v>
      </c>
      <c r="P1546" s="58">
        <f>SUM((N1546*1)+P1545)</f>
        <v>2107025.6646234421</v>
      </c>
      <c r="Q1546" s="67">
        <f t="shared" si="222"/>
        <v>0</v>
      </c>
      <c r="R1546" s="68">
        <f t="shared" ref="R1546:R1609" si="224">SUM((Q1546*1)+R1545)</f>
        <v>1474917.9652364091</v>
      </c>
    </row>
    <row r="1547" spans="2:18" x14ac:dyDescent="0.25">
      <c r="B1547" s="7" t="s">
        <v>39</v>
      </c>
      <c r="C1547" s="7">
        <v>1539</v>
      </c>
      <c r="D1547" s="7">
        <v>62</v>
      </c>
      <c r="E1547" s="27">
        <v>71.599999999999994</v>
      </c>
      <c r="F1547" s="54">
        <f t="shared" si="223"/>
        <v>0.90277777777777779</v>
      </c>
      <c r="G1547" s="34">
        <f t="shared" si="217"/>
        <v>19.888888888888886</v>
      </c>
      <c r="H1547" s="40">
        <f>SUM($T$8*F1547)</f>
        <v>1294.5833333333333</v>
      </c>
      <c r="I1547" s="43">
        <f>SUM($T$8*9.81*$U$8)</f>
        <v>211.01310000000001</v>
      </c>
      <c r="J1547" s="45">
        <f>SUM((1/2)*$X$8*$V$8*$W$8*G1547^2)</f>
        <v>240.78801610802466</v>
      </c>
      <c r="K1547" s="46">
        <f t="shared" si="218"/>
        <v>1746.3844494413579</v>
      </c>
      <c r="L1547" s="48">
        <f t="shared" si="219"/>
        <v>34733.646272222555</v>
      </c>
      <c r="M1547" s="51">
        <f t="shared" si="220"/>
        <v>34733.646272222555</v>
      </c>
      <c r="N1547" s="51">
        <f t="shared" si="221"/>
        <v>0</v>
      </c>
      <c r="O1547" s="37">
        <f t="shared" si="216"/>
        <v>8564776.2280976884</v>
      </c>
      <c r="P1547" s="58">
        <f>SUM((N1547*1)+P1546)</f>
        <v>2107025.6646234421</v>
      </c>
      <c r="Q1547" s="67">
        <f t="shared" si="222"/>
        <v>0</v>
      </c>
      <c r="R1547" s="68">
        <f t="shared" si="224"/>
        <v>1474917.9652364091</v>
      </c>
    </row>
    <row r="1548" spans="2:18" x14ac:dyDescent="0.25">
      <c r="B1548" s="7" t="s">
        <v>39</v>
      </c>
      <c r="C1548" s="7">
        <v>1540</v>
      </c>
      <c r="D1548" s="7">
        <v>63</v>
      </c>
      <c r="E1548" s="27">
        <v>74.900000000000006</v>
      </c>
      <c r="F1548" s="54">
        <f t="shared" si="223"/>
        <v>0.94444444444444597</v>
      </c>
      <c r="G1548" s="34">
        <f t="shared" si="217"/>
        <v>20.805555555555557</v>
      </c>
      <c r="H1548" s="40">
        <f>SUM($T$8*F1548)</f>
        <v>1354.3333333333355</v>
      </c>
      <c r="I1548" s="43">
        <f>SUM($T$8*9.81*$U$8)</f>
        <v>211.01310000000001</v>
      </c>
      <c r="J1548" s="45">
        <f>SUM((1/2)*$X$8*$V$8*$W$8*G1548^2)</f>
        <v>263.49504896971456</v>
      </c>
      <c r="K1548" s="46">
        <f t="shared" si="218"/>
        <v>1828.84148230305</v>
      </c>
      <c r="L1548" s="48">
        <f t="shared" si="219"/>
        <v>38050.063062360685</v>
      </c>
      <c r="M1548" s="51">
        <f t="shared" si="220"/>
        <v>38050.063062360685</v>
      </c>
      <c r="N1548" s="51">
        <f t="shared" si="221"/>
        <v>0</v>
      </c>
      <c r="O1548" s="37">
        <f t="shared" si="216"/>
        <v>8602826.2911600489</v>
      </c>
      <c r="P1548" s="58">
        <f>SUM((N1548*1)+P1547)</f>
        <v>2107025.6646234421</v>
      </c>
      <c r="Q1548" s="67">
        <f t="shared" si="222"/>
        <v>0</v>
      </c>
      <c r="R1548" s="68">
        <f t="shared" si="224"/>
        <v>1474917.9652364091</v>
      </c>
    </row>
    <row r="1549" spans="2:18" x14ac:dyDescent="0.25">
      <c r="B1549" s="7" t="s">
        <v>39</v>
      </c>
      <c r="C1549" s="7">
        <v>1541</v>
      </c>
      <c r="D1549" s="7">
        <v>64</v>
      </c>
      <c r="E1549" s="27">
        <v>78.400000000000006</v>
      </c>
      <c r="F1549" s="54">
        <f t="shared" si="223"/>
        <v>0.95833333333333215</v>
      </c>
      <c r="G1549" s="34">
        <f t="shared" si="217"/>
        <v>21.777777777777779</v>
      </c>
      <c r="H1549" s="40">
        <f>SUM($T$8*F1549)</f>
        <v>1374.2499999999984</v>
      </c>
      <c r="I1549" s="43">
        <f>SUM($T$8*9.81*$U$8)</f>
        <v>211.01310000000001</v>
      </c>
      <c r="J1549" s="45">
        <f>SUM((1/2)*$X$8*$V$8*$W$8*G1549^2)</f>
        <v>288.69612143209883</v>
      </c>
      <c r="K1549" s="46">
        <f t="shared" si="218"/>
        <v>1873.9592214320971</v>
      </c>
      <c r="L1549" s="48">
        <f t="shared" si="219"/>
        <v>40810.667488965672</v>
      </c>
      <c r="M1549" s="51">
        <f t="shared" si="220"/>
        <v>40810.667488965672</v>
      </c>
      <c r="N1549" s="51">
        <f t="shared" si="221"/>
        <v>0</v>
      </c>
      <c r="O1549" s="37">
        <f t="shared" si="216"/>
        <v>8643636.9586490151</v>
      </c>
      <c r="P1549" s="58">
        <f>SUM((N1549*1)+P1548)</f>
        <v>2107025.6646234421</v>
      </c>
      <c r="Q1549" s="67">
        <f t="shared" si="222"/>
        <v>0</v>
      </c>
      <c r="R1549" s="68">
        <f t="shared" si="224"/>
        <v>1474917.9652364091</v>
      </c>
    </row>
    <row r="1550" spans="2:18" x14ac:dyDescent="0.25">
      <c r="B1550" s="7" t="s">
        <v>39</v>
      </c>
      <c r="C1550" s="7">
        <v>1542</v>
      </c>
      <c r="D1550" s="7">
        <v>65</v>
      </c>
      <c r="E1550" s="27">
        <v>81.8</v>
      </c>
      <c r="F1550" s="54">
        <f t="shared" si="223"/>
        <v>0.90277777777777779</v>
      </c>
      <c r="G1550" s="34">
        <f t="shared" si="217"/>
        <v>22.722222222222221</v>
      </c>
      <c r="H1550" s="40">
        <f>SUM($T$8*F1550)</f>
        <v>1294.5833333333333</v>
      </c>
      <c r="I1550" s="43">
        <f>SUM($T$8*9.81*$U$8)</f>
        <v>211.01310000000001</v>
      </c>
      <c r="J1550" s="45">
        <f>SUM((1/2)*$X$8*$V$8*$W$8*G1550^2)</f>
        <v>314.27904967515434</v>
      </c>
      <c r="K1550" s="46">
        <f t="shared" si="218"/>
        <v>1819.8754830084874</v>
      </c>
      <c r="L1550" s="48">
        <f t="shared" si="219"/>
        <v>41351.615141692855</v>
      </c>
      <c r="M1550" s="51">
        <f t="shared" si="220"/>
        <v>41351.615141692855</v>
      </c>
      <c r="N1550" s="51">
        <f t="shared" si="221"/>
        <v>0</v>
      </c>
      <c r="O1550" s="37">
        <f t="shared" si="216"/>
        <v>8684988.5737907086</v>
      </c>
      <c r="P1550" s="58">
        <f>SUM((N1550*1)+P1549)</f>
        <v>2107025.6646234421</v>
      </c>
      <c r="Q1550" s="67">
        <f t="shared" si="222"/>
        <v>0</v>
      </c>
      <c r="R1550" s="68">
        <f t="shared" si="224"/>
        <v>1474917.9652364091</v>
      </c>
    </row>
    <row r="1551" spans="2:18" x14ac:dyDescent="0.25">
      <c r="B1551" s="7" t="s">
        <v>39</v>
      </c>
      <c r="C1551" s="7">
        <v>1543</v>
      </c>
      <c r="D1551" s="7">
        <v>66</v>
      </c>
      <c r="E1551" s="27">
        <v>84.9</v>
      </c>
      <c r="F1551" s="54">
        <f t="shared" si="223"/>
        <v>0.7777777777777789</v>
      </c>
      <c r="G1551" s="34">
        <f t="shared" si="217"/>
        <v>23.583333333333336</v>
      </c>
      <c r="H1551" s="40">
        <f>SUM($T$8*F1551)</f>
        <v>1115.3333333333348</v>
      </c>
      <c r="I1551" s="43">
        <f>SUM($T$8*9.81*$U$8)</f>
        <v>211.01310000000001</v>
      </c>
      <c r="J1551" s="45">
        <f>SUM((1/2)*$X$8*$V$8*$W$8*G1551^2)</f>
        <v>338.55108064409734</v>
      </c>
      <c r="K1551" s="46">
        <f t="shared" si="218"/>
        <v>1664.8975139774323</v>
      </c>
      <c r="L1551" s="48">
        <f t="shared" si="219"/>
        <v>39263.833037967779</v>
      </c>
      <c r="M1551" s="51">
        <f t="shared" si="220"/>
        <v>39263.833037967779</v>
      </c>
      <c r="N1551" s="51">
        <f t="shared" si="221"/>
        <v>0</v>
      </c>
      <c r="O1551" s="37">
        <f t="shared" si="216"/>
        <v>8724252.4068286754</v>
      </c>
      <c r="P1551" s="58">
        <f>SUM((N1551*1)+P1550)</f>
        <v>2107025.6646234421</v>
      </c>
      <c r="Q1551" s="67">
        <f t="shared" si="222"/>
        <v>0</v>
      </c>
      <c r="R1551" s="68">
        <f t="shared" si="224"/>
        <v>1474917.9652364091</v>
      </c>
    </row>
    <row r="1552" spans="2:18" x14ac:dyDescent="0.25">
      <c r="B1552" s="7" t="s">
        <v>39</v>
      </c>
      <c r="C1552" s="7">
        <v>1544</v>
      </c>
      <c r="D1552" s="7">
        <v>67</v>
      </c>
      <c r="E1552" s="27">
        <v>87.4</v>
      </c>
      <c r="F1552" s="54">
        <f t="shared" si="223"/>
        <v>0.56944444444444364</v>
      </c>
      <c r="G1552" s="34">
        <f t="shared" si="217"/>
        <v>24.277777777777779</v>
      </c>
      <c r="H1552" s="40">
        <f>SUM($T$8*F1552)</f>
        <v>816.58333333333223</v>
      </c>
      <c r="I1552" s="43">
        <f>SUM($T$8*9.81*$U$8)</f>
        <v>211.01310000000001</v>
      </c>
      <c r="J1552" s="45">
        <f>SUM((1/2)*$X$8*$V$8*$W$8*G1552^2)</f>
        <v>358.78286139737662</v>
      </c>
      <c r="K1552" s="46">
        <f t="shared" si="218"/>
        <v>1386.3792947307088</v>
      </c>
      <c r="L1552" s="48">
        <f t="shared" si="219"/>
        <v>33658.208433184431</v>
      </c>
      <c r="M1552" s="51">
        <f t="shared" si="220"/>
        <v>33658.208433184431</v>
      </c>
      <c r="N1552" s="51">
        <f t="shared" si="221"/>
        <v>0</v>
      </c>
      <c r="O1552" s="37">
        <f t="shared" si="216"/>
        <v>8757910.6152618602</v>
      </c>
      <c r="P1552" s="58">
        <f>SUM((N1552*1)+P1551)</f>
        <v>2107025.6646234421</v>
      </c>
      <c r="Q1552" s="67">
        <f t="shared" si="222"/>
        <v>0</v>
      </c>
      <c r="R1552" s="68">
        <f t="shared" si="224"/>
        <v>1474917.9652364091</v>
      </c>
    </row>
    <row r="1553" spans="2:18" x14ac:dyDescent="0.25">
      <c r="B1553" s="7" t="s">
        <v>39</v>
      </c>
      <c r="C1553" s="7">
        <v>1545</v>
      </c>
      <c r="D1553" s="7">
        <v>68</v>
      </c>
      <c r="E1553" s="27">
        <v>89</v>
      </c>
      <c r="F1553" s="54">
        <f t="shared" si="223"/>
        <v>0.36111111111111033</v>
      </c>
      <c r="G1553" s="34">
        <f t="shared" si="217"/>
        <v>24.722222222222221</v>
      </c>
      <c r="H1553" s="40">
        <f>SUM($T$8*F1553)</f>
        <v>517.83333333333223</v>
      </c>
      <c r="I1553" s="43">
        <f>SUM($T$8*9.81*$U$8)</f>
        <v>211.01310000000001</v>
      </c>
      <c r="J1553" s="45">
        <f>SUM((1/2)*$X$8*$V$8*$W$8*G1553^2)</f>
        <v>372.0393159529321</v>
      </c>
      <c r="K1553" s="46">
        <f t="shared" si="218"/>
        <v>1100.8857492862644</v>
      </c>
      <c r="L1553" s="48">
        <f t="shared" si="219"/>
        <v>27216.342135132647</v>
      </c>
      <c r="M1553" s="51">
        <f t="shared" si="220"/>
        <v>27216.342135132647</v>
      </c>
      <c r="N1553" s="51">
        <f t="shared" si="221"/>
        <v>0</v>
      </c>
      <c r="O1553" s="37">
        <f t="shared" si="216"/>
        <v>8785126.9573969934</v>
      </c>
      <c r="P1553" s="58">
        <f>SUM((N1553*1)+P1552)</f>
        <v>2107025.6646234421</v>
      </c>
      <c r="Q1553" s="67">
        <f t="shared" si="222"/>
        <v>0</v>
      </c>
      <c r="R1553" s="68">
        <f t="shared" si="224"/>
        <v>1474917.9652364091</v>
      </c>
    </row>
    <row r="1554" spans="2:18" x14ac:dyDescent="0.25">
      <c r="B1554" s="7" t="s">
        <v>39</v>
      </c>
      <c r="C1554" s="7">
        <v>1546</v>
      </c>
      <c r="D1554" s="7">
        <v>69</v>
      </c>
      <c r="E1554" s="27">
        <v>90</v>
      </c>
      <c r="F1554" s="54">
        <f t="shared" si="223"/>
        <v>0.22222222222222143</v>
      </c>
      <c r="G1554" s="34">
        <f t="shared" si="217"/>
        <v>25</v>
      </c>
      <c r="H1554" s="40">
        <f>SUM($T$8*F1554)</f>
        <v>318.66666666666555</v>
      </c>
      <c r="I1554" s="43">
        <f>SUM($T$8*9.81*$U$8)</f>
        <v>211.01310000000001</v>
      </c>
      <c r="J1554" s="45">
        <f>SUM((1/2)*$X$8*$V$8*$W$8*G1554^2)</f>
        <v>380.44671875000006</v>
      </c>
      <c r="K1554" s="46">
        <f t="shared" si="218"/>
        <v>910.12648541666556</v>
      </c>
      <c r="L1554" s="48">
        <f t="shared" si="219"/>
        <v>22753.162135416638</v>
      </c>
      <c r="M1554" s="51">
        <f t="shared" si="220"/>
        <v>22753.162135416638</v>
      </c>
      <c r="N1554" s="51">
        <f t="shared" si="221"/>
        <v>0</v>
      </c>
      <c r="O1554" s="37">
        <f t="shared" si="216"/>
        <v>8807880.1195324101</v>
      </c>
      <c r="P1554" s="58">
        <f>SUM((N1554*1)+P1553)</f>
        <v>2107025.6646234421</v>
      </c>
      <c r="Q1554" s="67">
        <f t="shared" si="222"/>
        <v>0</v>
      </c>
      <c r="R1554" s="68">
        <f t="shared" si="224"/>
        <v>1474917.9652364091</v>
      </c>
    </row>
    <row r="1555" spans="2:18" x14ac:dyDescent="0.25">
      <c r="B1555" s="7" t="s">
        <v>39</v>
      </c>
      <c r="C1555" s="7">
        <v>1547</v>
      </c>
      <c r="D1555" s="7">
        <v>70</v>
      </c>
      <c r="E1555" s="27">
        <v>90.6</v>
      </c>
      <c r="F1555" s="54">
        <f t="shared" si="223"/>
        <v>0.1388888888888889</v>
      </c>
      <c r="G1555" s="34">
        <f t="shared" si="217"/>
        <v>25.166666666666664</v>
      </c>
      <c r="H1555" s="40">
        <f>SUM($T$8*F1555)</f>
        <v>199.16666666666669</v>
      </c>
      <c r="I1555" s="43">
        <f>SUM($T$8*9.81*$U$8)</f>
        <v>211.01310000000001</v>
      </c>
      <c r="J1555" s="45">
        <f>SUM((1/2)*$X$8*$V$8*$W$8*G1555^2)</f>
        <v>385.53625040972219</v>
      </c>
      <c r="K1555" s="46">
        <f t="shared" si="218"/>
        <v>795.71601707638888</v>
      </c>
      <c r="L1555" s="48">
        <f t="shared" si="219"/>
        <v>20025.51976308912</v>
      </c>
      <c r="M1555" s="51">
        <f t="shared" si="220"/>
        <v>20025.51976308912</v>
      </c>
      <c r="N1555" s="51">
        <f t="shared" si="221"/>
        <v>0</v>
      </c>
      <c r="O1555" s="37">
        <f t="shared" si="216"/>
        <v>8827905.6392954998</v>
      </c>
      <c r="P1555" s="58">
        <f>SUM((N1555*1)+P1554)</f>
        <v>2107025.6646234421</v>
      </c>
      <c r="Q1555" s="67">
        <f t="shared" si="222"/>
        <v>0</v>
      </c>
      <c r="R1555" s="68">
        <f t="shared" si="224"/>
        <v>1474917.9652364091</v>
      </c>
    </row>
    <row r="1556" spans="2:18" x14ac:dyDescent="0.25">
      <c r="B1556" s="7" t="s">
        <v>39</v>
      </c>
      <c r="C1556" s="7">
        <v>1548</v>
      </c>
      <c r="D1556" s="7">
        <v>71</v>
      </c>
      <c r="E1556" s="27">
        <v>91</v>
      </c>
      <c r="F1556" s="54">
        <f t="shared" si="223"/>
        <v>0.12500000000000078</v>
      </c>
      <c r="G1556" s="34">
        <f t="shared" si="217"/>
        <v>25.277777777777779</v>
      </c>
      <c r="H1556" s="40">
        <f>SUM($T$8*F1556)</f>
        <v>179.25000000000111</v>
      </c>
      <c r="I1556" s="43">
        <f>SUM($T$8*9.81*$U$8)</f>
        <v>211.01310000000001</v>
      </c>
      <c r="J1556" s="45">
        <f>SUM((1/2)*$X$8*$V$8*$W$8*G1556^2)</f>
        <v>388.94805900848769</v>
      </c>
      <c r="K1556" s="46">
        <f t="shared" si="218"/>
        <v>779.21115900848883</v>
      </c>
      <c r="L1556" s="48">
        <f t="shared" si="219"/>
        <v>19696.726519381245</v>
      </c>
      <c r="M1556" s="51">
        <f t="shared" si="220"/>
        <v>19696.726519381245</v>
      </c>
      <c r="N1556" s="51">
        <f t="shared" si="221"/>
        <v>0</v>
      </c>
      <c r="O1556" s="37">
        <f t="shared" si="216"/>
        <v>8847602.3658148814</v>
      </c>
      <c r="P1556" s="58">
        <f>SUM((N1556*1)+P1555)</f>
        <v>2107025.6646234421</v>
      </c>
      <c r="Q1556" s="67">
        <f t="shared" si="222"/>
        <v>0</v>
      </c>
      <c r="R1556" s="68">
        <f t="shared" si="224"/>
        <v>1474917.9652364091</v>
      </c>
    </row>
    <row r="1557" spans="2:18" x14ac:dyDescent="0.25">
      <c r="B1557" s="7" t="s">
        <v>39</v>
      </c>
      <c r="C1557" s="7">
        <v>1549</v>
      </c>
      <c r="D1557" s="7">
        <v>72</v>
      </c>
      <c r="E1557" s="27">
        <v>91.5</v>
      </c>
      <c r="F1557" s="54">
        <f t="shared" si="223"/>
        <v>0.1388888888888889</v>
      </c>
      <c r="G1557" s="34">
        <f t="shared" si="217"/>
        <v>25.416666666666664</v>
      </c>
      <c r="H1557" s="40">
        <f>SUM($T$8*F1557)</f>
        <v>199.16666666666669</v>
      </c>
      <c r="I1557" s="43">
        <f>SUM($T$8*9.81*$U$8)</f>
        <v>211.01310000000001</v>
      </c>
      <c r="J1557" s="45">
        <f>SUM((1/2)*$X$8*$V$8*$W$8*G1557^2)</f>
        <v>393.23395568576387</v>
      </c>
      <c r="K1557" s="46">
        <f t="shared" si="218"/>
        <v>803.41372235243057</v>
      </c>
      <c r="L1557" s="48">
        <f t="shared" si="219"/>
        <v>20420.098776457609</v>
      </c>
      <c r="M1557" s="51">
        <f t="shared" si="220"/>
        <v>20420.098776457609</v>
      </c>
      <c r="N1557" s="51">
        <f t="shared" si="221"/>
        <v>0</v>
      </c>
      <c r="O1557" s="37">
        <f t="shared" si="216"/>
        <v>8868022.4645913392</v>
      </c>
      <c r="P1557" s="58">
        <f>SUM((N1557*1)+P1556)</f>
        <v>2107025.6646234421</v>
      </c>
      <c r="Q1557" s="67">
        <f t="shared" si="222"/>
        <v>0</v>
      </c>
      <c r="R1557" s="68">
        <f t="shared" si="224"/>
        <v>1474917.9652364091</v>
      </c>
    </row>
    <row r="1558" spans="2:18" x14ac:dyDescent="0.25">
      <c r="B1558" s="7" t="s">
        <v>39</v>
      </c>
      <c r="C1558" s="7">
        <v>1550</v>
      </c>
      <c r="D1558" s="7">
        <v>73</v>
      </c>
      <c r="E1558" s="27">
        <v>92</v>
      </c>
      <c r="F1558" s="54">
        <f t="shared" si="223"/>
        <v>0.16666666666666705</v>
      </c>
      <c r="G1558" s="34">
        <f t="shared" si="217"/>
        <v>25.555555555555554</v>
      </c>
      <c r="H1558" s="40">
        <f>SUM($T$8*F1558)</f>
        <v>239.00000000000054</v>
      </c>
      <c r="I1558" s="43">
        <f>SUM($T$8*9.81*$U$8)</f>
        <v>211.01310000000001</v>
      </c>
      <c r="J1558" s="45">
        <f>SUM((1/2)*$X$8*$V$8*$W$8*G1558^2)</f>
        <v>397.5433367283951</v>
      </c>
      <c r="K1558" s="46">
        <f t="shared" si="218"/>
        <v>847.55643672839574</v>
      </c>
      <c r="L1558" s="48">
        <f t="shared" si="219"/>
        <v>21659.775605281222</v>
      </c>
      <c r="M1558" s="51">
        <f t="shared" si="220"/>
        <v>21659.775605281222</v>
      </c>
      <c r="N1558" s="51">
        <f t="shared" si="221"/>
        <v>0</v>
      </c>
      <c r="O1558" s="37">
        <f t="shared" si="216"/>
        <v>8889682.240196621</v>
      </c>
      <c r="P1558" s="58">
        <f>SUM((N1558*1)+P1557)</f>
        <v>2107025.6646234421</v>
      </c>
      <c r="Q1558" s="67">
        <f t="shared" si="222"/>
        <v>0</v>
      </c>
      <c r="R1558" s="68">
        <f t="shared" si="224"/>
        <v>1474917.9652364091</v>
      </c>
    </row>
    <row r="1559" spans="2:18" x14ac:dyDescent="0.25">
      <c r="B1559" s="7" t="s">
        <v>39</v>
      </c>
      <c r="C1559" s="7">
        <v>1551</v>
      </c>
      <c r="D1559" s="7">
        <v>74</v>
      </c>
      <c r="E1559" s="27">
        <v>92.7</v>
      </c>
      <c r="F1559" s="54">
        <f t="shared" si="223"/>
        <v>0.19444444444444522</v>
      </c>
      <c r="G1559" s="34">
        <f t="shared" si="217"/>
        <v>25.75</v>
      </c>
      <c r="H1559" s="40">
        <f>SUM($T$8*F1559)</f>
        <v>278.83333333333445</v>
      </c>
      <c r="I1559" s="43">
        <f>SUM($T$8*9.81*$U$8)</f>
        <v>211.01310000000001</v>
      </c>
      <c r="J1559" s="45">
        <f>SUM((1/2)*$X$8*$V$8*$W$8*G1559^2)</f>
        <v>403.61592392187504</v>
      </c>
      <c r="K1559" s="46">
        <f t="shared" si="218"/>
        <v>893.46235725520955</v>
      </c>
      <c r="L1559" s="48">
        <f t="shared" si="219"/>
        <v>23006.655699321647</v>
      </c>
      <c r="M1559" s="51">
        <f t="shared" si="220"/>
        <v>23006.655699321647</v>
      </c>
      <c r="N1559" s="51">
        <f t="shared" si="221"/>
        <v>0</v>
      </c>
      <c r="O1559" s="37">
        <f t="shared" si="216"/>
        <v>8912688.895895943</v>
      </c>
      <c r="P1559" s="58">
        <f>SUM((N1559*1)+P1558)</f>
        <v>2107025.6646234421</v>
      </c>
      <c r="Q1559" s="67">
        <f t="shared" si="222"/>
        <v>0</v>
      </c>
      <c r="R1559" s="68">
        <f t="shared" si="224"/>
        <v>1474917.9652364091</v>
      </c>
    </row>
    <row r="1560" spans="2:18" x14ac:dyDescent="0.25">
      <c r="B1560" s="7" t="s">
        <v>39</v>
      </c>
      <c r="C1560" s="7">
        <v>1552</v>
      </c>
      <c r="D1560" s="7">
        <v>75</v>
      </c>
      <c r="E1560" s="27">
        <v>93.4</v>
      </c>
      <c r="F1560" s="54">
        <f t="shared" si="223"/>
        <v>0.20833333333333331</v>
      </c>
      <c r="G1560" s="34">
        <f t="shared" si="217"/>
        <v>25.944444444444446</v>
      </c>
      <c r="H1560" s="40">
        <f>SUM($T$8*F1560)</f>
        <v>298.75</v>
      </c>
      <c r="I1560" s="43">
        <f>SUM($T$8*9.81*$U$8)</f>
        <v>211.01310000000001</v>
      </c>
      <c r="J1560" s="45">
        <f>SUM((1/2)*$X$8*$V$8*$W$8*G1560^2)</f>
        <v>409.73454047145077</v>
      </c>
      <c r="K1560" s="46">
        <f t="shared" si="218"/>
        <v>919.49764047145072</v>
      </c>
      <c r="L1560" s="48">
        <f t="shared" si="219"/>
        <v>23855.855450009305</v>
      </c>
      <c r="M1560" s="51">
        <f t="shared" si="220"/>
        <v>23855.855450009305</v>
      </c>
      <c r="N1560" s="51">
        <f t="shared" si="221"/>
        <v>0</v>
      </c>
      <c r="O1560" s="37">
        <f t="shared" si="216"/>
        <v>8936544.751345953</v>
      </c>
      <c r="P1560" s="58">
        <f>SUM((N1560*1)+P1559)</f>
        <v>2107025.6646234421</v>
      </c>
      <c r="Q1560" s="67">
        <f t="shared" si="222"/>
        <v>0</v>
      </c>
      <c r="R1560" s="68">
        <f t="shared" si="224"/>
        <v>1474917.9652364091</v>
      </c>
    </row>
    <row r="1561" spans="2:18" x14ac:dyDescent="0.25">
      <c r="B1561" s="7" t="s">
        <v>39</v>
      </c>
      <c r="C1561" s="7">
        <v>1553</v>
      </c>
      <c r="D1561" s="7">
        <v>76</v>
      </c>
      <c r="E1561" s="27">
        <v>94.2</v>
      </c>
      <c r="F1561" s="54">
        <f t="shared" si="223"/>
        <v>0.20833333333333331</v>
      </c>
      <c r="G1561" s="34">
        <f t="shared" si="217"/>
        <v>26.166666666666668</v>
      </c>
      <c r="H1561" s="40">
        <f>SUM($T$8*F1561)</f>
        <v>298.75</v>
      </c>
      <c r="I1561" s="43">
        <f>SUM($T$8*9.81*$U$8)</f>
        <v>211.01310000000001</v>
      </c>
      <c r="J1561" s="45">
        <f>SUM((1/2)*$X$8*$V$8*$W$8*G1561^2)</f>
        <v>416.78360757638893</v>
      </c>
      <c r="K1561" s="46">
        <f t="shared" si="218"/>
        <v>926.54670757638894</v>
      </c>
      <c r="L1561" s="48">
        <f t="shared" si="219"/>
        <v>24244.638848248844</v>
      </c>
      <c r="M1561" s="51">
        <f t="shared" si="220"/>
        <v>24244.638848248844</v>
      </c>
      <c r="N1561" s="51">
        <f t="shared" si="221"/>
        <v>0</v>
      </c>
      <c r="O1561" s="37">
        <f t="shared" si="216"/>
        <v>8960789.3901942018</v>
      </c>
      <c r="P1561" s="58">
        <f>SUM((N1561*1)+P1560)</f>
        <v>2107025.6646234421</v>
      </c>
      <c r="Q1561" s="67">
        <f t="shared" si="222"/>
        <v>0</v>
      </c>
      <c r="R1561" s="68">
        <f t="shared" si="224"/>
        <v>1474917.9652364091</v>
      </c>
    </row>
    <row r="1562" spans="2:18" x14ac:dyDescent="0.25">
      <c r="B1562" s="7" t="s">
        <v>39</v>
      </c>
      <c r="C1562" s="7">
        <v>1554</v>
      </c>
      <c r="D1562" s="7">
        <v>77</v>
      </c>
      <c r="E1562" s="27">
        <v>94.9</v>
      </c>
      <c r="F1562" s="54">
        <f t="shared" si="223"/>
        <v>0.20833333333333331</v>
      </c>
      <c r="G1562" s="34">
        <f t="shared" si="217"/>
        <v>26.361111111111111</v>
      </c>
      <c r="H1562" s="40">
        <f>SUM($T$8*F1562)</f>
        <v>298.75</v>
      </c>
      <c r="I1562" s="43">
        <f>SUM($T$8*9.81*$U$8)</f>
        <v>211.01310000000001</v>
      </c>
      <c r="J1562" s="45">
        <f>SUM((1/2)*$X$8*$V$8*$W$8*G1562^2)</f>
        <v>423.00085846045528</v>
      </c>
      <c r="K1562" s="46">
        <f t="shared" si="218"/>
        <v>932.76395846045534</v>
      </c>
      <c r="L1562" s="48">
        <f t="shared" si="219"/>
        <v>24588.694349415891</v>
      </c>
      <c r="M1562" s="51">
        <f t="shared" si="220"/>
        <v>24588.694349415891</v>
      </c>
      <c r="N1562" s="51">
        <f t="shared" si="221"/>
        <v>0</v>
      </c>
      <c r="O1562" s="37">
        <f t="shared" si="216"/>
        <v>8985378.0845436174</v>
      </c>
      <c r="P1562" s="58">
        <f>SUM((N1562*1)+P1561)</f>
        <v>2107025.6646234421</v>
      </c>
      <c r="Q1562" s="67">
        <f t="shared" si="222"/>
        <v>0</v>
      </c>
      <c r="R1562" s="68">
        <f t="shared" si="224"/>
        <v>1474917.9652364091</v>
      </c>
    </row>
    <row r="1563" spans="2:18" x14ac:dyDescent="0.25">
      <c r="B1563" s="7" t="s">
        <v>39</v>
      </c>
      <c r="C1563" s="7">
        <v>1555</v>
      </c>
      <c r="D1563" s="7">
        <v>78</v>
      </c>
      <c r="E1563" s="27">
        <v>95.7</v>
      </c>
      <c r="F1563" s="54">
        <f t="shared" si="223"/>
        <v>0.23611111111110952</v>
      </c>
      <c r="G1563" s="34">
        <f t="shared" si="217"/>
        <v>26.583333333333332</v>
      </c>
      <c r="H1563" s="40">
        <f>SUM($T$8*F1563)</f>
        <v>338.58333333333104</v>
      </c>
      <c r="I1563" s="43">
        <f>SUM($T$8*9.81*$U$8)</f>
        <v>211.01310000000001</v>
      </c>
      <c r="J1563" s="45">
        <f>SUM((1/2)*$X$8*$V$8*$W$8*G1563^2)</f>
        <v>430.16265051909727</v>
      </c>
      <c r="K1563" s="46">
        <f t="shared" si="218"/>
        <v>979.75908385242838</v>
      </c>
      <c r="L1563" s="48">
        <f t="shared" si="219"/>
        <v>26045.262312410385</v>
      </c>
      <c r="M1563" s="51">
        <f t="shared" si="220"/>
        <v>26045.262312410385</v>
      </c>
      <c r="N1563" s="51">
        <f t="shared" si="221"/>
        <v>0</v>
      </c>
      <c r="O1563" s="37">
        <f t="shared" ref="O1563:O1626" si="225">SUM((M1563*1)+O1562)</f>
        <v>9011423.3468560278</v>
      </c>
      <c r="P1563" s="58">
        <f>SUM((N1563*1)+P1562)</f>
        <v>2107025.6646234421</v>
      </c>
      <c r="Q1563" s="67">
        <f t="shared" si="222"/>
        <v>0</v>
      </c>
      <c r="R1563" s="68">
        <f t="shared" si="224"/>
        <v>1474917.9652364091</v>
      </c>
    </row>
    <row r="1564" spans="2:18" x14ac:dyDescent="0.25">
      <c r="B1564" s="7" t="s">
        <v>39</v>
      </c>
      <c r="C1564" s="7">
        <v>1556</v>
      </c>
      <c r="D1564" s="7">
        <v>79</v>
      </c>
      <c r="E1564" s="27">
        <v>96.6</v>
      </c>
      <c r="F1564" s="54">
        <f t="shared" si="223"/>
        <v>0.27777777777777779</v>
      </c>
      <c r="G1564" s="34">
        <f t="shared" si="217"/>
        <v>26.833333333333332</v>
      </c>
      <c r="H1564" s="40">
        <f>SUM($T$8*F1564)</f>
        <v>398.33333333333337</v>
      </c>
      <c r="I1564" s="43">
        <f>SUM($T$8*9.81*$U$8)</f>
        <v>211.01310000000001</v>
      </c>
      <c r="J1564" s="45">
        <f>SUM((1/2)*$X$8*$V$8*$W$8*G1564^2)</f>
        <v>438.29152874305555</v>
      </c>
      <c r="K1564" s="46">
        <f t="shared" si="218"/>
        <v>1047.6379620763889</v>
      </c>
      <c r="L1564" s="48">
        <f t="shared" si="219"/>
        <v>28111.618649049768</v>
      </c>
      <c r="M1564" s="51">
        <f t="shared" si="220"/>
        <v>28111.618649049768</v>
      </c>
      <c r="N1564" s="51">
        <f t="shared" si="221"/>
        <v>0</v>
      </c>
      <c r="O1564" s="37">
        <f t="shared" si="225"/>
        <v>9039534.9655050784</v>
      </c>
      <c r="P1564" s="58">
        <f>SUM((N1564*1)+P1563)</f>
        <v>2107025.6646234421</v>
      </c>
      <c r="Q1564" s="67">
        <f t="shared" si="222"/>
        <v>0</v>
      </c>
      <c r="R1564" s="68">
        <f t="shared" si="224"/>
        <v>1474917.9652364091</v>
      </c>
    </row>
    <row r="1565" spans="2:18" x14ac:dyDescent="0.25">
      <c r="B1565" s="7" t="s">
        <v>39</v>
      </c>
      <c r="C1565" s="7">
        <v>1557</v>
      </c>
      <c r="D1565" s="7">
        <v>80</v>
      </c>
      <c r="E1565" s="27">
        <v>97.7</v>
      </c>
      <c r="F1565" s="54">
        <f t="shared" si="223"/>
        <v>0.31944444444444603</v>
      </c>
      <c r="G1565" s="34">
        <f t="shared" si="217"/>
        <v>27.138888888888889</v>
      </c>
      <c r="H1565" s="40">
        <f>SUM($T$8*F1565)</f>
        <v>458.08333333333559</v>
      </c>
      <c r="I1565" s="43">
        <f>SUM($T$8*9.81*$U$8)</f>
        <v>211.01310000000001</v>
      </c>
      <c r="J1565" s="45">
        <f>SUM((1/2)*$X$8*$V$8*$W$8*G1565^2)</f>
        <v>448.33015555767753</v>
      </c>
      <c r="K1565" s="46">
        <f t="shared" si="218"/>
        <v>1117.4265888910131</v>
      </c>
      <c r="L1565" s="48">
        <f t="shared" si="219"/>
        <v>30325.71603740333</v>
      </c>
      <c r="M1565" s="51">
        <f t="shared" si="220"/>
        <v>30325.71603740333</v>
      </c>
      <c r="N1565" s="51">
        <f t="shared" si="221"/>
        <v>0</v>
      </c>
      <c r="O1565" s="37">
        <f t="shared" si="225"/>
        <v>9069860.6815424822</v>
      </c>
      <c r="P1565" s="58">
        <f>SUM((N1565*1)+P1564)</f>
        <v>2107025.6646234421</v>
      </c>
      <c r="Q1565" s="67">
        <f t="shared" si="222"/>
        <v>0</v>
      </c>
      <c r="R1565" s="68">
        <f t="shared" si="224"/>
        <v>1474917.9652364091</v>
      </c>
    </row>
    <row r="1566" spans="2:18" x14ac:dyDescent="0.25">
      <c r="B1566" s="7" t="s">
        <v>39</v>
      </c>
      <c r="C1566" s="7">
        <v>1558</v>
      </c>
      <c r="D1566" s="7">
        <v>81</v>
      </c>
      <c r="E1566" s="27">
        <v>98.9</v>
      </c>
      <c r="F1566" s="54">
        <f t="shared" si="223"/>
        <v>0.37500000000000039</v>
      </c>
      <c r="G1566" s="34">
        <f t="shared" si="217"/>
        <v>27.472222222222221</v>
      </c>
      <c r="H1566" s="40">
        <f>SUM($T$8*F1566)</f>
        <v>537.75000000000057</v>
      </c>
      <c r="I1566" s="43">
        <f>SUM($T$8*9.81*$U$8)</f>
        <v>211.01310000000001</v>
      </c>
      <c r="J1566" s="45">
        <f>SUM((1/2)*$X$8*$V$8*$W$8*G1566^2)</f>
        <v>459.41101850675153</v>
      </c>
      <c r="K1566" s="46">
        <f t="shared" si="218"/>
        <v>1208.1741185067522</v>
      </c>
      <c r="L1566" s="48">
        <f t="shared" si="219"/>
        <v>33191.22786675494</v>
      </c>
      <c r="M1566" s="51">
        <f t="shared" si="220"/>
        <v>33191.22786675494</v>
      </c>
      <c r="N1566" s="51">
        <f t="shared" si="221"/>
        <v>0</v>
      </c>
      <c r="O1566" s="37">
        <f t="shared" si="225"/>
        <v>9103051.909409238</v>
      </c>
      <c r="P1566" s="58">
        <f>SUM((N1566*1)+P1565)</f>
        <v>2107025.6646234421</v>
      </c>
      <c r="Q1566" s="67">
        <f t="shared" si="222"/>
        <v>0</v>
      </c>
      <c r="R1566" s="68">
        <f t="shared" si="224"/>
        <v>1474917.9652364091</v>
      </c>
    </row>
    <row r="1567" spans="2:18" x14ac:dyDescent="0.25">
      <c r="B1567" s="7" t="s">
        <v>39</v>
      </c>
      <c r="C1567" s="7">
        <v>1559</v>
      </c>
      <c r="D1567" s="7">
        <v>82</v>
      </c>
      <c r="E1567" s="27">
        <v>100.4</v>
      </c>
      <c r="F1567" s="54">
        <f t="shared" si="223"/>
        <v>0.43055555555555475</v>
      </c>
      <c r="G1567" s="34">
        <f t="shared" si="217"/>
        <v>27.888888888888889</v>
      </c>
      <c r="H1567" s="40">
        <f>SUM($T$8*F1567)</f>
        <v>617.41666666666549</v>
      </c>
      <c r="I1567" s="43">
        <f>SUM($T$8*9.81*$U$8)</f>
        <v>211.01310000000001</v>
      </c>
      <c r="J1567" s="45">
        <f>SUM((1/2)*$X$8*$V$8*$W$8*G1567^2)</f>
        <v>473.45232055246925</v>
      </c>
      <c r="K1567" s="46">
        <f t="shared" si="218"/>
        <v>1301.8820872191347</v>
      </c>
      <c r="L1567" s="48">
        <f t="shared" si="219"/>
        <v>36308.044876889202</v>
      </c>
      <c r="M1567" s="51">
        <f t="shared" si="220"/>
        <v>36308.044876889202</v>
      </c>
      <c r="N1567" s="51">
        <f t="shared" si="221"/>
        <v>0</v>
      </c>
      <c r="O1567" s="37">
        <f t="shared" si="225"/>
        <v>9139359.9542861264</v>
      </c>
      <c r="P1567" s="58">
        <f>SUM((N1567*1)+P1566)</f>
        <v>2107025.6646234421</v>
      </c>
      <c r="Q1567" s="67">
        <f t="shared" si="222"/>
        <v>0</v>
      </c>
      <c r="R1567" s="68">
        <f t="shared" si="224"/>
        <v>1474917.9652364091</v>
      </c>
    </row>
    <row r="1568" spans="2:18" x14ac:dyDescent="0.25">
      <c r="B1568" s="7" t="s">
        <v>39</v>
      </c>
      <c r="C1568" s="7">
        <v>1560</v>
      </c>
      <c r="D1568" s="7">
        <v>83</v>
      </c>
      <c r="E1568" s="27">
        <v>102</v>
      </c>
      <c r="F1568" s="54">
        <f t="shared" si="223"/>
        <v>0.44444444444444287</v>
      </c>
      <c r="G1568" s="34">
        <f t="shared" si="217"/>
        <v>28.333333333333332</v>
      </c>
      <c r="H1568" s="40">
        <f>SUM($T$8*F1568)</f>
        <v>637.3333333333311</v>
      </c>
      <c r="I1568" s="43">
        <f>SUM($T$8*9.81*$U$8)</f>
        <v>211.01310000000001</v>
      </c>
      <c r="J1568" s="45">
        <f>SUM((1/2)*$X$8*$V$8*$W$8*G1568^2)</f>
        <v>488.66267430555558</v>
      </c>
      <c r="K1568" s="46">
        <f t="shared" si="218"/>
        <v>1337.0091076388867</v>
      </c>
      <c r="L1568" s="48">
        <f t="shared" si="219"/>
        <v>37881.924716435118</v>
      </c>
      <c r="M1568" s="51">
        <f t="shared" si="220"/>
        <v>37881.924716435118</v>
      </c>
      <c r="N1568" s="51">
        <f t="shared" si="221"/>
        <v>0</v>
      </c>
      <c r="O1568" s="37">
        <f t="shared" si="225"/>
        <v>9177241.8790025618</v>
      </c>
      <c r="P1568" s="58">
        <f>SUM((N1568*1)+P1567)</f>
        <v>2107025.6646234421</v>
      </c>
      <c r="Q1568" s="67">
        <f t="shared" si="222"/>
        <v>0</v>
      </c>
      <c r="R1568" s="68">
        <f t="shared" si="224"/>
        <v>1474917.9652364091</v>
      </c>
    </row>
    <row r="1569" spans="2:18" x14ac:dyDescent="0.25">
      <c r="B1569" s="7" t="s">
        <v>39</v>
      </c>
      <c r="C1569" s="7">
        <v>1561</v>
      </c>
      <c r="D1569" s="7">
        <v>84</v>
      </c>
      <c r="E1569" s="27">
        <v>103.6</v>
      </c>
      <c r="F1569" s="54">
        <f t="shared" si="223"/>
        <v>0.44444444444444481</v>
      </c>
      <c r="G1569" s="34">
        <f t="shared" si="217"/>
        <v>28.777777777777775</v>
      </c>
      <c r="H1569" s="40">
        <f>SUM($T$8*F1569)</f>
        <v>637.33333333333383</v>
      </c>
      <c r="I1569" s="43">
        <f>SUM($T$8*9.81*$U$8)</f>
        <v>211.01310000000001</v>
      </c>
      <c r="J1569" s="45">
        <f>SUM((1/2)*$X$8*$V$8*$W$8*G1569^2)</f>
        <v>504.11350795987647</v>
      </c>
      <c r="K1569" s="46">
        <f t="shared" si="218"/>
        <v>1352.4599412932102</v>
      </c>
      <c r="L1569" s="48">
        <f t="shared" si="219"/>
        <v>38920.791643882381</v>
      </c>
      <c r="M1569" s="51">
        <f t="shared" si="220"/>
        <v>38920.791643882381</v>
      </c>
      <c r="N1569" s="51">
        <f t="shared" si="221"/>
        <v>0</v>
      </c>
      <c r="O1569" s="37">
        <f t="shared" si="225"/>
        <v>9216162.670646444</v>
      </c>
      <c r="P1569" s="58">
        <f>SUM((N1569*1)+P1568)</f>
        <v>2107025.6646234421</v>
      </c>
      <c r="Q1569" s="67">
        <f t="shared" si="222"/>
        <v>0</v>
      </c>
      <c r="R1569" s="68">
        <f t="shared" si="224"/>
        <v>1474917.9652364091</v>
      </c>
    </row>
    <row r="1570" spans="2:18" x14ac:dyDescent="0.25">
      <c r="B1570" s="7" t="s">
        <v>39</v>
      </c>
      <c r="C1570" s="7">
        <v>1562</v>
      </c>
      <c r="D1570" s="7">
        <v>85</v>
      </c>
      <c r="E1570" s="27">
        <v>105.2</v>
      </c>
      <c r="F1570" s="54">
        <f t="shared" si="223"/>
        <v>0.44444444444444481</v>
      </c>
      <c r="G1570" s="34">
        <f t="shared" si="217"/>
        <v>29.222222222222221</v>
      </c>
      <c r="H1570" s="40">
        <f>SUM($T$8*F1570)</f>
        <v>637.33333333333383</v>
      </c>
      <c r="I1570" s="43">
        <f>SUM($T$8*9.81*$U$8)</f>
        <v>211.01310000000001</v>
      </c>
      <c r="J1570" s="45">
        <f>SUM((1/2)*$X$8*$V$8*$W$8*G1570^2)</f>
        <v>519.8048215154322</v>
      </c>
      <c r="K1570" s="46">
        <f t="shared" si="218"/>
        <v>1368.151254848766</v>
      </c>
      <c r="L1570" s="48">
        <f t="shared" si="219"/>
        <v>39980.420002802828</v>
      </c>
      <c r="M1570" s="51">
        <f t="shared" si="220"/>
        <v>39980.420002802828</v>
      </c>
      <c r="N1570" s="51">
        <f t="shared" si="221"/>
        <v>0</v>
      </c>
      <c r="O1570" s="37">
        <f t="shared" si="225"/>
        <v>9256143.0906492472</v>
      </c>
      <c r="P1570" s="58">
        <f>SUM((N1570*1)+P1569)</f>
        <v>2107025.6646234421</v>
      </c>
      <c r="Q1570" s="67">
        <f t="shared" si="222"/>
        <v>0</v>
      </c>
      <c r="R1570" s="68">
        <f t="shared" si="224"/>
        <v>1474917.9652364091</v>
      </c>
    </row>
    <row r="1571" spans="2:18" x14ac:dyDescent="0.25">
      <c r="B1571" s="7" t="s">
        <v>39</v>
      </c>
      <c r="C1571" s="7">
        <v>1563</v>
      </c>
      <c r="D1571" s="7">
        <v>86</v>
      </c>
      <c r="E1571" s="27">
        <v>106.8</v>
      </c>
      <c r="F1571" s="54">
        <f t="shared" si="223"/>
        <v>0.45833333333333293</v>
      </c>
      <c r="G1571" s="34">
        <f t="shared" si="217"/>
        <v>29.666666666666664</v>
      </c>
      <c r="H1571" s="40">
        <f>SUM($T$8*F1571)</f>
        <v>657.24999999999943</v>
      </c>
      <c r="I1571" s="43">
        <f>SUM($T$8*9.81*$U$8)</f>
        <v>211.01310000000001</v>
      </c>
      <c r="J1571" s="45">
        <f>SUM((1/2)*$X$8*$V$8*$W$8*G1571^2)</f>
        <v>535.73661497222224</v>
      </c>
      <c r="K1571" s="46">
        <f t="shared" si="218"/>
        <v>1403.9997149722217</v>
      </c>
      <c r="L1571" s="48">
        <f t="shared" si="219"/>
        <v>41651.991544175908</v>
      </c>
      <c r="M1571" s="51">
        <f t="shared" si="220"/>
        <v>41651.991544175908</v>
      </c>
      <c r="N1571" s="51">
        <f t="shared" si="221"/>
        <v>0</v>
      </c>
      <c r="O1571" s="37">
        <f t="shared" si="225"/>
        <v>9297795.0821934231</v>
      </c>
      <c r="P1571" s="58">
        <f>SUM((N1571*1)+P1570)</f>
        <v>2107025.6646234421</v>
      </c>
      <c r="Q1571" s="67">
        <f t="shared" si="222"/>
        <v>0</v>
      </c>
      <c r="R1571" s="68">
        <f t="shared" si="224"/>
        <v>1474917.9652364091</v>
      </c>
    </row>
    <row r="1572" spans="2:18" x14ac:dyDescent="0.25">
      <c r="B1572" s="7" t="s">
        <v>39</v>
      </c>
      <c r="C1572" s="7">
        <v>1564</v>
      </c>
      <c r="D1572" s="7">
        <v>87</v>
      </c>
      <c r="E1572" s="27">
        <v>108.5</v>
      </c>
      <c r="F1572" s="54">
        <f t="shared" si="223"/>
        <v>0.47222222222222299</v>
      </c>
      <c r="G1572" s="34">
        <f t="shared" si="217"/>
        <v>30.138888888888889</v>
      </c>
      <c r="H1572" s="40">
        <f>SUM($T$8*F1572)</f>
        <v>677.16666666666777</v>
      </c>
      <c r="I1572" s="43">
        <f>SUM($T$8*9.81*$U$8)</f>
        <v>211.01310000000001</v>
      </c>
      <c r="J1572" s="45">
        <f>SUM((1/2)*$X$8*$V$8*$W$8*G1572^2)</f>
        <v>552.92764009934422</v>
      </c>
      <c r="K1572" s="46">
        <f t="shared" si="218"/>
        <v>1441.107406766012</v>
      </c>
      <c r="L1572" s="48">
        <f t="shared" si="219"/>
        <v>43433.376009475636</v>
      </c>
      <c r="M1572" s="51">
        <f t="shared" si="220"/>
        <v>43433.376009475636</v>
      </c>
      <c r="N1572" s="51">
        <f t="shared" si="221"/>
        <v>0</v>
      </c>
      <c r="O1572" s="37">
        <f t="shared" si="225"/>
        <v>9341228.4582028985</v>
      </c>
      <c r="P1572" s="58">
        <f>SUM((N1572*1)+P1571)</f>
        <v>2107025.6646234421</v>
      </c>
      <c r="Q1572" s="67">
        <f t="shared" si="222"/>
        <v>0</v>
      </c>
      <c r="R1572" s="68">
        <f t="shared" si="224"/>
        <v>1474917.9652364091</v>
      </c>
    </row>
    <row r="1573" spans="2:18" x14ac:dyDescent="0.25">
      <c r="B1573" s="7" t="s">
        <v>39</v>
      </c>
      <c r="C1573" s="7">
        <v>1565</v>
      </c>
      <c r="D1573" s="7">
        <v>88</v>
      </c>
      <c r="E1573" s="27">
        <v>110.2</v>
      </c>
      <c r="F1573" s="54">
        <f t="shared" si="223"/>
        <v>0.47222222222222299</v>
      </c>
      <c r="G1573" s="34">
        <f t="shared" si="217"/>
        <v>30.611111111111111</v>
      </c>
      <c r="H1573" s="40">
        <f>SUM($T$8*F1573)</f>
        <v>677.16666666666777</v>
      </c>
      <c r="I1573" s="43">
        <f>SUM($T$8*9.81*$U$8)</f>
        <v>211.01310000000001</v>
      </c>
      <c r="J1573" s="45">
        <f>SUM((1/2)*$X$8*$V$8*$W$8*G1573^2)</f>
        <v>570.3901444899692</v>
      </c>
      <c r="K1573" s="46">
        <f t="shared" si="218"/>
        <v>1458.5699111566369</v>
      </c>
      <c r="L1573" s="48">
        <f t="shared" si="219"/>
        <v>44648.44561373927</v>
      </c>
      <c r="M1573" s="51">
        <f t="shared" si="220"/>
        <v>44648.44561373927</v>
      </c>
      <c r="N1573" s="51">
        <f t="shared" si="221"/>
        <v>0</v>
      </c>
      <c r="O1573" s="37">
        <f t="shared" si="225"/>
        <v>9385876.9038166385</v>
      </c>
      <c r="P1573" s="58">
        <f>SUM((N1573*1)+P1572)</f>
        <v>2107025.6646234421</v>
      </c>
      <c r="Q1573" s="67">
        <f t="shared" si="222"/>
        <v>0</v>
      </c>
      <c r="R1573" s="68">
        <f t="shared" si="224"/>
        <v>1474917.9652364091</v>
      </c>
    </row>
    <row r="1574" spans="2:18" x14ac:dyDescent="0.25">
      <c r="B1574" s="7" t="s">
        <v>39</v>
      </c>
      <c r="C1574" s="7">
        <v>1566</v>
      </c>
      <c r="D1574" s="7">
        <v>89</v>
      </c>
      <c r="E1574" s="27">
        <v>111.9</v>
      </c>
      <c r="F1574" s="54">
        <f t="shared" si="223"/>
        <v>0.4861111111111111</v>
      </c>
      <c r="G1574" s="34">
        <f t="shared" si="217"/>
        <v>31.083333333333336</v>
      </c>
      <c r="H1574" s="40">
        <f>SUM($T$8*F1574)</f>
        <v>697.08333333333337</v>
      </c>
      <c r="I1574" s="43">
        <f>SUM($T$8*9.81*$U$8)</f>
        <v>211.01310000000001</v>
      </c>
      <c r="J1574" s="45">
        <f>SUM((1/2)*$X$8*$V$8*$W$8*G1574^2)</f>
        <v>588.12412814409743</v>
      </c>
      <c r="K1574" s="46">
        <f t="shared" si="218"/>
        <v>1496.2205614774307</v>
      </c>
      <c r="L1574" s="48">
        <f t="shared" si="219"/>
        <v>46507.522452590143</v>
      </c>
      <c r="M1574" s="51">
        <f t="shared" si="220"/>
        <v>46507.522452590143</v>
      </c>
      <c r="N1574" s="51">
        <f t="shared" si="221"/>
        <v>0</v>
      </c>
      <c r="O1574" s="37">
        <f t="shared" si="225"/>
        <v>9432384.4262692295</v>
      </c>
      <c r="P1574" s="58">
        <f>SUM((N1574*1)+P1573)</f>
        <v>2107025.6646234421</v>
      </c>
      <c r="Q1574" s="67">
        <f t="shared" si="222"/>
        <v>0</v>
      </c>
      <c r="R1574" s="68">
        <f t="shared" si="224"/>
        <v>1474917.9652364091</v>
      </c>
    </row>
    <row r="1575" spans="2:18" x14ac:dyDescent="0.25">
      <c r="B1575" s="7" t="s">
        <v>39</v>
      </c>
      <c r="C1575" s="7">
        <v>1567</v>
      </c>
      <c r="D1575" s="7">
        <v>90</v>
      </c>
      <c r="E1575" s="27">
        <v>113.7</v>
      </c>
      <c r="F1575" s="54">
        <f t="shared" si="223"/>
        <v>0.47222222222222104</v>
      </c>
      <c r="G1575" s="34">
        <f t="shared" si="217"/>
        <v>31.583333333333332</v>
      </c>
      <c r="H1575" s="40">
        <f>SUM($T$8*F1575)</f>
        <v>677.16666666666492</v>
      </c>
      <c r="I1575" s="43">
        <f>SUM($T$8*9.81*$U$8)</f>
        <v>211.01310000000001</v>
      </c>
      <c r="J1575" s="45">
        <f>SUM((1/2)*$X$8*$V$8*$W$8*G1575^2)</f>
        <v>607.19719031076386</v>
      </c>
      <c r="K1575" s="46">
        <f t="shared" si="218"/>
        <v>1495.3769569774288</v>
      </c>
      <c r="L1575" s="48">
        <f t="shared" si="219"/>
        <v>47228.988891203793</v>
      </c>
      <c r="M1575" s="51">
        <f t="shared" si="220"/>
        <v>47228.988891203793</v>
      </c>
      <c r="N1575" s="51">
        <f t="shared" si="221"/>
        <v>0</v>
      </c>
      <c r="O1575" s="37">
        <f t="shared" si="225"/>
        <v>9479613.4151604325</v>
      </c>
      <c r="P1575" s="58">
        <f>SUM((N1575*1)+P1574)</f>
        <v>2107025.6646234421</v>
      </c>
      <c r="Q1575" s="67">
        <f t="shared" si="222"/>
        <v>0</v>
      </c>
      <c r="R1575" s="68">
        <f t="shared" si="224"/>
        <v>1474917.9652364091</v>
      </c>
    </row>
    <row r="1576" spans="2:18" x14ac:dyDescent="0.25">
      <c r="B1576" s="7" t="s">
        <v>39</v>
      </c>
      <c r="C1576" s="7">
        <v>1568</v>
      </c>
      <c r="D1576" s="7">
        <v>91</v>
      </c>
      <c r="E1576" s="27">
        <v>115.3</v>
      </c>
      <c r="F1576" s="54">
        <f t="shared" si="223"/>
        <v>0.43055555555555475</v>
      </c>
      <c r="G1576" s="34">
        <f t="shared" si="217"/>
        <v>32.027777777777779</v>
      </c>
      <c r="H1576" s="40">
        <f>SUM($T$8*F1576)</f>
        <v>617.41666666666549</v>
      </c>
      <c r="I1576" s="43">
        <f>SUM($T$8*9.81*$U$8)</f>
        <v>211.01310000000001</v>
      </c>
      <c r="J1576" s="45">
        <f>SUM((1/2)*$X$8*$V$8*$W$8*G1576^2)</f>
        <v>624.40653324286279</v>
      </c>
      <c r="K1576" s="46">
        <f t="shared" si="218"/>
        <v>1452.8362999095284</v>
      </c>
      <c r="L1576" s="48">
        <f t="shared" si="219"/>
        <v>46531.118160991289</v>
      </c>
      <c r="M1576" s="51">
        <f t="shared" si="220"/>
        <v>46531.118160991289</v>
      </c>
      <c r="N1576" s="51">
        <f t="shared" si="221"/>
        <v>0</v>
      </c>
      <c r="O1576" s="37">
        <f t="shared" si="225"/>
        <v>9526144.5333214235</v>
      </c>
      <c r="P1576" s="58">
        <f>SUM((N1576*1)+P1575)</f>
        <v>2107025.6646234421</v>
      </c>
      <c r="Q1576" s="67">
        <f t="shared" si="222"/>
        <v>0</v>
      </c>
      <c r="R1576" s="68">
        <f t="shared" si="224"/>
        <v>1474917.9652364091</v>
      </c>
    </row>
    <row r="1577" spans="2:18" x14ac:dyDescent="0.25">
      <c r="B1577" s="7" t="s">
        <v>39</v>
      </c>
      <c r="C1577" s="7">
        <v>1569</v>
      </c>
      <c r="D1577" s="7">
        <v>92</v>
      </c>
      <c r="E1577" s="27">
        <v>116.8</v>
      </c>
      <c r="F1577" s="54">
        <f t="shared" si="223"/>
        <v>0.40277777777777857</v>
      </c>
      <c r="G1577" s="34">
        <f t="shared" si="217"/>
        <v>32.444444444444443</v>
      </c>
      <c r="H1577" s="40">
        <f>SUM($T$8*F1577)</f>
        <v>577.58333333333451</v>
      </c>
      <c r="I1577" s="43">
        <f>SUM($T$8*9.81*$U$8)</f>
        <v>211.01310000000001</v>
      </c>
      <c r="J1577" s="45">
        <f>SUM((1/2)*$X$8*$V$8*$W$8*G1577^2)</f>
        <v>640.75869683950611</v>
      </c>
      <c r="K1577" s="46">
        <f t="shared" si="218"/>
        <v>1429.3551301728407</v>
      </c>
      <c r="L1577" s="48">
        <f t="shared" si="219"/>
        <v>46374.633112274387</v>
      </c>
      <c r="M1577" s="51">
        <f t="shared" si="220"/>
        <v>46374.633112274387</v>
      </c>
      <c r="N1577" s="51">
        <f t="shared" si="221"/>
        <v>0</v>
      </c>
      <c r="O1577" s="37">
        <f t="shared" si="225"/>
        <v>9572519.1664336976</v>
      </c>
      <c r="P1577" s="58">
        <f>SUM((N1577*1)+P1576)</f>
        <v>2107025.6646234421</v>
      </c>
      <c r="Q1577" s="67">
        <f t="shared" si="222"/>
        <v>0</v>
      </c>
      <c r="R1577" s="68">
        <f t="shared" si="224"/>
        <v>1474917.9652364091</v>
      </c>
    </row>
    <row r="1578" spans="2:18" x14ac:dyDescent="0.25">
      <c r="B1578" s="7" t="s">
        <v>39</v>
      </c>
      <c r="C1578" s="7">
        <v>1570</v>
      </c>
      <c r="D1578" s="7">
        <v>93</v>
      </c>
      <c r="E1578" s="27">
        <v>118.2</v>
      </c>
      <c r="F1578" s="54">
        <f t="shared" si="223"/>
        <v>0.37500000000000039</v>
      </c>
      <c r="G1578" s="34">
        <f t="shared" si="217"/>
        <v>32.833333333333336</v>
      </c>
      <c r="H1578" s="40">
        <f>SUM($T$8*F1578)</f>
        <v>537.75000000000057</v>
      </c>
      <c r="I1578" s="43">
        <f>SUM($T$8*9.81*$U$8)</f>
        <v>211.01310000000001</v>
      </c>
      <c r="J1578" s="45">
        <f>SUM((1/2)*$X$8*$V$8*$W$8*G1578^2)</f>
        <v>656.21140924305564</v>
      </c>
      <c r="K1578" s="46">
        <f t="shared" si="218"/>
        <v>1404.9745092430562</v>
      </c>
      <c r="L1578" s="48">
        <f t="shared" si="219"/>
        <v>46129.996386813684</v>
      </c>
      <c r="M1578" s="51">
        <f t="shared" si="220"/>
        <v>46129.996386813684</v>
      </c>
      <c r="N1578" s="51">
        <f t="shared" si="221"/>
        <v>0</v>
      </c>
      <c r="O1578" s="37">
        <f t="shared" si="225"/>
        <v>9618649.1628205106</v>
      </c>
      <c r="P1578" s="58">
        <f>SUM((N1578*1)+P1577)</f>
        <v>2107025.6646234421</v>
      </c>
      <c r="Q1578" s="67">
        <f t="shared" si="222"/>
        <v>0</v>
      </c>
      <c r="R1578" s="68">
        <f t="shared" si="224"/>
        <v>1474917.9652364091</v>
      </c>
    </row>
    <row r="1579" spans="2:18" x14ac:dyDescent="0.25">
      <c r="B1579" s="7" t="s">
        <v>39</v>
      </c>
      <c r="C1579" s="7">
        <v>1571</v>
      </c>
      <c r="D1579" s="7">
        <v>94</v>
      </c>
      <c r="E1579" s="27">
        <v>119.5</v>
      </c>
      <c r="F1579" s="54">
        <f t="shared" si="223"/>
        <v>0.34722222222222221</v>
      </c>
      <c r="G1579" s="34">
        <f t="shared" si="217"/>
        <v>33.194444444444443</v>
      </c>
      <c r="H1579" s="40">
        <f>SUM($T$8*F1579)</f>
        <v>497.91666666666663</v>
      </c>
      <c r="I1579" s="43">
        <f>SUM($T$8*9.81*$U$8)</f>
        <v>211.01310000000001</v>
      </c>
      <c r="J1579" s="45">
        <f>SUM((1/2)*$X$8*$V$8*$W$8*G1579^2)</f>
        <v>670.72521671971458</v>
      </c>
      <c r="K1579" s="46">
        <f t="shared" si="218"/>
        <v>1379.6549833863812</v>
      </c>
      <c r="L1579" s="48">
        <f t="shared" si="219"/>
        <v>45796.880698520152</v>
      </c>
      <c r="M1579" s="51">
        <f t="shared" si="220"/>
        <v>45796.880698520152</v>
      </c>
      <c r="N1579" s="51">
        <f t="shared" si="221"/>
        <v>0</v>
      </c>
      <c r="O1579" s="37">
        <f t="shared" si="225"/>
        <v>9664446.0435190313</v>
      </c>
      <c r="P1579" s="58">
        <f>SUM((N1579*1)+P1578)</f>
        <v>2107025.6646234421</v>
      </c>
      <c r="Q1579" s="67">
        <f t="shared" si="222"/>
        <v>0</v>
      </c>
      <c r="R1579" s="68">
        <f t="shared" si="224"/>
        <v>1474917.9652364091</v>
      </c>
    </row>
    <row r="1580" spans="2:18" x14ac:dyDescent="0.25">
      <c r="B1580" s="7" t="s">
        <v>39</v>
      </c>
      <c r="C1580" s="7">
        <v>1572</v>
      </c>
      <c r="D1580" s="7">
        <v>95</v>
      </c>
      <c r="E1580" s="27">
        <v>120.7</v>
      </c>
      <c r="F1580" s="54">
        <f t="shared" si="223"/>
        <v>0.31944444444444403</v>
      </c>
      <c r="G1580" s="34">
        <f t="shared" si="217"/>
        <v>33.527777777777779</v>
      </c>
      <c r="H1580" s="40">
        <f>SUM($T$8*F1580)</f>
        <v>458.08333333333275</v>
      </c>
      <c r="I1580" s="43">
        <f>SUM($T$8*9.81*$U$8)</f>
        <v>211.01310000000001</v>
      </c>
      <c r="J1580" s="45">
        <f>SUM((1/2)*$X$8*$V$8*$W$8*G1580^2)</f>
        <v>684.26348365952947</v>
      </c>
      <c r="K1580" s="46">
        <f t="shared" si="218"/>
        <v>1353.3599169928621</v>
      </c>
      <c r="L1580" s="48">
        <f t="shared" si="219"/>
        <v>45375.150550288461</v>
      </c>
      <c r="M1580" s="51">
        <f t="shared" si="220"/>
        <v>45375.150550288461</v>
      </c>
      <c r="N1580" s="51">
        <f t="shared" si="221"/>
        <v>0</v>
      </c>
      <c r="O1580" s="37">
        <f t="shared" si="225"/>
        <v>9709821.1940693203</v>
      </c>
      <c r="P1580" s="58">
        <f>SUM((N1580*1)+P1579)</f>
        <v>2107025.6646234421</v>
      </c>
      <c r="Q1580" s="67">
        <f t="shared" si="222"/>
        <v>0</v>
      </c>
      <c r="R1580" s="68">
        <f t="shared" si="224"/>
        <v>1474917.9652364091</v>
      </c>
    </row>
    <row r="1581" spans="2:18" x14ac:dyDescent="0.25">
      <c r="B1581" s="7" t="s">
        <v>39</v>
      </c>
      <c r="C1581" s="7">
        <v>1573</v>
      </c>
      <c r="D1581" s="7">
        <v>96</v>
      </c>
      <c r="E1581" s="27">
        <v>121.8</v>
      </c>
      <c r="F1581" s="54">
        <f t="shared" si="223"/>
        <v>0.26388888888888767</v>
      </c>
      <c r="G1581" s="34">
        <f t="shared" si="217"/>
        <v>33.833333333333329</v>
      </c>
      <c r="H1581" s="40">
        <f>SUM($T$8*F1581)</f>
        <v>378.41666666666492</v>
      </c>
      <c r="I1581" s="43">
        <f>SUM($T$8*9.81*$U$8)</f>
        <v>211.01310000000001</v>
      </c>
      <c r="J1581" s="45">
        <f>SUM((1/2)*$X$8*$V$8*$W$8*G1581^2)</f>
        <v>696.79239257638881</v>
      </c>
      <c r="K1581" s="46">
        <f t="shared" si="218"/>
        <v>1286.2221592430537</v>
      </c>
      <c r="L1581" s="48">
        <f t="shared" si="219"/>
        <v>43517.183054389978</v>
      </c>
      <c r="M1581" s="51">
        <f t="shared" si="220"/>
        <v>43517.183054389978</v>
      </c>
      <c r="N1581" s="51">
        <f t="shared" si="221"/>
        <v>0</v>
      </c>
      <c r="O1581" s="37">
        <f t="shared" si="225"/>
        <v>9753338.3771237098</v>
      </c>
      <c r="P1581" s="58">
        <f>SUM((N1581*1)+P1580)</f>
        <v>2107025.6646234421</v>
      </c>
      <c r="Q1581" s="67">
        <f t="shared" si="222"/>
        <v>0</v>
      </c>
      <c r="R1581" s="68">
        <f t="shared" si="224"/>
        <v>1474917.9652364091</v>
      </c>
    </row>
    <row r="1582" spans="2:18" x14ac:dyDescent="0.25">
      <c r="B1582" s="7" t="s">
        <v>39</v>
      </c>
      <c r="C1582" s="7">
        <v>1574</v>
      </c>
      <c r="D1582" s="7">
        <v>97</v>
      </c>
      <c r="E1582" s="27">
        <v>122.6</v>
      </c>
      <c r="F1582" s="54">
        <f t="shared" si="223"/>
        <v>0.19444444444444522</v>
      </c>
      <c r="G1582" s="34">
        <f t="shared" si="217"/>
        <v>34.05555555555555</v>
      </c>
      <c r="H1582" s="40">
        <f>SUM($T$8*F1582)</f>
        <v>278.83333333333445</v>
      </c>
      <c r="I1582" s="43">
        <f>SUM($T$8*9.81*$U$8)</f>
        <v>211.01310000000001</v>
      </c>
      <c r="J1582" s="45">
        <f>SUM((1/2)*$X$8*$V$8*$W$8*G1582^2)</f>
        <v>705.97571880478381</v>
      </c>
      <c r="K1582" s="46">
        <f t="shared" si="218"/>
        <v>1195.8221521381183</v>
      </c>
      <c r="L1582" s="48">
        <f t="shared" si="219"/>
        <v>40724.387736703691</v>
      </c>
      <c r="M1582" s="51">
        <f t="shared" si="220"/>
        <v>40724.387736703691</v>
      </c>
      <c r="N1582" s="51">
        <f t="shared" si="221"/>
        <v>0</v>
      </c>
      <c r="O1582" s="37">
        <f t="shared" si="225"/>
        <v>9794062.764860414</v>
      </c>
      <c r="P1582" s="58">
        <f>SUM((N1582*1)+P1581)</f>
        <v>2107025.6646234421</v>
      </c>
      <c r="Q1582" s="67">
        <f t="shared" si="222"/>
        <v>0</v>
      </c>
      <c r="R1582" s="68">
        <f t="shared" si="224"/>
        <v>1474917.9652364091</v>
      </c>
    </row>
    <row r="1583" spans="2:18" x14ac:dyDescent="0.25">
      <c r="B1583" s="7" t="s">
        <v>39</v>
      </c>
      <c r="C1583" s="7">
        <v>1575</v>
      </c>
      <c r="D1583" s="7">
        <v>98</v>
      </c>
      <c r="E1583" s="27">
        <v>123.2</v>
      </c>
      <c r="F1583" s="54">
        <f t="shared" si="223"/>
        <v>0.1388888888888889</v>
      </c>
      <c r="G1583" s="34">
        <f t="shared" si="217"/>
        <v>34.222222222222221</v>
      </c>
      <c r="H1583" s="40">
        <f>SUM($T$8*F1583)</f>
        <v>199.16666666666669</v>
      </c>
      <c r="I1583" s="43">
        <f>SUM($T$8*9.81*$U$8)</f>
        <v>211.01310000000001</v>
      </c>
      <c r="J1583" s="45">
        <f>SUM((1/2)*$X$8*$V$8*$W$8*G1583^2)</f>
        <v>712.90266720987665</v>
      </c>
      <c r="K1583" s="46">
        <f t="shared" si="218"/>
        <v>1123.0824338765433</v>
      </c>
      <c r="L1583" s="48">
        <f t="shared" si="219"/>
        <v>38434.376625997262</v>
      </c>
      <c r="M1583" s="51">
        <f t="shared" si="220"/>
        <v>38434.376625997262</v>
      </c>
      <c r="N1583" s="51">
        <f t="shared" si="221"/>
        <v>0</v>
      </c>
      <c r="O1583" s="37">
        <f t="shared" si="225"/>
        <v>9832497.1414864119</v>
      </c>
      <c r="P1583" s="58">
        <f>SUM((N1583*1)+P1582)</f>
        <v>2107025.6646234421</v>
      </c>
      <c r="Q1583" s="67">
        <f t="shared" si="222"/>
        <v>0</v>
      </c>
      <c r="R1583" s="68">
        <f t="shared" si="224"/>
        <v>1474917.9652364091</v>
      </c>
    </row>
    <row r="1584" spans="2:18" x14ac:dyDescent="0.25">
      <c r="B1584" s="7" t="s">
        <v>39</v>
      </c>
      <c r="C1584" s="7">
        <v>1576</v>
      </c>
      <c r="D1584" s="7">
        <v>99</v>
      </c>
      <c r="E1584" s="27">
        <v>123.6</v>
      </c>
      <c r="F1584" s="54">
        <f t="shared" si="223"/>
        <v>6.9444444444444448E-2</v>
      </c>
      <c r="G1584" s="34">
        <f t="shared" si="217"/>
        <v>34.333333333333329</v>
      </c>
      <c r="H1584" s="40">
        <f>SUM($T$8*F1584)</f>
        <v>99.583333333333343</v>
      </c>
      <c r="I1584" s="43">
        <f>SUM($T$8*9.81*$U$8)</f>
        <v>211.01310000000001</v>
      </c>
      <c r="J1584" s="45">
        <f>SUM((1/2)*$X$8*$V$8*$W$8*G1584^2)</f>
        <v>717.53942030555538</v>
      </c>
      <c r="K1584" s="46">
        <f t="shared" si="218"/>
        <v>1028.1358536388889</v>
      </c>
      <c r="L1584" s="48">
        <f t="shared" si="219"/>
        <v>35299.330974935183</v>
      </c>
      <c r="M1584" s="51">
        <f t="shared" si="220"/>
        <v>35299.330974935183</v>
      </c>
      <c r="N1584" s="51">
        <f t="shared" si="221"/>
        <v>0</v>
      </c>
      <c r="O1584" s="37">
        <f t="shared" si="225"/>
        <v>9867796.4724613465</v>
      </c>
      <c r="P1584" s="58">
        <f>SUM((N1584*1)+P1583)</f>
        <v>2107025.6646234421</v>
      </c>
      <c r="Q1584" s="67">
        <f t="shared" si="222"/>
        <v>0</v>
      </c>
      <c r="R1584" s="68">
        <f t="shared" si="224"/>
        <v>1474917.9652364091</v>
      </c>
    </row>
    <row r="1585" spans="2:18" x14ac:dyDescent="0.25">
      <c r="B1585" s="7" t="s">
        <v>39</v>
      </c>
      <c r="C1585" s="7">
        <v>1577</v>
      </c>
      <c r="D1585" s="7">
        <v>100</v>
      </c>
      <c r="E1585" s="27">
        <v>123.7</v>
      </c>
      <c r="F1585" s="54">
        <f t="shared" si="223"/>
        <v>0</v>
      </c>
      <c r="G1585" s="34">
        <f t="shared" si="217"/>
        <v>34.361111111111114</v>
      </c>
      <c r="H1585" s="40">
        <f>SUM($T$8*F1585)</f>
        <v>0</v>
      </c>
      <c r="I1585" s="43">
        <f>SUM($T$8*9.81*$U$8)</f>
        <v>211.01310000000001</v>
      </c>
      <c r="J1585" s="45">
        <f>SUM((1/2)*$X$8*$V$8*$W$8*G1585^2)</f>
        <v>718.7009570160111</v>
      </c>
      <c r="K1585" s="46">
        <f t="shared" si="218"/>
        <v>929.71405701601111</v>
      </c>
      <c r="L1585" s="48">
        <f t="shared" si="219"/>
        <v>31946.00801468905</v>
      </c>
      <c r="M1585" s="51">
        <f t="shared" si="220"/>
        <v>31946.00801468905</v>
      </c>
      <c r="N1585" s="51">
        <f t="shared" si="221"/>
        <v>0</v>
      </c>
      <c r="O1585" s="37">
        <f t="shared" si="225"/>
        <v>9899742.4804760348</v>
      </c>
      <c r="P1585" s="58">
        <f>SUM((N1585*1)+P1584)</f>
        <v>2107025.6646234421</v>
      </c>
      <c r="Q1585" s="67">
        <f t="shared" si="222"/>
        <v>0</v>
      </c>
      <c r="R1585" s="68">
        <f t="shared" si="224"/>
        <v>1474917.9652364091</v>
      </c>
    </row>
    <row r="1586" spans="2:18" x14ac:dyDescent="0.25">
      <c r="B1586" s="7" t="s">
        <v>39</v>
      </c>
      <c r="C1586" s="7">
        <v>1578</v>
      </c>
      <c r="D1586" s="7">
        <v>101</v>
      </c>
      <c r="E1586" s="27">
        <v>123.6</v>
      </c>
      <c r="F1586" s="54">
        <f t="shared" si="223"/>
        <v>-5.5555555555556344E-2</v>
      </c>
      <c r="G1586" s="34">
        <f t="shared" si="217"/>
        <v>34.333333333333329</v>
      </c>
      <c r="H1586" s="40">
        <f>SUM($T$8*F1586)</f>
        <v>-79.666666666667794</v>
      </c>
      <c r="I1586" s="43">
        <f>SUM($T$8*9.81*$U$8)</f>
        <v>211.01310000000001</v>
      </c>
      <c r="J1586" s="45">
        <f>SUM((1/2)*$X$8*$V$8*$W$8*G1586^2)</f>
        <v>717.53942030555538</v>
      </c>
      <c r="K1586" s="46">
        <f t="shared" si="218"/>
        <v>848.88585363888762</v>
      </c>
      <c r="L1586" s="48">
        <f t="shared" si="219"/>
        <v>29145.080974935139</v>
      </c>
      <c r="M1586" s="51">
        <f t="shared" si="220"/>
        <v>29145.080974935139</v>
      </c>
      <c r="N1586" s="51">
        <f t="shared" si="221"/>
        <v>0</v>
      </c>
      <c r="O1586" s="37">
        <f t="shared" si="225"/>
        <v>9928887.5614509694</v>
      </c>
      <c r="P1586" s="58">
        <f>SUM((N1586*1)+P1585)</f>
        <v>2107025.6646234421</v>
      </c>
      <c r="Q1586" s="67">
        <f t="shared" si="222"/>
        <v>0</v>
      </c>
      <c r="R1586" s="68">
        <f t="shared" si="224"/>
        <v>1474917.9652364091</v>
      </c>
    </row>
    <row r="1587" spans="2:18" x14ac:dyDescent="0.25">
      <c r="B1587" s="7" t="s">
        <v>39</v>
      </c>
      <c r="C1587" s="7">
        <v>1579</v>
      </c>
      <c r="D1587" s="7">
        <v>102</v>
      </c>
      <c r="E1587" s="27">
        <v>123.3</v>
      </c>
      <c r="F1587" s="54">
        <f t="shared" si="223"/>
        <v>-8.3333333333332538E-2</v>
      </c>
      <c r="G1587" s="34">
        <f t="shared" si="217"/>
        <v>34.25</v>
      </c>
      <c r="H1587" s="40">
        <f>SUM($T$8*F1587)</f>
        <v>-119.49999999999886</v>
      </c>
      <c r="I1587" s="43">
        <f>SUM($T$8*9.81*$U$8)</f>
        <v>211.01310000000001</v>
      </c>
      <c r="J1587" s="45">
        <f>SUM((1/2)*$X$8*$V$8*$W$8*G1587^2)</f>
        <v>714.0604464218751</v>
      </c>
      <c r="K1587" s="46">
        <f t="shared" si="218"/>
        <v>805.57354642187624</v>
      </c>
      <c r="L1587" s="48">
        <f t="shared" si="219"/>
        <v>27590.89396494926</v>
      </c>
      <c r="M1587" s="51">
        <f t="shared" si="220"/>
        <v>27590.89396494926</v>
      </c>
      <c r="N1587" s="51">
        <f t="shared" si="221"/>
        <v>0</v>
      </c>
      <c r="O1587" s="37">
        <f t="shared" si="225"/>
        <v>9956478.4554159194</v>
      </c>
      <c r="P1587" s="58">
        <f>SUM((N1587*1)+P1586)</f>
        <v>2107025.6646234421</v>
      </c>
      <c r="Q1587" s="67">
        <f t="shared" si="222"/>
        <v>0</v>
      </c>
      <c r="R1587" s="68">
        <f t="shared" si="224"/>
        <v>1474917.9652364091</v>
      </c>
    </row>
    <row r="1588" spans="2:18" x14ac:dyDescent="0.25">
      <c r="B1588" s="7" t="s">
        <v>39</v>
      </c>
      <c r="C1588" s="7">
        <v>1580</v>
      </c>
      <c r="D1588" s="7">
        <v>103</v>
      </c>
      <c r="E1588" s="27">
        <v>123</v>
      </c>
      <c r="F1588" s="54">
        <f t="shared" si="223"/>
        <v>-0.11111111111111072</v>
      </c>
      <c r="G1588" s="34">
        <f t="shared" si="217"/>
        <v>34.166666666666664</v>
      </c>
      <c r="H1588" s="40">
        <f>SUM($T$8*F1588)</f>
        <v>-159.33333333333277</v>
      </c>
      <c r="I1588" s="43">
        <f>SUM($T$8*9.81*$U$8)</f>
        <v>211.01310000000001</v>
      </c>
      <c r="J1588" s="45">
        <f>SUM((1/2)*$X$8*$V$8*$W$8*G1588^2)</f>
        <v>710.58992690972218</v>
      </c>
      <c r="K1588" s="46">
        <f t="shared" si="218"/>
        <v>762.26969357638939</v>
      </c>
      <c r="L1588" s="48">
        <f t="shared" si="219"/>
        <v>26044.214530526635</v>
      </c>
      <c r="M1588" s="51">
        <f t="shared" si="220"/>
        <v>26044.214530526635</v>
      </c>
      <c r="N1588" s="51">
        <f t="shared" si="221"/>
        <v>0</v>
      </c>
      <c r="O1588" s="37">
        <f t="shared" si="225"/>
        <v>9982522.6699464452</v>
      </c>
      <c r="P1588" s="58">
        <f>SUM((N1588*1)+P1587)</f>
        <v>2107025.6646234421</v>
      </c>
      <c r="Q1588" s="67">
        <f t="shared" si="222"/>
        <v>0</v>
      </c>
      <c r="R1588" s="68">
        <f t="shared" si="224"/>
        <v>1474917.9652364091</v>
      </c>
    </row>
    <row r="1589" spans="2:18" x14ac:dyDescent="0.25">
      <c r="B1589" s="7" t="s">
        <v>39</v>
      </c>
      <c r="C1589" s="7">
        <v>1581</v>
      </c>
      <c r="D1589" s="7">
        <v>104</v>
      </c>
      <c r="E1589" s="27">
        <v>122.5</v>
      </c>
      <c r="F1589" s="54">
        <f t="shared" si="223"/>
        <v>-0.12500000000000078</v>
      </c>
      <c r="G1589" s="34">
        <f t="shared" si="217"/>
        <v>34.027777777777779</v>
      </c>
      <c r="H1589" s="40">
        <f>SUM($T$8*F1589)</f>
        <v>-179.25000000000111</v>
      </c>
      <c r="I1589" s="43">
        <f>SUM($T$8*9.81*$U$8)</f>
        <v>211.01310000000001</v>
      </c>
      <c r="J1589" s="45">
        <f>SUM((1/2)*$X$8*$V$8*$W$8*G1589^2)</f>
        <v>704.82451521508506</v>
      </c>
      <c r="K1589" s="46">
        <f t="shared" si="218"/>
        <v>736.58761521508393</v>
      </c>
      <c r="L1589" s="48">
        <f t="shared" si="219"/>
        <v>25064.439684402161</v>
      </c>
      <c r="M1589" s="51">
        <f t="shared" si="220"/>
        <v>25064.439684402161</v>
      </c>
      <c r="N1589" s="51">
        <f t="shared" si="221"/>
        <v>0</v>
      </c>
      <c r="O1589" s="37">
        <f t="shared" si="225"/>
        <v>10007587.109630847</v>
      </c>
      <c r="P1589" s="58">
        <f>SUM((N1589*1)+P1588)</f>
        <v>2107025.6646234421</v>
      </c>
      <c r="Q1589" s="67">
        <f t="shared" si="222"/>
        <v>0</v>
      </c>
      <c r="R1589" s="68">
        <f t="shared" si="224"/>
        <v>1474917.9652364091</v>
      </c>
    </row>
    <row r="1590" spans="2:18" x14ac:dyDescent="0.25">
      <c r="B1590" s="7" t="s">
        <v>39</v>
      </c>
      <c r="C1590" s="7">
        <v>1582</v>
      </c>
      <c r="D1590" s="7">
        <v>105</v>
      </c>
      <c r="E1590" s="27">
        <v>122.1</v>
      </c>
      <c r="F1590" s="54">
        <f t="shared" si="223"/>
        <v>-0.1388888888888889</v>
      </c>
      <c r="G1590" s="34">
        <f t="shared" si="217"/>
        <v>33.916666666666664</v>
      </c>
      <c r="H1590" s="40">
        <f>SUM($T$8*F1590)</f>
        <v>-199.16666666666669</v>
      </c>
      <c r="I1590" s="43">
        <f>SUM($T$8*9.81*$U$8)</f>
        <v>211.01310000000001</v>
      </c>
      <c r="J1590" s="45">
        <f>SUM((1/2)*$X$8*$V$8*$W$8*G1590^2)</f>
        <v>700.22909460243056</v>
      </c>
      <c r="K1590" s="46">
        <f t="shared" si="218"/>
        <v>712.07552793576383</v>
      </c>
      <c r="L1590" s="48">
        <f t="shared" si="219"/>
        <v>24151.228322487987</v>
      </c>
      <c r="M1590" s="51">
        <f t="shared" si="220"/>
        <v>24151.228322487987</v>
      </c>
      <c r="N1590" s="51">
        <f t="shared" si="221"/>
        <v>0</v>
      </c>
      <c r="O1590" s="37">
        <f t="shared" si="225"/>
        <v>10031738.337953335</v>
      </c>
      <c r="P1590" s="58">
        <f>SUM((N1590*1)+P1589)</f>
        <v>2107025.6646234421</v>
      </c>
      <c r="Q1590" s="67">
        <f t="shared" si="222"/>
        <v>0</v>
      </c>
      <c r="R1590" s="68">
        <f t="shared" si="224"/>
        <v>1474917.9652364091</v>
      </c>
    </row>
    <row r="1591" spans="2:18" x14ac:dyDescent="0.25">
      <c r="B1591" s="7" t="s">
        <v>39</v>
      </c>
      <c r="C1591" s="7">
        <v>1583</v>
      </c>
      <c r="D1591" s="7">
        <v>106</v>
      </c>
      <c r="E1591" s="27">
        <v>121.5</v>
      </c>
      <c r="F1591" s="54">
        <f t="shared" si="223"/>
        <v>-0.18055555555555516</v>
      </c>
      <c r="G1591" s="34">
        <f t="shared" si="217"/>
        <v>33.75</v>
      </c>
      <c r="H1591" s="40">
        <f>SUM($T$8*F1591)</f>
        <v>-258.91666666666612</v>
      </c>
      <c r="I1591" s="43">
        <f>SUM($T$8*9.81*$U$8)</f>
        <v>211.01310000000001</v>
      </c>
      <c r="J1591" s="45">
        <f>SUM((1/2)*$X$8*$V$8*$W$8*G1591^2)</f>
        <v>693.36414492187509</v>
      </c>
      <c r="K1591" s="46">
        <f t="shared" si="218"/>
        <v>645.46057825520893</v>
      </c>
      <c r="L1591" s="48">
        <f t="shared" si="219"/>
        <v>21784.294516113303</v>
      </c>
      <c r="M1591" s="51">
        <f t="shared" si="220"/>
        <v>21784.294516113303</v>
      </c>
      <c r="N1591" s="51">
        <f t="shared" si="221"/>
        <v>0</v>
      </c>
      <c r="O1591" s="37">
        <f t="shared" si="225"/>
        <v>10053522.632469447</v>
      </c>
      <c r="P1591" s="58">
        <f>SUM((N1591*1)+P1590)</f>
        <v>2107025.6646234421</v>
      </c>
      <c r="Q1591" s="67">
        <f t="shared" si="222"/>
        <v>0</v>
      </c>
      <c r="R1591" s="68">
        <f t="shared" si="224"/>
        <v>1474917.9652364091</v>
      </c>
    </row>
    <row r="1592" spans="2:18" x14ac:dyDescent="0.25">
      <c r="B1592" s="7" t="s">
        <v>39</v>
      </c>
      <c r="C1592" s="7">
        <v>1584</v>
      </c>
      <c r="D1592" s="7">
        <v>107</v>
      </c>
      <c r="E1592" s="27">
        <v>120.8</v>
      </c>
      <c r="F1592" s="54">
        <f t="shared" si="223"/>
        <v>-0.20833333333333331</v>
      </c>
      <c r="G1592" s="34">
        <f t="shared" si="217"/>
        <v>33.555555555555557</v>
      </c>
      <c r="H1592" s="40">
        <f>SUM($T$8*F1592)</f>
        <v>-298.75</v>
      </c>
      <c r="I1592" s="43">
        <f>SUM($T$8*9.81*$U$8)</f>
        <v>211.01310000000001</v>
      </c>
      <c r="J1592" s="45">
        <f>SUM((1/2)*$X$8*$V$8*$W$8*G1592^2)</f>
        <v>685.39777850617304</v>
      </c>
      <c r="K1592" s="46">
        <f t="shared" si="218"/>
        <v>597.66087850617305</v>
      </c>
      <c r="L1592" s="48">
        <f t="shared" si="219"/>
        <v>20054.842812096031</v>
      </c>
      <c r="M1592" s="51">
        <f t="shared" si="220"/>
        <v>20054.842812096031</v>
      </c>
      <c r="N1592" s="51">
        <f t="shared" si="221"/>
        <v>0</v>
      </c>
      <c r="O1592" s="37">
        <f t="shared" si="225"/>
        <v>10073577.475281544</v>
      </c>
      <c r="P1592" s="58">
        <f>SUM((N1592*1)+P1591)</f>
        <v>2107025.6646234421</v>
      </c>
      <c r="Q1592" s="67">
        <f t="shared" si="222"/>
        <v>0</v>
      </c>
      <c r="R1592" s="68">
        <f t="shared" si="224"/>
        <v>1474917.9652364091</v>
      </c>
    </row>
    <row r="1593" spans="2:18" x14ac:dyDescent="0.25">
      <c r="B1593" s="7" t="s">
        <v>39</v>
      </c>
      <c r="C1593" s="7">
        <v>1585</v>
      </c>
      <c r="D1593" s="7">
        <v>108</v>
      </c>
      <c r="E1593" s="27">
        <v>120</v>
      </c>
      <c r="F1593" s="54">
        <f t="shared" si="223"/>
        <v>-0.23611111111111149</v>
      </c>
      <c r="G1593" s="34">
        <f t="shared" si="217"/>
        <v>33.333333333333336</v>
      </c>
      <c r="H1593" s="40">
        <f>SUM($T$8*F1593)</f>
        <v>-338.58333333333388</v>
      </c>
      <c r="I1593" s="43">
        <f>SUM($T$8*9.81*$U$8)</f>
        <v>211.01310000000001</v>
      </c>
      <c r="J1593" s="45">
        <f>SUM((1/2)*$X$8*$V$8*$W$8*G1593^2)</f>
        <v>676.34972222222245</v>
      </c>
      <c r="K1593" s="46">
        <f t="shared" si="218"/>
        <v>548.77948888888864</v>
      </c>
      <c r="L1593" s="48">
        <f t="shared" si="219"/>
        <v>18292.649629629621</v>
      </c>
      <c r="M1593" s="51">
        <f t="shared" si="220"/>
        <v>18292.649629629621</v>
      </c>
      <c r="N1593" s="51">
        <f t="shared" si="221"/>
        <v>0</v>
      </c>
      <c r="O1593" s="37">
        <f t="shared" si="225"/>
        <v>10091870.124911174</v>
      </c>
      <c r="P1593" s="58">
        <f>SUM((N1593*1)+P1592)</f>
        <v>2107025.6646234421</v>
      </c>
      <c r="Q1593" s="67">
        <f t="shared" si="222"/>
        <v>0</v>
      </c>
      <c r="R1593" s="68">
        <f t="shared" si="224"/>
        <v>1474917.9652364091</v>
      </c>
    </row>
    <row r="1594" spans="2:18" x14ac:dyDescent="0.25">
      <c r="B1594" s="7" t="s">
        <v>39</v>
      </c>
      <c r="C1594" s="7">
        <v>1586</v>
      </c>
      <c r="D1594" s="7">
        <v>109</v>
      </c>
      <c r="E1594" s="27">
        <v>119.1</v>
      </c>
      <c r="F1594" s="54">
        <f t="shared" si="223"/>
        <v>-0.26388888888888967</v>
      </c>
      <c r="G1594" s="34">
        <f t="shared" si="217"/>
        <v>33.083333333333329</v>
      </c>
      <c r="H1594" s="40">
        <f>SUM($T$8*F1594)</f>
        <v>-378.41666666666777</v>
      </c>
      <c r="I1594" s="43">
        <f>SUM($T$8*9.81*$U$8)</f>
        <v>211.01310000000001</v>
      </c>
      <c r="J1594" s="45">
        <f>SUM((1/2)*$X$8*$V$8*$W$8*G1594^2)</f>
        <v>666.24252106076381</v>
      </c>
      <c r="K1594" s="46">
        <f t="shared" si="218"/>
        <v>498.83895439409605</v>
      </c>
      <c r="L1594" s="48">
        <f t="shared" si="219"/>
        <v>16503.25540787134</v>
      </c>
      <c r="M1594" s="51">
        <f t="shared" si="220"/>
        <v>16503.25540787134</v>
      </c>
      <c r="N1594" s="51">
        <f t="shared" si="221"/>
        <v>0</v>
      </c>
      <c r="O1594" s="37">
        <f t="shared" si="225"/>
        <v>10108373.380319046</v>
      </c>
      <c r="P1594" s="58">
        <f>SUM((N1594*1)+P1593)</f>
        <v>2107025.6646234421</v>
      </c>
      <c r="Q1594" s="67">
        <f t="shared" si="222"/>
        <v>0</v>
      </c>
      <c r="R1594" s="68">
        <f t="shared" si="224"/>
        <v>1474917.9652364091</v>
      </c>
    </row>
    <row r="1595" spans="2:18" x14ac:dyDescent="0.25">
      <c r="B1595" s="7" t="s">
        <v>39</v>
      </c>
      <c r="C1595" s="7">
        <v>1587</v>
      </c>
      <c r="D1595" s="7">
        <v>110</v>
      </c>
      <c r="E1595" s="27">
        <v>118.1</v>
      </c>
      <c r="F1595" s="54">
        <f t="shared" si="223"/>
        <v>-0.27777777777777779</v>
      </c>
      <c r="G1595" s="34">
        <f t="shared" si="217"/>
        <v>32.80555555555555</v>
      </c>
      <c r="H1595" s="40">
        <f>SUM($T$8*F1595)</f>
        <v>-398.33333333333337</v>
      </c>
      <c r="I1595" s="43">
        <f>SUM($T$8*9.81*$U$8)</f>
        <v>211.01310000000001</v>
      </c>
      <c r="J1595" s="45">
        <f>SUM((1/2)*$X$8*$V$8*$W$8*G1595^2)</f>
        <v>655.10153813638101</v>
      </c>
      <c r="K1595" s="46">
        <f t="shared" si="218"/>
        <v>467.78130480304765</v>
      </c>
      <c r="L1595" s="48">
        <f t="shared" si="219"/>
        <v>15345.825582566644</v>
      </c>
      <c r="M1595" s="51">
        <f t="shared" si="220"/>
        <v>15345.825582566644</v>
      </c>
      <c r="N1595" s="51">
        <f t="shared" si="221"/>
        <v>0</v>
      </c>
      <c r="O1595" s="37">
        <f t="shared" si="225"/>
        <v>10123719.205901612</v>
      </c>
      <c r="P1595" s="58">
        <f>SUM((N1595*1)+P1594)</f>
        <v>2107025.6646234421</v>
      </c>
      <c r="Q1595" s="67">
        <f t="shared" si="222"/>
        <v>0</v>
      </c>
      <c r="R1595" s="68">
        <f t="shared" si="224"/>
        <v>1474917.9652364091</v>
      </c>
    </row>
    <row r="1596" spans="2:18" x14ac:dyDescent="0.25">
      <c r="B1596" s="7" t="s">
        <v>39</v>
      </c>
      <c r="C1596" s="7">
        <v>1588</v>
      </c>
      <c r="D1596" s="7">
        <v>111</v>
      </c>
      <c r="E1596" s="27">
        <v>117.1</v>
      </c>
      <c r="F1596" s="54">
        <f t="shared" si="223"/>
        <v>-0.26388888888888767</v>
      </c>
      <c r="G1596" s="34">
        <f t="shared" si="217"/>
        <v>32.527777777777779</v>
      </c>
      <c r="H1596" s="40">
        <f>SUM($T$8*F1596)</f>
        <v>-378.41666666666492</v>
      </c>
      <c r="I1596" s="43">
        <f>SUM($T$8*9.81*$U$8)</f>
        <v>211.01310000000001</v>
      </c>
      <c r="J1596" s="45">
        <f>SUM((1/2)*$X$8*$V$8*$W$8*G1596^2)</f>
        <v>644.05449267341828</v>
      </c>
      <c r="K1596" s="46">
        <f t="shared" si="218"/>
        <v>476.65092600675337</v>
      </c>
      <c r="L1596" s="48">
        <f t="shared" si="219"/>
        <v>15504.395398719673</v>
      </c>
      <c r="M1596" s="51">
        <f t="shared" si="220"/>
        <v>15504.395398719673</v>
      </c>
      <c r="N1596" s="51">
        <f t="shared" si="221"/>
        <v>0</v>
      </c>
      <c r="O1596" s="37">
        <f t="shared" si="225"/>
        <v>10139223.601300331</v>
      </c>
      <c r="P1596" s="58">
        <f>SUM((N1596*1)+P1595)</f>
        <v>2107025.6646234421</v>
      </c>
      <c r="Q1596" s="67">
        <f t="shared" si="222"/>
        <v>0</v>
      </c>
      <c r="R1596" s="68">
        <f t="shared" si="224"/>
        <v>1474917.9652364091</v>
      </c>
    </row>
    <row r="1597" spans="2:18" x14ac:dyDescent="0.25">
      <c r="B1597" s="7" t="s">
        <v>39</v>
      </c>
      <c r="C1597" s="7">
        <v>1589</v>
      </c>
      <c r="D1597" s="7">
        <v>112</v>
      </c>
      <c r="E1597" s="27">
        <v>116.2</v>
      </c>
      <c r="F1597" s="54">
        <f t="shared" si="223"/>
        <v>-0.22222222222222143</v>
      </c>
      <c r="G1597" s="34">
        <f t="shared" si="217"/>
        <v>32.277777777777779</v>
      </c>
      <c r="H1597" s="40">
        <f>SUM($T$8*F1597)</f>
        <v>-318.66666666666555</v>
      </c>
      <c r="I1597" s="43">
        <f>SUM($T$8*9.81*$U$8)</f>
        <v>211.01310000000001</v>
      </c>
      <c r="J1597" s="45">
        <f>SUM((1/2)*$X$8*$V$8*$W$8*G1597^2)</f>
        <v>634.19246828626558</v>
      </c>
      <c r="K1597" s="46">
        <f t="shared" si="218"/>
        <v>526.53890161959998</v>
      </c>
      <c r="L1597" s="48">
        <f t="shared" si="219"/>
        <v>16995.505657832644</v>
      </c>
      <c r="M1597" s="51">
        <f t="shared" si="220"/>
        <v>16995.505657832644</v>
      </c>
      <c r="N1597" s="51">
        <f t="shared" si="221"/>
        <v>0</v>
      </c>
      <c r="O1597" s="37">
        <f t="shared" si="225"/>
        <v>10156219.106958164</v>
      </c>
      <c r="P1597" s="58">
        <f>SUM((N1597*1)+P1596)</f>
        <v>2107025.6646234421</v>
      </c>
      <c r="Q1597" s="67">
        <f t="shared" si="222"/>
        <v>0</v>
      </c>
      <c r="R1597" s="68">
        <f t="shared" si="224"/>
        <v>1474917.9652364091</v>
      </c>
    </row>
    <row r="1598" spans="2:18" x14ac:dyDescent="0.25">
      <c r="B1598" s="7" t="s">
        <v>39</v>
      </c>
      <c r="C1598" s="7">
        <v>1590</v>
      </c>
      <c r="D1598" s="7">
        <v>113</v>
      </c>
      <c r="E1598" s="27">
        <v>115.5</v>
      </c>
      <c r="F1598" s="54">
        <f t="shared" si="223"/>
        <v>-0.18055555555555516</v>
      </c>
      <c r="G1598" s="34">
        <f t="shared" si="217"/>
        <v>32.083333333333336</v>
      </c>
      <c r="H1598" s="40">
        <f>SUM($T$8*F1598)</f>
        <v>-258.91666666666612</v>
      </c>
      <c r="I1598" s="43">
        <f>SUM($T$8*9.81*$U$8)</f>
        <v>211.01310000000001</v>
      </c>
      <c r="J1598" s="45">
        <f>SUM((1/2)*$X$8*$V$8*$W$8*G1598^2)</f>
        <v>626.57460985243063</v>
      </c>
      <c r="K1598" s="46">
        <f t="shared" si="218"/>
        <v>578.67104318576457</v>
      </c>
      <c r="L1598" s="48">
        <f t="shared" si="219"/>
        <v>18565.695968876615</v>
      </c>
      <c r="M1598" s="51">
        <f t="shared" si="220"/>
        <v>18565.695968876615</v>
      </c>
      <c r="N1598" s="51">
        <f t="shared" si="221"/>
        <v>0</v>
      </c>
      <c r="O1598" s="37">
        <f t="shared" si="225"/>
        <v>10174784.802927041</v>
      </c>
      <c r="P1598" s="58">
        <f>SUM((N1598*1)+P1597)</f>
        <v>2107025.6646234421</v>
      </c>
      <c r="Q1598" s="67">
        <f t="shared" si="222"/>
        <v>0</v>
      </c>
      <c r="R1598" s="68">
        <f t="shared" si="224"/>
        <v>1474917.9652364091</v>
      </c>
    </row>
    <row r="1599" spans="2:18" x14ac:dyDescent="0.25">
      <c r="B1599" s="7" t="s">
        <v>39</v>
      </c>
      <c r="C1599" s="7">
        <v>1591</v>
      </c>
      <c r="D1599" s="7">
        <v>114</v>
      </c>
      <c r="E1599" s="27">
        <v>114.9</v>
      </c>
      <c r="F1599" s="54">
        <f t="shared" si="223"/>
        <v>-0.1388888888888889</v>
      </c>
      <c r="G1599" s="34">
        <f t="shared" si="217"/>
        <v>31.916666666666668</v>
      </c>
      <c r="H1599" s="40">
        <f>SUM($T$8*F1599)</f>
        <v>-199.16666666666669</v>
      </c>
      <c r="I1599" s="43">
        <f>SUM($T$8*9.81*$U$8)</f>
        <v>211.01310000000001</v>
      </c>
      <c r="J1599" s="45">
        <f>SUM((1/2)*$X$8*$V$8*$W$8*G1599^2)</f>
        <v>620.08165251909736</v>
      </c>
      <c r="K1599" s="46">
        <f t="shared" si="218"/>
        <v>631.92808585243074</v>
      </c>
      <c r="L1599" s="48">
        <f t="shared" si="219"/>
        <v>20169.038073456748</v>
      </c>
      <c r="M1599" s="51">
        <f t="shared" si="220"/>
        <v>20169.038073456748</v>
      </c>
      <c r="N1599" s="51">
        <f t="shared" si="221"/>
        <v>0</v>
      </c>
      <c r="O1599" s="37">
        <f t="shared" si="225"/>
        <v>10194953.841000497</v>
      </c>
      <c r="P1599" s="58">
        <f>SUM((N1599*1)+P1598)</f>
        <v>2107025.6646234421</v>
      </c>
      <c r="Q1599" s="67">
        <f t="shared" si="222"/>
        <v>0</v>
      </c>
      <c r="R1599" s="68">
        <f t="shared" si="224"/>
        <v>1474917.9652364091</v>
      </c>
    </row>
    <row r="1600" spans="2:18" x14ac:dyDescent="0.25">
      <c r="B1600" s="7" t="s">
        <v>39</v>
      </c>
      <c r="C1600" s="7">
        <v>1592</v>
      </c>
      <c r="D1600" s="7">
        <v>115</v>
      </c>
      <c r="E1600" s="27">
        <v>114.5</v>
      </c>
      <c r="F1600" s="54">
        <f t="shared" si="223"/>
        <v>-0.11111111111111269</v>
      </c>
      <c r="G1600" s="34">
        <f t="shared" si="217"/>
        <v>31.805555555555554</v>
      </c>
      <c r="H1600" s="40">
        <f>SUM($T$8*F1600)</f>
        <v>-159.33333333333559</v>
      </c>
      <c r="I1600" s="43">
        <f>SUM($T$8*9.81*$U$8)</f>
        <v>211.01310000000001</v>
      </c>
      <c r="J1600" s="45">
        <f>SUM((1/2)*$X$8*$V$8*$W$8*G1600^2)</f>
        <v>615.77180178915899</v>
      </c>
      <c r="K1600" s="46">
        <f t="shared" si="218"/>
        <v>667.45156845582346</v>
      </c>
      <c r="L1600" s="48">
        <f t="shared" si="219"/>
        <v>21228.667941164385</v>
      </c>
      <c r="M1600" s="51">
        <f t="shared" si="220"/>
        <v>21228.667941164385</v>
      </c>
      <c r="N1600" s="51">
        <f t="shared" si="221"/>
        <v>0</v>
      </c>
      <c r="O1600" s="37">
        <f t="shared" si="225"/>
        <v>10216182.508941662</v>
      </c>
      <c r="P1600" s="58">
        <f>SUM((N1600*1)+P1599)</f>
        <v>2107025.6646234421</v>
      </c>
      <c r="Q1600" s="67">
        <f t="shared" si="222"/>
        <v>0</v>
      </c>
      <c r="R1600" s="68">
        <f t="shared" si="224"/>
        <v>1474917.9652364091</v>
      </c>
    </row>
    <row r="1601" spans="2:18" x14ac:dyDescent="0.25">
      <c r="B1601" s="7" t="s">
        <v>39</v>
      </c>
      <c r="C1601" s="7">
        <v>1593</v>
      </c>
      <c r="D1601" s="7">
        <v>116</v>
      </c>
      <c r="E1601" s="27">
        <v>114.1</v>
      </c>
      <c r="F1601" s="54">
        <f t="shared" si="223"/>
        <v>-8.3333333333332538E-2</v>
      </c>
      <c r="G1601" s="34">
        <f t="shared" si="217"/>
        <v>31.694444444444443</v>
      </c>
      <c r="H1601" s="40">
        <f>SUM($T$8*F1601)</f>
        <v>-119.49999999999886</v>
      </c>
      <c r="I1601" s="43">
        <f>SUM($T$8*9.81*$U$8)</f>
        <v>211.01310000000001</v>
      </c>
      <c r="J1601" s="45">
        <f>SUM((1/2)*$X$8*$V$8*$W$8*G1601^2)</f>
        <v>611.47698105304789</v>
      </c>
      <c r="K1601" s="46">
        <f t="shared" si="218"/>
        <v>702.99008105304904</v>
      </c>
      <c r="L1601" s="48">
        <f t="shared" si="219"/>
        <v>22280.880068931358</v>
      </c>
      <c r="M1601" s="51">
        <f t="shared" si="220"/>
        <v>22280.880068931358</v>
      </c>
      <c r="N1601" s="51">
        <f t="shared" si="221"/>
        <v>0</v>
      </c>
      <c r="O1601" s="37">
        <f t="shared" si="225"/>
        <v>10238463.389010593</v>
      </c>
      <c r="P1601" s="58">
        <f>SUM((N1601*1)+P1600)</f>
        <v>2107025.6646234421</v>
      </c>
      <c r="Q1601" s="67">
        <f t="shared" si="222"/>
        <v>0</v>
      </c>
      <c r="R1601" s="68">
        <f t="shared" si="224"/>
        <v>1474917.9652364091</v>
      </c>
    </row>
    <row r="1602" spans="2:18" x14ac:dyDescent="0.25">
      <c r="B1602" s="7" t="s">
        <v>39</v>
      </c>
      <c r="C1602" s="7">
        <v>1594</v>
      </c>
      <c r="D1602" s="7">
        <v>117</v>
      </c>
      <c r="E1602" s="27">
        <v>113.9</v>
      </c>
      <c r="F1602" s="54">
        <f t="shared" si="223"/>
        <v>-5.5555555555554373E-2</v>
      </c>
      <c r="G1602" s="34">
        <f t="shared" si="217"/>
        <v>31.638888888888889</v>
      </c>
      <c r="H1602" s="40">
        <f>SUM($T$8*F1602)</f>
        <v>-79.666666666664966</v>
      </c>
      <c r="I1602" s="43">
        <f>SUM($T$8*9.81*$U$8)</f>
        <v>211.01310000000001</v>
      </c>
      <c r="J1602" s="45">
        <f>SUM((1/2)*$X$8*$V$8*$W$8*G1602^2)</f>
        <v>609.33520693267758</v>
      </c>
      <c r="K1602" s="46">
        <f t="shared" si="218"/>
        <v>740.68164026601266</v>
      </c>
      <c r="L1602" s="48">
        <f t="shared" si="219"/>
        <v>23434.344118416346</v>
      </c>
      <c r="M1602" s="51">
        <f t="shared" si="220"/>
        <v>23434.344118416346</v>
      </c>
      <c r="N1602" s="51">
        <f t="shared" si="221"/>
        <v>0</v>
      </c>
      <c r="O1602" s="37">
        <f t="shared" si="225"/>
        <v>10261897.73312901</v>
      </c>
      <c r="P1602" s="58">
        <f>SUM((N1602*1)+P1601)</f>
        <v>2107025.6646234421</v>
      </c>
      <c r="Q1602" s="67">
        <f t="shared" si="222"/>
        <v>0</v>
      </c>
      <c r="R1602" s="68">
        <f t="shared" si="224"/>
        <v>1474917.9652364091</v>
      </c>
    </row>
    <row r="1603" spans="2:18" x14ac:dyDescent="0.25">
      <c r="B1603" s="7" t="s">
        <v>39</v>
      </c>
      <c r="C1603" s="7">
        <v>1595</v>
      </c>
      <c r="D1603" s="7">
        <v>118</v>
      </c>
      <c r="E1603" s="27">
        <v>113.7</v>
      </c>
      <c r="F1603" s="54">
        <f t="shared" si="223"/>
        <v>-8.3333333333334522E-2</v>
      </c>
      <c r="G1603" s="34">
        <f t="shared" si="217"/>
        <v>31.583333333333332</v>
      </c>
      <c r="H1603" s="40">
        <f>SUM($T$8*F1603)</f>
        <v>-119.50000000000171</v>
      </c>
      <c r="I1603" s="43">
        <f>SUM($T$8*9.81*$U$8)</f>
        <v>211.01310000000001</v>
      </c>
      <c r="J1603" s="45">
        <f>SUM((1/2)*$X$8*$V$8*$W$8*G1603^2)</f>
        <v>607.19719031076386</v>
      </c>
      <c r="K1603" s="46">
        <f t="shared" si="218"/>
        <v>698.71029031076216</v>
      </c>
      <c r="L1603" s="48">
        <f t="shared" si="219"/>
        <v>22067.600002314903</v>
      </c>
      <c r="M1603" s="51">
        <f t="shared" si="220"/>
        <v>22067.600002314903</v>
      </c>
      <c r="N1603" s="51">
        <f t="shared" si="221"/>
        <v>0</v>
      </c>
      <c r="O1603" s="37">
        <f t="shared" si="225"/>
        <v>10283965.333131324</v>
      </c>
      <c r="P1603" s="58">
        <f>SUM((N1603*1)+P1602)</f>
        <v>2107025.6646234421</v>
      </c>
      <c r="Q1603" s="67">
        <f t="shared" si="222"/>
        <v>0</v>
      </c>
      <c r="R1603" s="68">
        <f t="shared" si="224"/>
        <v>1474917.9652364091</v>
      </c>
    </row>
    <row r="1604" spans="2:18" x14ac:dyDescent="0.25">
      <c r="B1604" s="7" t="s">
        <v>39</v>
      </c>
      <c r="C1604" s="7">
        <v>1596</v>
      </c>
      <c r="D1604" s="7">
        <v>119</v>
      </c>
      <c r="E1604" s="27">
        <v>113.3</v>
      </c>
      <c r="F1604" s="54">
        <f t="shared" si="223"/>
        <v>-0.11111111111111072</v>
      </c>
      <c r="G1604" s="34">
        <f t="shared" si="217"/>
        <v>31.472222222222221</v>
      </c>
      <c r="H1604" s="40">
        <f>SUM($T$8*F1604)</f>
        <v>-159.33333333333277</v>
      </c>
      <c r="I1604" s="43">
        <f>SUM($T$8*9.81*$U$8)</f>
        <v>211.01310000000001</v>
      </c>
      <c r="J1604" s="45">
        <f>SUM((1/2)*$X$8*$V$8*$W$8*G1604^2)</f>
        <v>602.93242956230711</v>
      </c>
      <c r="K1604" s="46">
        <f t="shared" si="218"/>
        <v>654.61219622897431</v>
      </c>
      <c r="L1604" s="48">
        <f t="shared" si="219"/>
        <v>20602.10050909522</v>
      </c>
      <c r="M1604" s="51">
        <f t="shared" si="220"/>
        <v>20602.10050909522</v>
      </c>
      <c r="N1604" s="51">
        <f t="shared" si="221"/>
        <v>0</v>
      </c>
      <c r="O1604" s="37">
        <f t="shared" si="225"/>
        <v>10304567.43364042</v>
      </c>
      <c r="P1604" s="58">
        <f>SUM((N1604*1)+P1603)</f>
        <v>2107025.6646234421</v>
      </c>
      <c r="Q1604" s="67">
        <f t="shared" si="222"/>
        <v>0</v>
      </c>
      <c r="R1604" s="68">
        <f t="shared" si="224"/>
        <v>1474917.9652364091</v>
      </c>
    </row>
    <row r="1605" spans="2:18" x14ac:dyDescent="0.25">
      <c r="B1605" s="7" t="s">
        <v>39</v>
      </c>
      <c r="C1605" s="7">
        <v>1597</v>
      </c>
      <c r="D1605" s="7">
        <v>120</v>
      </c>
      <c r="E1605" s="27">
        <v>112.9</v>
      </c>
      <c r="F1605" s="54">
        <f t="shared" si="223"/>
        <v>-0.15277777777777699</v>
      </c>
      <c r="G1605" s="34">
        <f t="shared" si="217"/>
        <v>31.361111111111111</v>
      </c>
      <c r="H1605" s="40">
        <f>SUM($T$8*F1605)</f>
        <v>-219.08333333333221</v>
      </c>
      <c r="I1605" s="43">
        <f>SUM($T$8*9.81*$U$8)</f>
        <v>211.01310000000001</v>
      </c>
      <c r="J1605" s="45">
        <f>SUM((1/2)*$X$8*$V$8*$W$8*G1605^2)</f>
        <v>598.68269880767753</v>
      </c>
      <c r="K1605" s="46">
        <f t="shared" si="218"/>
        <v>590.6124654743453</v>
      </c>
      <c r="L1605" s="48">
        <f t="shared" si="219"/>
        <v>18522.263153348216</v>
      </c>
      <c r="M1605" s="51">
        <f t="shared" si="220"/>
        <v>18522.263153348216</v>
      </c>
      <c r="N1605" s="51">
        <f t="shared" si="221"/>
        <v>0</v>
      </c>
      <c r="O1605" s="37">
        <f t="shared" si="225"/>
        <v>10323089.696793769</v>
      </c>
      <c r="P1605" s="58">
        <f>SUM((N1605*1)+P1604)</f>
        <v>2107025.6646234421</v>
      </c>
      <c r="Q1605" s="67">
        <f t="shared" si="222"/>
        <v>0</v>
      </c>
      <c r="R1605" s="68">
        <f t="shared" si="224"/>
        <v>1474917.9652364091</v>
      </c>
    </row>
    <row r="1606" spans="2:18" x14ac:dyDescent="0.25">
      <c r="B1606" s="7" t="s">
        <v>39</v>
      </c>
      <c r="C1606" s="7">
        <v>1598</v>
      </c>
      <c r="D1606" s="7">
        <v>121</v>
      </c>
      <c r="E1606" s="27">
        <v>112.2</v>
      </c>
      <c r="F1606" s="54">
        <f t="shared" si="223"/>
        <v>-0.20833333333333331</v>
      </c>
      <c r="G1606" s="34">
        <f t="shared" si="217"/>
        <v>31.166666666666668</v>
      </c>
      <c r="H1606" s="40">
        <f>SUM($T$8*F1606)</f>
        <v>-298.75</v>
      </c>
      <c r="I1606" s="43">
        <f>SUM($T$8*9.81*$U$8)</f>
        <v>211.01310000000001</v>
      </c>
      <c r="J1606" s="45">
        <f>SUM((1/2)*$X$8*$V$8*$W$8*G1606^2)</f>
        <v>591.2818359097223</v>
      </c>
      <c r="K1606" s="46">
        <f t="shared" si="218"/>
        <v>503.54493590972231</v>
      </c>
      <c r="L1606" s="48">
        <f t="shared" si="219"/>
        <v>15693.817169186346</v>
      </c>
      <c r="M1606" s="51">
        <f t="shared" si="220"/>
        <v>15693.817169186346</v>
      </c>
      <c r="N1606" s="51">
        <f t="shared" si="221"/>
        <v>0</v>
      </c>
      <c r="O1606" s="37">
        <f t="shared" si="225"/>
        <v>10338783.513962954</v>
      </c>
      <c r="P1606" s="58">
        <f>SUM((N1606*1)+P1605)</f>
        <v>2107025.6646234421</v>
      </c>
      <c r="Q1606" s="67">
        <f t="shared" si="222"/>
        <v>0</v>
      </c>
      <c r="R1606" s="68">
        <f t="shared" si="224"/>
        <v>1474917.9652364091</v>
      </c>
    </row>
    <row r="1607" spans="2:18" x14ac:dyDescent="0.25">
      <c r="B1607" s="7" t="s">
        <v>39</v>
      </c>
      <c r="C1607" s="7">
        <v>1599</v>
      </c>
      <c r="D1607" s="7">
        <v>122</v>
      </c>
      <c r="E1607" s="27">
        <v>111.4</v>
      </c>
      <c r="F1607" s="54">
        <f t="shared" si="223"/>
        <v>-0.23611111111111149</v>
      </c>
      <c r="G1607" s="34">
        <f t="shared" si="217"/>
        <v>30.944444444444446</v>
      </c>
      <c r="H1607" s="40">
        <f>SUM($T$8*F1607)</f>
        <v>-338.58333333333388</v>
      </c>
      <c r="I1607" s="43">
        <f>SUM($T$8*9.81*$U$8)</f>
        <v>211.01310000000001</v>
      </c>
      <c r="J1607" s="45">
        <f>SUM((1/2)*$X$8*$V$8*$W$8*G1607^2)</f>
        <v>582.88006936033969</v>
      </c>
      <c r="K1607" s="46">
        <f t="shared" si="218"/>
        <v>455.30983602700582</v>
      </c>
      <c r="L1607" s="48">
        <f t="shared" si="219"/>
        <v>14089.309925946793</v>
      </c>
      <c r="M1607" s="51">
        <f t="shared" si="220"/>
        <v>14089.309925946793</v>
      </c>
      <c r="N1607" s="51">
        <f t="shared" si="221"/>
        <v>0</v>
      </c>
      <c r="O1607" s="37">
        <f t="shared" si="225"/>
        <v>10352872.823888902</v>
      </c>
      <c r="P1607" s="58">
        <f>SUM((N1607*1)+P1606)</f>
        <v>2107025.6646234421</v>
      </c>
      <c r="Q1607" s="67">
        <f t="shared" si="222"/>
        <v>0</v>
      </c>
      <c r="R1607" s="68">
        <f t="shared" si="224"/>
        <v>1474917.9652364091</v>
      </c>
    </row>
    <row r="1608" spans="2:18" x14ac:dyDescent="0.25">
      <c r="B1608" s="7" t="s">
        <v>39</v>
      </c>
      <c r="C1608" s="7">
        <v>1600</v>
      </c>
      <c r="D1608" s="7">
        <v>123</v>
      </c>
      <c r="E1608" s="27">
        <v>110.5</v>
      </c>
      <c r="F1608" s="54">
        <f t="shared" si="223"/>
        <v>-0.26388888888888967</v>
      </c>
      <c r="G1608" s="34">
        <f t="shared" si="217"/>
        <v>30.694444444444443</v>
      </c>
      <c r="H1608" s="40">
        <f>SUM($T$8*F1608)</f>
        <v>-378.41666666666777</v>
      </c>
      <c r="I1608" s="43">
        <f>SUM($T$8*9.81*$U$8)</f>
        <v>211.01310000000001</v>
      </c>
      <c r="J1608" s="45">
        <f>SUM((1/2)*$X$8*$V$8*$W$8*G1608^2)</f>
        <v>573.49994415027015</v>
      </c>
      <c r="K1608" s="46">
        <f t="shared" si="218"/>
        <v>406.0963774836024</v>
      </c>
      <c r="L1608" s="48">
        <f t="shared" si="219"/>
        <v>12464.902697760574</v>
      </c>
      <c r="M1608" s="51">
        <f t="shared" si="220"/>
        <v>12464.902697760574</v>
      </c>
      <c r="N1608" s="51">
        <f t="shared" si="221"/>
        <v>0</v>
      </c>
      <c r="O1608" s="37">
        <f t="shared" si="225"/>
        <v>10365337.726586662</v>
      </c>
      <c r="P1608" s="58">
        <f>SUM((N1608*1)+P1607)</f>
        <v>2107025.6646234421</v>
      </c>
      <c r="Q1608" s="67">
        <f t="shared" si="222"/>
        <v>0</v>
      </c>
      <c r="R1608" s="68">
        <f t="shared" si="224"/>
        <v>1474917.9652364091</v>
      </c>
    </row>
    <row r="1609" spans="2:18" x14ac:dyDescent="0.25">
      <c r="B1609" s="7" t="s">
        <v>39</v>
      </c>
      <c r="C1609" s="7">
        <v>1601</v>
      </c>
      <c r="D1609" s="7">
        <v>124</v>
      </c>
      <c r="E1609" s="27">
        <v>109.5</v>
      </c>
      <c r="F1609" s="54">
        <f t="shared" si="223"/>
        <v>-0.27777777777777779</v>
      </c>
      <c r="G1609" s="34">
        <f t="shared" ref="G1609:G1672" si="226">SUM(E1609/3.6)</f>
        <v>30.416666666666664</v>
      </c>
      <c r="H1609" s="40">
        <f>SUM($T$8*F1609)</f>
        <v>-398.33333333333337</v>
      </c>
      <c r="I1609" s="43">
        <f>SUM($T$8*9.81*$U$8)</f>
        <v>211.01310000000001</v>
      </c>
      <c r="J1609" s="45">
        <f>SUM((1/2)*$X$8*$V$8*$W$8*G1609^2)</f>
        <v>563.16682339409726</v>
      </c>
      <c r="K1609" s="46">
        <f t="shared" ref="K1609:K1672" si="227">SUM(H1609+I1609+J1609)</f>
        <v>375.8465900607639</v>
      </c>
      <c r="L1609" s="48">
        <f t="shared" ref="L1609:L1672" si="228">SUM(K1609*G1609)</f>
        <v>11432.000447681568</v>
      </c>
      <c r="M1609" s="51">
        <f t="shared" ref="M1609:M1672" si="229">IF(L1609&gt;0, L1609, 0)</f>
        <v>11432.000447681568</v>
      </c>
      <c r="N1609" s="51">
        <f t="shared" ref="N1609:N1672" si="230">IF(L1609&lt;0, -L1609, 0)</f>
        <v>0</v>
      </c>
      <c r="O1609" s="37">
        <f t="shared" si="225"/>
        <v>10376769.727034343</v>
      </c>
      <c r="P1609" s="58">
        <f>SUM((N1609*1)+P1608)</f>
        <v>2107025.6646234421</v>
      </c>
      <c r="Q1609" s="67">
        <f t="shared" ref="Q1609:Q1672" si="231">SUM($T$16*MIN(N1609,$U$16))</f>
        <v>0</v>
      </c>
      <c r="R1609" s="68">
        <f t="shared" si="224"/>
        <v>1474917.9652364091</v>
      </c>
    </row>
    <row r="1610" spans="2:18" x14ac:dyDescent="0.25">
      <c r="B1610" s="7" t="s">
        <v>39</v>
      </c>
      <c r="C1610" s="7">
        <v>1602</v>
      </c>
      <c r="D1610" s="7">
        <v>125</v>
      </c>
      <c r="E1610" s="27">
        <v>108.5</v>
      </c>
      <c r="F1610" s="54">
        <f t="shared" ref="F1610:F1673" si="232">($E1611-$E1609)/2/3.6</f>
        <v>-0.24999999999999961</v>
      </c>
      <c r="G1610" s="34">
        <f t="shared" si="226"/>
        <v>30.138888888888889</v>
      </c>
      <c r="H1610" s="40">
        <f>SUM($T$8*F1610)</f>
        <v>-358.49999999999943</v>
      </c>
      <c r="I1610" s="43">
        <f>SUM($T$8*9.81*$U$8)</f>
        <v>211.01310000000001</v>
      </c>
      <c r="J1610" s="45">
        <f>SUM((1/2)*$X$8*$V$8*$W$8*G1610^2)</f>
        <v>552.92764009934422</v>
      </c>
      <c r="K1610" s="46">
        <f t="shared" si="227"/>
        <v>405.44074009934479</v>
      </c>
      <c r="L1610" s="48">
        <f t="shared" si="228"/>
        <v>12219.53341688303</v>
      </c>
      <c r="M1610" s="51">
        <f t="shared" si="229"/>
        <v>12219.53341688303</v>
      </c>
      <c r="N1610" s="51">
        <f t="shared" si="230"/>
        <v>0</v>
      </c>
      <c r="O1610" s="37">
        <f t="shared" si="225"/>
        <v>10388989.260451226</v>
      </c>
      <c r="P1610" s="58">
        <f>SUM((N1610*1)+P1609)</f>
        <v>2107025.6646234421</v>
      </c>
      <c r="Q1610" s="67">
        <f t="shared" si="231"/>
        <v>0</v>
      </c>
      <c r="R1610" s="68">
        <f t="shared" ref="R1610:R1673" si="233">SUM((Q1610*1)+R1609)</f>
        <v>1474917.9652364091</v>
      </c>
    </row>
    <row r="1611" spans="2:18" x14ac:dyDescent="0.25">
      <c r="B1611" s="7" t="s">
        <v>39</v>
      </c>
      <c r="C1611" s="7">
        <v>1603</v>
      </c>
      <c r="D1611" s="7">
        <v>126</v>
      </c>
      <c r="E1611" s="27">
        <v>107.7</v>
      </c>
      <c r="F1611" s="54">
        <f t="shared" si="232"/>
        <v>-0.19444444444444522</v>
      </c>
      <c r="G1611" s="34">
        <f t="shared" si="226"/>
        <v>29.916666666666668</v>
      </c>
      <c r="H1611" s="40">
        <f>SUM($T$8*F1611)</f>
        <v>-278.83333333333445</v>
      </c>
      <c r="I1611" s="43">
        <f>SUM($T$8*9.81*$U$8)</f>
        <v>211.01310000000001</v>
      </c>
      <c r="J1611" s="45">
        <f>SUM((1/2)*$X$8*$V$8*$W$8*G1611^2)</f>
        <v>544.80392843576408</v>
      </c>
      <c r="K1611" s="46">
        <f t="shared" si="227"/>
        <v>476.98369510242964</v>
      </c>
      <c r="L1611" s="48">
        <f t="shared" si="228"/>
        <v>14269.762211814354</v>
      </c>
      <c r="M1611" s="51">
        <f t="shared" si="229"/>
        <v>14269.762211814354</v>
      </c>
      <c r="N1611" s="51">
        <f t="shared" si="230"/>
        <v>0</v>
      </c>
      <c r="O1611" s="37">
        <f t="shared" si="225"/>
        <v>10403259.02266304</v>
      </c>
      <c r="P1611" s="58">
        <f>SUM((N1611*1)+P1610)</f>
        <v>2107025.6646234421</v>
      </c>
      <c r="Q1611" s="67">
        <f t="shared" si="231"/>
        <v>0</v>
      </c>
      <c r="R1611" s="68">
        <f t="shared" si="233"/>
        <v>1474917.9652364091</v>
      </c>
    </row>
    <row r="1612" spans="2:18" x14ac:dyDescent="0.25">
      <c r="B1612" s="7" t="s">
        <v>39</v>
      </c>
      <c r="C1612" s="7">
        <v>1604</v>
      </c>
      <c r="D1612" s="7">
        <v>127</v>
      </c>
      <c r="E1612" s="27">
        <v>107.1</v>
      </c>
      <c r="F1612" s="54">
        <f t="shared" si="232"/>
        <v>-0.15277777777777896</v>
      </c>
      <c r="G1612" s="34">
        <f t="shared" si="226"/>
        <v>29.749999999999996</v>
      </c>
      <c r="H1612" s="40">
        <f>SUM($T$8*F1612)</f>
        <v>-219.08333333333502</v>
      </c>
      <c r="I1612" s="43">
        <f>SUM($T$8*9.81*$U$8)</f>
        <v>211.01310000000001</v>
      </c>
      <c r="J1612" s="45">
        <f>SUM((1/2)*$X$8*$V$8*$W$8*G1612^2)</f>
        <v>538.75059842187488</v>
      </c>
      <c r="K1612" s="46">
        <f t="shared" si="227"/>
        <v>530.68036508853993</v>
      </c>
      <c r="L1612" s="48">
        <f t="shared" si="228"/>
        <v>15787.740861384062</v>
      </c>
      <c r="M1612" s="51">
        <f t="shared" si="229"/>
        <v>15787.740861384062</v>
      </c>
      <c r="N1612" s="51">
        <f t="shared" si="230"/>
        <v>0</v>
      </c>
      <c r="O1612" s="37">
        <f t="shared" si="225"/>
        <v>10419046.763524424</v>
      </c>
      <c r="P1612" s="58">
        <f>SUM((N1612*1)+P1611)</f>
        <v>2107025.6646234421</v>
      </c>
      <c r="Q1612" s="67">
        <f t="shared" si="231"/>
        <v>0</v>
      </c>
      <c r="R1612" s="68">
        <f t="shared" si="233"/>
        <v>1474917.9652364091</v>
      </c>
    </row>
    <row r="1613" spans="2:18" x14ac:dyDescent="0.25">
      <c r="B1613" s="7" t="s">
        <v>39</v>
      </c>
      <c r="C1613" s="7">
        <v>1605</v>
      </c>
      <c r="D1613" s="7">
        <v>128</v>
      </c>
      <c r="E1613" s="27">
        <v>106.6</v>
      </c>
      <c r="F1613" s="54">
        <f t="shared" si="232"/>
        <v>-9.7222222222220642E-2</v>
      </c>
      <c r="G1613" s="34">
        <f t="shared" si="226"/>
        <v>29.611111111111107</v>
      </c>
      <c r="H1613" s="40">
        <f>SUM($T$8*F1613)</f>
        <v>-139.41666666666441</v>
      </c>
      <c r="I1613" s="43">
        <f>SUM($T$8*9.81*$U$8)</f>
        <v>211.01310000000001</v>
      </c>
      <c r="J1613" s="45">
        <f>SUM((1/2)*$X$8*$V$8*$W$8*G1613^2)</f>
        <v>533.73198954552458</v>
      </c>
      <c r="K1613" s="46">
        <f t="shared" si="227"/>
        <v>605.32842287886024</v>
      </c>
      <c r="L1613" s="48">
        <f t="shared" si="228"/>
        <v>17924.447188579583</v>
      </c>
      <c r="M1613" s="51">
        <f t="shared" si="229"/>
        <v>17924.447188579583</v>
      </c>
      <c r="N1613" s="51">
        <f t="shared" si="230"/>
        <v>0</v>
      </c>
      <c r="O1613" s="37">
        <f t="shared" si="225"/>
        <v>10436971.210713005</v>
      </c>
      <c r="P1613" s="58">
        <f>SUM((N1613*1)+P1612)</f>
        <v>2107025.6646234421</v>
      </c>
      <c r="Q1613" s="67">
        <f t="shared" si="231"/>
        <v>0</v>
      </c>
      <c r="R1613" s="68">
        <f t="shared" si="233"/>
        <v>1474917.9652364091</v>
      </c>
    </row>
    <row r="1614" spans="2:18" x14ac:dyDescent="0.25">
      <c r="B1614" s="7" t="s">
        <v>39</v>
      </c>
      <c r="C1614" s="7">
        <v>1606</v>
      </c>
      <c r="D1614" s="7">
        <v>129</v>
      </c>
      <c r="E1614" s="27">
        <v>106.4</v>
      </c>
      <c r="F1614" s="54">
        <f t="shared" si="232"/>
        <v>-5.5555555555554373E-2</v>
      </c>
      <c r="G1614" s="34">
        <f t="shared" si="226"/>
        <v>29.555555555555557</v>
      </c>
      <c r="H1614" s="40">
        <f>SUM($T$8*F1614)</f>
        <v>-79.666666666664966</v>
      </c>
      <c r="I1614" s="43">
        <f>SUM($T$8*9.81*$U$8)</f>
        <v>211.01310000000001</v>
      </c>
      <c r="J1614" s="45">
        <f>SUM((1/2)*$X$8*$V$8*$W$8*G1614^2)</f>
        <v>531.73112161728409</v>
      </c>
      <c r="K1614" s="46">
        <f t="shared" si="227"/>
        <v>663.07755495061906</v>
      </c>
      <c r="L1614" s="48">
        <f t="shared" si="228"/>
        <v>19597.625512984963</v>
      </c>
      <c r="M1614" s="51">
        <f t="shared" si="229"/>
        <v>19597.625512984963</v>
      </c>
      <c r="N1614" s="51">
        <f t="shared" si="230"/>
        <v>0</v>
      </c>
      <c r="O1614" s="37">
        <f t="shared" si="225"/>
        <v>10456568.83622599</v>
      </c>
      <c r="P1614" s="58">
        <f>SUM((N1614*1)+P1613)</f>
        <v>2107025.6646234421</v>
      </c>
      <c r="Q1614" s="67">
        <f t="shared" si="231"/>
        <v>0</v>
      </c>
      <c r="R1614" s="68">
        <f t="shared" si="233"/>
        <v>1474917.9652364091</v>
      </c>
    </row>
    <row r="1615" spans="2:18" x14ac:dyDescent="0.25">
      <c r="B1615" s="7" t="s">
        <v>39</v>
      </c>
      <c r="C1615" s="7">
        <v>1607</v>
      </c>
      <c r="D1615" s="7">
        <v>130</v>
      </c>
      <c r="E1615" s="27">
        <v>106.2</v>
      </c>
      <c r="F1615" s="54">
        <f t="shared" si="232"/>
        <v>-2.7777777777778172E-2</v>
      </c>
      <c r="G1615" s="34">
        <f t="shared" si="226"/>
        <v>29.5</v>
      </c>
      <c r="H1615" s="40">
        <f>SUM($T$8*F1615)</f>
        <v>-39.833333333333897</v>
      </c>
      <c r="I1615" s="43">
        <f>SUM($T$8*9.81*$U$8)</f>
        <v>211.01310000000001</v>
      </c>
      <c r="J1615" s="45">
        <f>SUM((1/2)*$X$8*$V$8*$W$8*G1615^2)</f>
        <v>529.73401118750007</v>
      </c>
      <c r="K1615" s="46">
        <f t="shared" si="227"/>
        <v>700.91377785416626</v>
      </c>
      <c r="L1615" s="48">
        <f t="shared" si="228"/>
        <v>20676.956446697906</v>
      </c>
      <c r="M1615" s="51">
        <f t="shared" si="229"/>
        <v>20676.956446697906</v>
      </c>
      <c r="N1615" s="51">
        <f t="shared" si="230"/>
        <v>0</v>
      </c>
      <c r="O1615" s="37">
        <f t="shared" si="225"/>
        <v>10477245.792672688</v>
      </c>
      <c r="P1615" s="58">
        <f>SUM((N1615*1)+P1614)</f>
        <v>2107025.6646234421</v>
      </c>
      <c r="Q1615" s="67">
        <f t="shared" si="231"/>
        <v>0</v>
      </c>
      <c r="R1615" s="68">
        <f t="shared" si="233"/>
        <v>1474917.9652364091</v>
      </c>
    </row>
    <row r="1616" spans="2:18" x14ac:dyDescent="0.25">
      <c r="B1616" s="7" t="s">
        <v>39</v>
      </c>
      <c r="C1616" s="7">
        <v>1608</v>
      </c>
      <c r="D1616" s="7">
        <v>131</v>
      </c>
      <c r="E1616" s="27">
        <v>106.2</v>
      </c>
      <c r="F1616" s="54">
        <f t="shared" si="232"/>
        <v>0</v>
      </c>
      <c r="G1616" s="34">
        <f t="shared" si="226"/>
        <v>29.5</v>
      </c>
      <c r="H1616" s="40">
        <f>SUM($T$8*F1616)</f>
        <v>0</v>
      </c>
      <c r="I1616" s="43">
        <f>SUM($T$8*9.81*$U$8)</f>
        <v>211.01310000000001</v>
      </c>
      <c r="J1616" s="45">
        <f>SUM((1/2)*$X$8*$V$8*$W$8*G1616^2)</f>
        <v>529.73401118750007</v>
      </c>
      <c r="K1616" s="46">
        <f t="shared" si="227"/>
        <v>740.74711118750008</v>
      </c>
      <c r="L1616" s="48">
        <f t="shared" si="228"/>
        <v>21852.039780031253</v>
      </c>
      <c r="M1616" s="51">
        <f t="shared" si="229"/>
        <v>21852.039780031253</v>
      </c>
      <c r="N1616" s="51">
        <f t="shared" si="230"/>
        <v>0</v>
      </c>
      <c r="O1616" s="37">
        <f t="shared" si="225"/>
        <v>10499097.83245272</v>
      </c>
      <c r="P1616" s="58">
        <f>SUM((N1616*1)+P1615)</f>
        <v>2107025.6646234421</v>
      </c>
      <c r="Q1616" s="67">
        <f t="shared" si="231"/>
        <v>0</v>
      </c>
      <c r="R1616" s="68">
        <f t="shared" si="233"/>
        <v>1474917.9652364091</v>
      </c>
    </row>
    <row r="1617" spans="2:18" x14ac:dyDescent="0.25">
      <c r="B1617" s="7" t="s">
        <v>39</v>
      </c>
      <c r="C1617" s="7">
        <v>1609</v>
      </c>
      <c r="D1617" s="7">
        <v>132</v>
      </c>
      <c r="E1617" s="27">
        <v>106.2</v>
      </c>
      <c r="F1617" s="54">
        <f t="shared" si="232"/>
        <v>2.7777777777778172E-2</v>
      </c>
      <c r="G1617" s="34">
        <f t="shared" si="226"/>
        <v>29.5</v>
      </c>
      <c r="H1617" s="40">
        <f>SUM($T$8*F1617)</f>
        <v>39.833333333333897</v>
      </c>
      <c r="I1617" s="43">
        <f>SUM($T$8*9.81*$U$8)</f>
        <v>211.01310000000001</v>
      </c>
      <c r="J1617" s="45">
        <f>SUM((1/2)*$X$8*$V$8*$W$8*G1617^2)</f>
        <v>529.73401118750007</v>
      </c>
      <c r="K1617" s="46">
        <f t="shared" si="227"/>
        <v>780.58044452083391</v>
      </c>
      <c r="L1617" s="48">
        <f t="shared" si="228"/>
        <v>23027.1231133646</v>
      </c>
      <c r="M1617" s="51">
        <f t="shared" si="229"/>
        <v>23027.1231133646</v>
      </c>
      <c r="N1617" s="51">
        <f t="shared" si="230"/>
        <v>0</v>
      </c>
      <c r="O1617" s="37">
        <f t="shared" si="225"/>
        <v>10522124.955566084</v>
      </c>
      <c r="P1617" s="58">
        <f>SUM((N1617*1)+P1616)</f>
        <v>2107025.6646234421</v>
      </c>
      <c r="Q1617" s="67">
        <f t="shared" si="231"/>
        <v>0</v>
      </c>
      <c r="R1617" s="68">
        <f t="shared" si="233"/>
        <v>1474917.9652364091</v>
      </c>
    </row>
    <row r="1618" spans="2:18" x14ac:dyDescent="0.25">
      <c r="B1618" s="7" t="s">
        <v>39</v>
      </c>
      <c r="C1618" s="7">
        <v>1610</v>
      </c>
      <c r="D1618" s="7">
        <v>133</v>
      </c>
      <c r="E1618" s="27">
        <v>106.4</v>
      </c>
      <c r="F1618" s="54">
        <f t="shared" si="232"/>
        <v>4.1666666666666269E-2</v>
      </c>
      <c r="G1618" s="34">
        <f t="shared" si="226"/>
        <v>29.555555555555557</v>
      </c>
      <c r="H1618" s="40">
        <f>SUM($T$8*F1618)</f>
        <v>59.749999999999432</v>
      </c>
      <c r="I1618" s="43">
        <f>SUM($T$8*9.81*$U$8)</f>
        <v>211.01310000000001</v>
      </c>
      <c r="J1618" s="45">
        <f>SUM((1/2)*$X$8*$V$8*$W$8*G1618^2)</f>
        <v>531.73112161728409</v>
      </c>
      <c r="K1618" s="46">
        <f t="shared" si="227"/>
        <v>802.49422161728353</v>
      </c>
      <c r="L1618" s="48">
        <f t="shared" si="228"/>
        <v>23718.162550021938</v>
      </c>
      <c r="M1618" s="51">
        <f t="shared" si="229"/>
        <v>23718.162550021938</v>
      </c>
      <c r="N1618" s="51">
        <f t="shared" si="230"/>
        <v>0</v>
      </c>
      <c r="O1618" s="37">
        <f t="shared" si="225"/>
        <v>10545843.118116107</v>
      </c>
      <c r="P1618" s="58">
        <f>SUM((N1618*1)+P1617)</f>
        <v>2107025.6646234421</v>
      </c>
      <c r="Q1618" s="67">
        <f t="shared" si="231"/>
        <v>0</v>
      </c>
      <c r="R1618" s="68">
        <f t="shared" si="233"/>
        <v>1474917.9652364091</v>
      </c>
    </row>
    <row r="1619" spans="2:18" x14ac:dyDescent="0.25">
      <c r="B1619" s="7" t="s">
        <v>39</v>
      </c>
      <c r="C1619" s="7">
        <v>1611</v>
      </c>
      <c r="D1619" s="7">
        <v>134</v>
      </c>
      <c r="E1619" s="27">
        <v>106.5</v>
      </c>
      <c r="F1619" s="54">
        <f t="shared" si="232"/>
        <v>5.5555555555554373E-2</v>
      </c>
      <c r="G1619" s="34">
        <f t="shared" si="226"/>
        <v>29.583333333333332</v>
      </c>
      <c r="H1619" s="40">
        <f>SUM($T$8*F1619)</f>
        <v>79.666666666664966</v>
      </c>
      <c r="I1619" s="43">
        <f>SUM($T$8*9.81*$U$8)</f>
        <v>211.01310000000001</v>
      </c>
      <c r="J1619" s="45">
        <f>SUM((1/2)*$X$8*$V$8*$W$8*G1619^2)</f>
        <v>532.7310858940973</v>
      </c>
      <c r="K1619" s="46">
        <f t="shared" si="227"/>
        <v>823.41085256076235</v>
      </c>
      <c r="L1619" s="48">
        <f t="shared" si="228"/>
        <v>24359.237721589219</v>
      </c>
      <c r="M1619" s="51">
        <f t="shared" si="229"/>
        <v>24359.237721589219</v>
      </c>
      <c r="N1619" s="51">
        <f t="shared" si="230"/>
        <v>0</v>
      </c>
      <c r="O1619" s="37">
        <f t="shared" si="225"/>
        <v>10570202.355837695</v>
      </c>
      <c r="P1619" s="58">
        <f>SUM((N1619*1)+P1618)</f>
        <v>2107025.6646234421</v>
      </c>
      <c r="Q1619" s="67">
        <f t="shared" si="231"/>
        <v>0</v>
      </c>
      <c r="R1619" s="68">
        <f t="shared" si="233"/>
        <v>1474917.9652364091</v>
      </c>
    </row>
    <row r="1620" spans="2:18" x14ac:dyDescent="0.25">
      <c r="B1620" s="7" t="s">
        <v>39</v>
      </c>
      <c r="C1620" s="7">
        <v>1612</v>
      </c>
      <c r="D1620" s="7">
        <v>135</v>
      </c>
      <c r="E1620" s="27">
        <v>106.8</v>
      </c>
      <c r="F1620" s="54">
        <f t="shared" si="232"/>
        <v>9.7222222222222612E-2</v>
      </c>
      <c r="G1620" s="34">
        <f t="shared" si="226"/>
        <v>29.666666666666664</v>
      </c>
      <c r="H1620" s="40">
        <f>SUM($T$8*F1620)</f>
        <v>139.41666666666723</v>
      </c>
      <c r="I1620" s="43">
        <f>SUM($T$8*9.81*$U$8)</f>
        <v>211.01310000000001</v>
      </c>
      <c r="J1620" s="45">
        <f>SUM((1/2)*$X$8*$V$8*$W$8*G1620^2)</f>
        <v>535.73661497222224</v>
      </c>
      <c r="K1620" s="46">
        <f t="shared" si="227"/>
        <v>886.16638163888945</v>
      </c>
      <c r="L1620" s="48">
        <f t="shared" si="228"/>
        <v>26289.60265528705</v>
      </c>
      <c r="M1620" s="51">
        <f t="shared" si="229"/>
        <v>26289.60265528705</v>
      </c>
      <c r="N1620" s="51">
        <f t="shared" si="230"/>
        <v>0</v>
      </c>
      <c r="O1620" s="37">
        <f t="shared" si="225"/>
        <v>10596491.958492983</v>
      </c>
      <c r="P1620" s="58">
        <f>SUM((N1620*1)+P1619)</f>
        <v>2107025.6646234421</v>
      </c>
      <c r="Q1620" s="67">
        <f t="shared" si="231"/>
        <v>0</v>
      </c>
      <c r="R1620" s="68">
        <f t="shared" si="233"/>
        <v>1474917.9652364091</v>
      </c>
    </row>
    <row r="1621" spans="2:18" x14ac:dyDescent="0.25">
      <c r="B1621" s="7" t="s">
        <v>39</v>
      </c>
      <c r="C1621" s="7">
        <v>1613</v>
      </c>
      <c r="D1621" s="7">
        <v>136</v>
      </c>
      <c r="E1621" s="27">
        <v>107.2</v>
      </c>
      <c r="F1621" s="54">
        <f t="shared" si="232"/>
        <v>0.1388888888888889</v>
      </c>
      <c r="G1621" s="34">
        <f t="shared" si="226"/>
        <v>29.777777777777779</v>
      </c>
      <c r="H1621" s="40">
        <f>SUM($T$8*F1621)</f>
        <v>199.16666666666669</v>
      </c>
      <c r="I1621" s="43">
        <f>SUM($T$8*9.81*$U$8)</f>
        <v>211.01310000000001</v>
      </c>
      <c r="J1621" s="45">
        <f>SUM((1/2)*$X$8*$V$8*$W$8*G1621^2)</f>
        <v>539.75713832098768</v>
      </c>
      <c r="K1621" s="46">
        <f t="shared" si="227"/>
        <v>949.93690498765432</v>
      </c>
      <c r="L1621" s="48">
        <f t="shared" si="228"/>
        <v>28287.010059632375</v>
      </c>
      <c r="M1621" s="51">
        <f t="shared" si="229"/>
        <v>28287.010059632375</v>
      </c>
      <c r="N1621" s="51">
        <f t="shared" si="230"/>
        <v>0</v>
      </c>
      <c r="O1621" s="37">
        <f t="shared" si="225"/>
        <v>10624778.968552615</v>
      </c>
      <c r="P1621" s="58">
        <f>SUM((N1621*1)+P1620)</f>
        <v>2107025.6646234421</v>
      </c>
      <c r="Q1621" s="67">
        <f t="shared" si="231"/>
        <v>0</v>
      </c>
      <c r="R1621" s="68">
        <f t="shared" si="233"/>
        <v>1474917.9652364091</v>
      </c>
    </row>
    <row r="1622" spans="2:18" x14ac:dyDescent="0.25">
      <c r="B1622" s="7" t="s">
        <v>39</v>
      </c>
      <c r="C1622" s="7">
        <v>1614</v>
      </c>
      <c r="D1622" s="7">
        <v>137</v>
      </c>
      <c r="E1622" s="27">
        <v>107.8</v>
      </c>
      <c r="F1622" s="54">
        <f t="shared" si="232"/>
        <v>0.18055555555555516</v>
      </c>
      <c r="G1622" s="34">
        <f t="shared" si="226"/>
        <v>29.944444444444443</v>
      </c>
      <c r="H1622" s="40">
        <f>SUM($T$8*F1622)</f>
        <v>258.91666666666612</v>
      </c>
      <c r="I1622" s="43">
        <f>SUM($T$8*9.81*$U$8)</f>
        <v>211.01310000000001</v>
      </c>
      <c r="J1622" s="45">
        <f>SUM((1/2)*$X$8*$V$8*$W$8*G1622^2)</f>
        <v>545.81610458256171</v>
      </c>
      <c r="K1622" s="46">
        <f t="shared" si="227"/>
        <v>1015.7458712492278</v>
      </c>
      <c r="L1622" s="48">
        <f t="shared" si="228"/>
        <v>30415.945811296318</v>
      </c>
      <c r="M1622" s="51">
        <f t="shared" si="229"/>
        <v>30415.945811296318</v>
      </c>
      <c r="N1622" s="51">
        <f t="shared" si="230"/>
        <v>0</v>
      </c>
      <c r="O1622" s="37">
        <f t="shared" si="225"/>
        <v>10655194.914363911</v>
      </c>
      <c r="P1622" s="58">
        <f>SUM((N1622*1)+P1621)</f>
        <v>2107025.6646234421</v>
      </c>
      <c r="Q1622" s="67">
        <f t="shared" si="231"/>
        <v>0</v>
      </c>
      <c r="R1622" s="68">
        <f t="shared" si="233"/>
        <v>1474917.9652364091</v>
      </c>
    </row>
    <row r="1623" spans="2:18" x14ac:dyDescent="0.25">
      <c r="B1623" s="7" t="s">
        <v>39</v>
      </c>
      <c r="C1623" s="7">
        <v>1615</v>
      </c>
      <c r="D1623" s="7">
        <v>138</v>
      </c>
      <c r="E1623" s="27">
        <v>108.5</v>
      </c>
      <c r="F1623" s="54">
        <f t="shared" si="232"/>
        <v>0.2222222222222234</v>
      </c>
      <c r="G1623" s="34">
        <f t="shared" si="226"/>
        <v>30.138888888888889</v>
      </c>
      <c r="H1623" s="40">
        <f>SUM($T$8*F1623)</f>
        <v>318.66666666666833</v>
      </c>
      <c r="I1623" s="43">
        <f>SUM($T$8*9.81*$U$8)</f>
        <v>211.01310000000001</v>
      </c>
      <c r="J1623" s="45">
        <f>SUM((1/2)*$X$8*$V$8*$W$8*G1623^2)</f>
        <v>552.92764009934422</v>
      </c>
      <c r="K1623" s="46">
        <f t="shared" si="227"/>
        <v>1082.6074067660124</v>
      </c>
      <c r="L1623" s="48">
        <f t="shared" si="228"/>
        <v>32628.584342808987</v>
      </c>
      <c r="M1623" s="51">
        <f t="shared" si="229"/>
        <v>32628.584342808987</v>
      </c>
      <c r="N1623" s="51">
        <f t="shared" si="230"/>
        <v>0</v>
      </c>
      <c r="O1623" s="37">
        <f t="shared" si="225"/>
        <v>10687823.498706721</v>
      </c>
      <c r="P1623" s="58">
        <f>SUM((N1623*1)+P1622)</f>
        <v>2107025.6646234421</v>
      </c>
      <c r="Q1623" s="67">
        <f t="shared" si="231"/>
        <v>0</v>
      </c>
      <c r="R1623" s="68">
        <f t="shared" si="233"/>
        <v>1474917.9652364091</v>
      </c>
    </row>
    <row r="1624" spans="2:18" x14ac:dyDescent="0.25">
      <c r="B1624" s="7" t="s">
        <v>39</v>
      </c>
      <c r="C1624" s="7">
        <v>1616</v>
      </c>
      <c r="D1624" s="7">
        <v>139</v>
      </c>
      <c r="E1624" s="27">
        <v>109.4</v>
      </c>
      <c r="F1624" s="54">
        <f t="shared" si="232"/>
        <v>0.27777777777777779</v>
      </c>
      <c r="G1624" s="34">
        <f t="shared" si="226"/>
        <v>30.388888888888889</v>
      </c>
      <c r="H1624" s="40">
        <f>SUM($T$8*F1624)</f>
        <v>398.33333333333337</v>
      </c>
      <c r="I1624" s="43">
        <f>SUM($T$8*9.81*$U$8)</f>
        <v>211.01310000000001</v>
      </c>
      <c r="J1624" s="45">
        <f>SUM((1/2)*$X$8*$V$8*$W$8*G1624^2)</f>
        <v>562.13867787885818</v>
      </c>
      <c r="K1624" s="46">
        <f t="shared" si="227"/>
        <v>1171.4851112121914</v>
      </c>
      <c r="L1624" s="48">
        <f t="shared" si="228"/>
        <v>35600.130879614931</v>
      </c>
      <c r="M1624" s="51">
        <f t="shared" si="229"/>
        <v>35600.130879614931</v>
      </c>
      <c r="N1624" s="51">
        <f t="shared" si="230"/>
        <v>0</v>
      </c>
      <c r="O1624" s="37">
        <f t="shared" si="225"/>
        <v>10723423.629586335</v>
      </c>
      <c r="P1624" s="58">
        <f>SUM((N1624*1)+P1623)</f>
        <v>2107025.6646234421</v>
      </c>
      <c r="Q1624" s="67">
        <f t="shared" si="231"/>
        <v>0</v>
      </c>
      <c r="R1624" s="68">
        <f t="shared" si="233"/>
        <v>1474917.9652364091</v>
      </c>
    </row>
    <row r="1625" spans="2:18" x14ac:dyDescent="0.25">
      <c r="B1625" s="7" t="s">
        <v>39</v>
      </c>
      <c r="C1625" s="7">
        <v>1617</v>
      </c>
      <c r="D1625" s="7">
        <v>140</v>
      </c>
      <c r="E1625" s="27">
        <v>110.5</v>
      </c>
      <c r="F1625" s="54">
        <f t="shared" si="232"/>
        <v>0.31944444444444403</v>
      </c>
      <c r="G1625" s="34">
        <f t="shared" si="226"/>
        <v>30.694444444444443</v>
      </c>
      <c r="H1625" s="40">
        <f>SUM($T$8*F1625)</f>
        <v>458.08333333333275</v>
      </c>
      <c r="I1625" s="43">
        <f>SUM($T$8*9.81*$U$8)</f>
        <v>211.01310000000001</v>
      </c>
      <c r="J1625" s="45">
        <f>SUM((1/2)*$X$8*$V$8*$W$8*G1625^2)</f>
        <v>573.49994415027015</v>
      </c>
      <c r="K1625" s="46">
        <f t="shared" si="227"/>
        <v>1242.5963774836027</v>
      </c>
      <c r="L1625" s="48">
        <f t="shared" si="228"/>
        <v>38140.805475538356</v>
      </c>
      <c r="M1625" s="51">
        <f t="shared" si="229"/>
        <v>38140.805475538356</v>
      </c>
      <c r="N1625" s="51">
        <f t="shared" si="230"/>
        <v>0</v>
      </c>
      <c r="O1625" s="37">
        <f t="shared" si="225"/>
        <v>10761564.435061874</v>
      </c>
      <c r="P1625" s="58">
        <f>SUM((N1625*1)+P1624)</f>
        <v>2107025.6646234421</v>
      </c>
      <c r="Q1625" s="67">
        <f t="shared" si="231"/>
        <v>0</v>
      </c>
      <c r="R1625" s="68">
        <f t="shared" si="233"/>
        <v>1474917.9652364091</v>
      </c>
    </row>
    <row r="1626" spans="2:18" x14ac:dyDescent="0.25">
      <c r="B1626" s="7" t="s">
        <v>39</v>
      </c>
      <c r="C1626" s="7">
        <v>1618</v>
      </c>
      <c r="D1626" s="7">
        <v>141</v>
      </c>
      <c r="E1626" s="27">
        <v>111.7</v>
      </c>
      <c r="F1626" s="54">
        <f t="shared" si="232"/>
        <v>0.34722222222222221</v>
      </c>
      <c r="G1626" s="34">
        <f t="shared" si="226"/>
        <v>31.027777777777779</v>
      </c>
      <c r="H1626" s="40">
        <f>SUM($T$8*F1626)</f>
        <v>497.91666666666663</v>
      </c>
      <c r="I1626" s="43">
        <f>SUM($T$8*9.81*$U$8)</f>
        <v>211.01310000000001</v>
      </c>
      <c r="J1626" s="45">
        <f>SUM((1/2)*$X$8*$V$8*$W$8*G1626^2)</f>
        <v>586.02368650675169</v>
      </c>
      <c r="K1626" s="46">
        <f t="shared" si="227"/>
        <v>1294.9534531734184</v>
      </c>
      <c r="L1626" s="48">
        <f t="shared" si="228"/>
        <v>40179.527977630787</v>
      </c>
      <c r="M1626" s="51">
        <f t="shared" si="229"/>
        <v>40179.527977630787</v>
      </c>
      <c r="N1626" s="51">
        <f t="shared" si="230"/>
        <v>0</v>
      </c>
      <c r="O1626" s="37">
        <f t="shared" si="225"/>
        <v>10801743.963039504</v>
      </c>
      <c r="P1626" s="58">
        <f>SUM((N1626*1)+P1625)</f>
        <v>2107025.6646234421</v>
      </c>
      <c r="Q1626" s="67">
        <f t="shared" si="231"/>
        <v>0</v>
      </c>
      <c r="R1626" s="68">
        <f t="shared" si="233"/>
        <v>1474917.9652364091</v>
      </c>
    </row>
    <row r="1627" spans="2:18" x14ac:dyDescent="0.25">
      <c r="B1627" s="7" t="s">
        <v>39</v>
      </c>
      <c r="C1627" s="7">
        <v>1619</v>
      </c>
      <c r="D1627" s="7">
        <v>142</v>
      </c>
      <c r="E1627" s="27">
        <v>113</v>
      </c>
      <c r="F1627" s="54">
        <f t="shared" si="232"/>
        <v>0.33333333333333215</v>
      </c>
      <c r="G1627" s="34">
        <f t="shared" si="226"/>
        <v>31.388888888888889</v>
      </c>
      <c r="H1627" s="40">
        <f>SUM($T$8*F1627)</f>
        <v>477.99999999999829</v>
      </c>
      <c r="I1627" s="43">
        <f>SUM($T$8*9.81*$U$8)</f>
        <v>211.01310000000001</v>
      </c>
      <c r="J1627" s="45">
        <f>SUM((1/2)*$X$8*$V$8*$W$8*G1627^2)</f>
        <v>599.74372243441371</v>
      </c>
      <c r="K1627" s="46">
        <f t="shared" si="227"/>
        <v>1288.756822434412</v>
      </c>
      <c r="L1627" s="48">
        <f t="shared" si="228"/>
        <v>40452.644704191269</v>
      </c>
      <c r="M1627" s="51">
        <f t="shared" si="229"/>
        <v>40452.644704191269</v>
      </c>
      <c r="N1627" s="51">
        <f t="shared" si="230"/>
        <v>0</v>
      </c>
      <c r="O1627" s="37">
        <f t="shared" ref="O1627:O1690" si="234">SUM((M1627*1)+O1626)</f>
        <v>10842196.607743695</v>
      </c>
      <c r="P1627" s="58">
        <f>SUM((N1627*1)+P1626)</f>
        <v>2107025.6646234421</v>
      </c>
      <c r="Q1627" s="67">
        <f t="shared" si="231"/>
        <v>0</v>
      </c>
      <c r="R1627" s="68">
        <f t="shared" si="233"/>
        <v>1474917.9652364091</v>
      </c>
    </row>
    <row r="1628" spans="2:18" x14ac:dyDescent="0.25">
      <c r="B1628" s="7" t="s">
        <v>39</v>
      </c>
      <c r="C1628" s="7">
        <v>1620</v>
      </c>
      <c r="D1628" s="7">
        <v>143</v>
      </c>
      <c r="E1628" s="27">
        <v>114.1</v>
      </c>
      <c r="F1628" s="54">
        <f t="shared" si="232"/>
        <v>0.29166666666666585</v>
      </c>
      <c r="G1628" s="34">
        <f t="shared" si="226"/>
        <v>31.694444444444443</v>
      </c>
      <c r="H1628" s="40">
        <f>SUM($T$8*F1628)</f>
        <v>418.24999999999881</v>
      </c>
      <c r="I1628" s="43">
        <f>SUM($T$8*9.81*$U$8)</f>
        <v>211.01310000000001</v>
      </c>
      <c r="J1628" s="45">
        <f>SUM((1/2)*$X$8*$V$8*$W$8*G1628^2)</f>
        <v>611.47698105304789</v>
      </c>
      <c r="K1628" s="46">
        <f t="shared" si="227"/>
        <v>1240.7400810530467</v>
      </c>
      <c r="L1628" s="48">
        <f t="shared" si="228"/>
        <v>39324.567568931285</v>
      </c>
      <c r="M1628" s="51">
        <f t="shared" si="229"/>
        <v>39324.567568931285</v>
      </c>
      <c r="N1628" s="51">
        <f t="shared" si="230"/>
        <v>0</v>
      </c>
      <c r="O1628" s="37">
        <f t="shared" si="234"/>
        <v>10881521.175312627</v>
      </c>
      <c r="P1628" s="58">
        <f>SUM((N1628*1)+P1627)</f>
        <v>2107025.6646234421</v>
      </c>
      <c r="Q1628" s="67">
        <f t="shared" si="231"/>
        <v>0</v>
      </c>
      <c r="R1628" s="68">
        <f t="shared" si="233"/>
        <v>1474917.9652364091</v>
      </c>
    </row>
    <row r="1629" spans="2:18" x14ac:dyDescent="0.25">
      <c r="B1629" s="7" t="s">
        <v>39</v>
      </c>
      <c r="C1629" s="7">
        <v>1621</v>
      </c>
      <c r="D1629" s="7">
        <v>144</v>
      </c>
      <c r="E1629" s="27">
        <v>115.1</v>
      </c>
      <c r="F1629" s="54">
        <f t="shared" si="232"/>
        <v>0.25000000000000155</v>
      </c>
      <c r="G1629" s="34">
        <f t="shared" si="226"/>
        <v>31.972222222222221</v>
      </c>
      <c r="H1629" s="40">
        <f>SUM($T$8*F1629)</f>
        <v>358.50000000000222</v>
      </c>
      <c r="I1629" s="43">
        <f>SUM($T$8*9.81*$U$8)</f>
        <v>211.01310000000001</v>
      </c>
      <c r="J1629" s="45">
        <f>SUM((1/2)*$X$8*$V$8*$W$8*G1629^2)</f>
        <v>622.24221413175155</v>
      </c>
      <c r="K1629" s="46">
        <f t="shared" si="227"/>
        <v>1191.7553141317537</v>
      </c>
      <c r="L1629" s="48">
        <f t="shared" si="228"/>
        <v>38103.065737934681</v>
      </c>
      <c r="M1629" s="51">
        <f t="shared" si="229"/>
        <v>38103.065737934681</v>
      </c>
      <c r="N1629" s="51">
        <f t="shared" si="230"/>
        <v>0</v>
      </c>
      <c r="O1629" s="37">
        <f t="shared" si="234"/>
        <v>10919624.241050562</v>
      </c>
      <c r="P1629" s="58">
        <f>SUM((N1629*1)+P1628)</f>
        <v>2107025.6646234421</v>
      </c>
      <c r="Q1629" s="67">
        <f t="shared" si="231"/>
        <v>0</v>
      </c>
      <c r="R1629" s="68">
        <f t="shared" si="233"/>
        <v>1474917.9652364091</v>
      </c>
    </row>
    <row r="1630" spans="2:18" x14ac:dyDescent="0.25">
      <c r="B1630" s="7" t="s">
        <v>39</v>
      </c>
      <c r="C1630" s="7">
        <v>1622</v>
      </c>
      <c r="D1630" s="7">
        <v>145</v>
      </c>
      <c r="E1630" s="27">
        <v>115.9</v>
      </c>
      <c r="F1630" s="54">
        <f t="shared" si="232"/>
        <v>0.19444444444444522</v>
      </c>
      <c r="G1630" s="34">
        <f t="shared" si="226"/>
        <v>32.194444444444443</v>
      </c>
      <c r="H1630" s="40">
        <f>SUM($T$8*F1630)</f>
        <v>278.83333333333445</v>
      </c>
      <c r="I1630" s="43">
        <f>SUM($T$8*9.81*$U$8)</f>
        <v>211.01310000000001</v>
      </c>
      <c r="J1630" s="45">
        <f>SUM((1/2)*$X$8*$V$8*$W$8*G1630^2)</f>
        <v>630.92203556693676</v>
      </c>
      <c r="K1630" s="46">
        <f t="shared" si="227"/>
        <v>1120.7684689002713</v>
      </c>
      <c r="L1630" s="48">
        <f t="shared" si="228"/>
        <v>36082.518207094843</v>
      </c>
      <c r="M1630" s="51">
        <f t="shared" si="229"/>
        <v>36082.518207094843</v>
      </c>
      <c r="N1630" s="51">
        <f t="shared" si="230"/>
        <v>0</v>
      </c>
      <c r="O1630" s="37">
        <f t="shared" si="234"/>
        <v>10955706.759257657</v>
      </c>
      <c r="P1630" s="58">
        <f>SUM((N1630*1)+P1629)</f>
        <v>2107025.6646234421</v>
      </c>
      <c r="Q1630" s="67">
        <f t="shared" si="231"/>
        <v>0</v>
      </c>
      <c r="R1630" s="68">
        <f t="shared" si="233"/>
        <v>1474917.9652364091</v>
      </c>
    </row>
    <row r="1631" spans="2:18" x14ac:dyDescent="0.25">
      <c r="B1631" s="7" t="s">
        <v>39</v>
      </c>
      <c r="C1631" s="7">
        <v>1623</v>
      </c>
      <c r="D1631" s="7">
        <v>146</v>
      </c>
      <c r="E1631" s="27">
        <v>116.5</v>
      </c>
      <c r="F1631" s="54">
        <f t="shared" si="232"/>
        <v>0.11111111111111072</v>
      </c>
      <c r="G1631" s="34">
        <f t="shared" si="226"/>
        <v>32.361111111111107</v>
      </c>
      <c r="H1631" s="40">
        <f>SUM($T$8*F1631)</f>
        <v>159.33333333333277</v>
      </c>
      <c r="I1631" s="43">
        <f>SUM($T$8*9.81*$U$8)</f>
        <v>211.01310000000001</v>
      </c>
      <c r="J1631" s="45">
        <f>SUM((1/2)*$X$8*$V$8*$W$8*G1631^2)</f>
        <v>637.47135537712188</v>
      </c>
      <c r="K1631" s="46">
        <f t="shared" si="227"/>
        <v>1007.8177887104547</v>
      </c>
      <c r="L1631" s="48">
        <f t="shared" si="228"/>
        <v>32614.103440213323</v>
      </c>
      <c r="M1631" s="51">
        <f t="shared" si="229"/>
        <v>32614.103440213323</v>
      </c>
      <c r="N1631" s="51">
        <f t="shared" si="230"/>
        <v>0</v>
      </c>
      <c r="O1631" s="37">
        <f t="shared" si="234"/>
        <v>10988320.862697871</v>
      </c>
      <c r="P1631" s="58">
        <f>SUM((N1631*1)+P1630)</f>
        <v>2107025.6646234421</v>
      </c>
      <c r="Q1631" s="67">
        <f t="shared" si="231"/>
        <v>0</v>
      </c>
      <c r="R1631" s="68">
        <f t="shared" si="233"/>
        <v>1474917.9652364091</v>
      </c>
    </row>
    <row r="1632" spans="2:18" x14ac:dyDescent="0.25">
      <c r="B1632" s="7" t="s">
        <v>39</v>
      </c>
      <c r="C1632" s="7">
        <v>1624</v>
      </c>
      <c r="D1632" s="7">
        <v>147</v>
      </c>
      <c r="E1632" s="27">
        <v>116.7</v>
      </c>
      <c r="F1632" s="54">
        <f t="shared" si="232"/>
        <v>1.3888888888888099E-2</v>
      </c>
      <c r="G1632" s="34">
        <f t="shared" si="226"/>
        <v>32.416666666666664</v>
      </c>
      <c r="H1632" s="40">
        <f>SUM($T$8*F1632)</f>
        <v>19.916666666665535</v>
      </c>
      <c r="I1632" s="43">
        <f>SUM($T$8*9.81*$U$8)</f>
        <v>211.01310000000001</v>
      </c>
      <c r="J1632" s="45">
        <f>SUM((1/2)*$X$8*$V$8*$W$8*G1632^2)</f>
        <v>639.66197697743053</v>
      </c>
      <c r="K1632" s="46">
        <f t="shared" si="227"/>
        <v>870.59174364409614</v>
      </c>
      <c r="L1632" s="48">
        <f t="shared" si="228"/>
        <v>28221.682356462781</v>
      </c>
      <c r="M1632" s="51">
        <f t="shared" si="229"/>
        <v>28221.682356462781</v>
      </c>
      <c r="N1632" s="51">
        <f t="shared" si="230"/>
        <v>0</v>
      </c>
      <c r="O1632" s="37">
        <f t="shared" si="234"/>
        <v>11016542.545054333</v>
      </c>
      <c r="P1632" s="58">
        <f>SUM((N1632*1)+P1631)</f>
        <v>2107025.6646234421</v>
      </c>
      <c r="Q1632" s="67">
        <f t="shared" si="231"/>
        <v>0</v>
      </c>
      <c r="R1632" s="68">
        <f t="shared" si="233"/>
        <v>1474917.9652364091</v>
      </c>
    </row>
    <row r="1633" spans="2:18" x14ac:dyDescent="0.25">
      <c r="B1633" s="7" t="s">
        <v>39</v>
      </c>
      <c r="C1633" s="7">
        <v>1625</v>
      </c>
      <c r="D1633" s="7">
        <v>148</v>
      </c>
      <c r="E1633" s="27">
        <v>116.6</v>
      </c>
      <c r="F1633" s="54">
        <f t="shared" si="232"/>
        <v>-6.9444444444444448E-2</v>
      </c>
      <c r="G1633" s="34">
        <f t="shared" si="226"/>
        <v>32.388888888888886</v>
      </c>
      <c r="H1633" s="40">
        <f>SUM($T$8*F1633)</f>
        <v>-99.583333333333343</v>
      </c>
      <c r="I1633" s="43">
        <f>SUM($T$8*9.81*$U$8)</f>
        <v>211.01310000000001</v>
      </c>
      <c r="J1633" s="45">
        <f>SUM((1/2)*$X$8*$V$8*$W$8*G1633^2)</f>
        <v>638.566196489969</v>
      </c>
      <c r="K1633" s="46">
        <f t="shared" si="227"/>
        <v>749.99596315663564</v>
      </c>
      <c r="L1633" s="48">
        <f t="shared" si="228"/>
        <v>24291.535917795474</v>
      </c>
      <c r="M1633" s="51">
        <f t="shared" si="229"/>
        <v>24291.535917795474</v>
      </c>
      <c r="N1633" s="51">
        <f t="shared" si="230"/>
        <v>0</v>
      </c>
      <c r="O1633" s="37">
        <f t="shared" si="234"/>
        <v>11040834.080972129</v>
      </c>
      <c r="P1633" s="58">
        <f>SUM((N1633*1)+P1632)</f>
        <v>2107025.6646234421</v>
      </c>
      <c r="Q1633" s="67">
        <f t="shared" si="231"/>
        <v>0</v>
      </c>
      <c r="R1633" s="68">
        <f t="shared" si="233"/>
        <v>1474917.9652364091</v>
      </c>
    </row>
    <row r="1634" spans="2:18" x14ac:dyDescent="0.25">
      <c r="B1634" s="7" t="s">
        <v>39</v>
      </c>
      <c r="C1634" s="7">
        <v>1626</v>
      </c>
      <c r="D1634" s="7">
        <v>149</v>
      </c>
      <c r="E1634" s="27">
        <v>116.2</v>
      </c>
      <c r="F1634" s="54">
        <f t="shared" si="232"/>
        <v>-0.19444444444444325</v>
      </c>
      <c r="G1634" s="34">
        <f t="shared" si="226"/>
        <v>32.277777777777779</v>
      </c>
      <c r="H1634" s="40">
        <f>SUM($T$8*F1634)</f>
        <v>-278.83333333333161</v>
      </c>
      <c r="I1634" s="43">
        <f>SUM($T$8*9.81*$U$8)</f>
        <v>211.01310000000001</v>
      </c>
      <c r="J1634" s="45">
        <f>SUM((1/2)*$X$8*$V$8*$W$8*G1634^2)</f>
        <v>634.19246828626558</v>
      </c>
      <c r="K1634" s="46">
        <f t="shared" si="227"/>
        <v>566.37223495293392</v>
      </c>
      <c r="L1634" s="48">
        <f t="shared" si="228"/>
        <v>18281.237139314144</v>
      </c>
      <c r="M1634" s="51">
        <f t="shared" si="229"/>
        <v>18281.237139314144</v>
      </c>
      <c r="N1634" s="51">
        <f t="shared" si="230"/>
        <v>0</v>
      </c>
      <c r="O1634" s="37">
        <f t="shared" si="234"/>
        <v>11059115.318111444</v>
      </c>
      <c r="P1634" s="58">
        <f>SUM((N1634*1)+P1633)</f>
        <v>2107025.6646234421</v>
      </c>
      <c r="Q1634" s="67">
        <f t="shared" si="231"/>
        <v>0</v>
      </c>
      <c r="R1634" s="68">
        <f t="shared" si="233"/>
        <v>1474917.9652364091</v>
      </c>
    </row>
    <row r="1635" spans="2:18" x14ac:dyDescent="0.25">
      <c r="B1635" s="7" t="s">
        <v>39</v>
      </c>
      <c r="C1635" s="7">
        <v>1627</v>
      </c>
      <c r="D1635" s="7">
        <v>150</v>
      </c>
      <c r="E1635" s="27">
        <v>115.2</v>
      </c>
      <c r="F1635" s="54">
        <f t="shared" si="232"/>
        <v>-0.33333333333333409</v>
      </c>
      <c r="G1635" s="34">
        <f t="shared" si="226"/>
        <v>32</v>
      </c>
      <c r="H1635" s="40">
        <f>SUM($T$8*F1635)</f>
        <v>-478.00000000000108</v>
      </c>
      <c r="I1635" s="43">
        <f>SUM($T$8*9.81*$U$8)</f>
        <v>211.01310000000001</v>
      </c>
      <c r="J1635" s="45">
        <f>SUM((1/2)*$X$8*$V$8*$W$8*G1635^2)</f>
        <v>623.32390400000008</v>
      </c>
      <c r="K1635" s="46">
        <f t="shared" si="227"/>
        <v>356.33700399999901</v>
      </c>
      <c r="L1635" s="48">
        <f t="shared" si="228"/>
        <v>11402.784127999968</v>
      </c>
      <c r="M1635" s="51">
        <f t="shared" si="229"/>
        <v>11402.784127999968</v>
      </c>
      <c r="N1635" s="51">
        <f t="shared" si="230"/>
        <v>0</v>
      </c>
      <c r="O1635" s="37">
        <f t="shared" si="234"/>
        <v>11070518.102239443</v>
      </c>
      <c r="P1635" s="58">
        <f>SUM((N1635*1)+P1634)</f>
        <v>2107025.6646234421</v>
      </c>
      <c r="Q1635" s="67">
        <f t="shared" si="231"/>
        <v>0</v>
      </c>
      <c r="R1635" s="68">
        <f t="shared" si="233"/>
        <v>1474917.9652364091</v>
      </c>
    </row>
    <row r="1636" spans="2:18" x14ac:dyDescent="0.25">
      <c r="B1636" s="7" t="s">
        <v>39</v>
      </c>
      <c r="C1636" s="7">
        <v>1628</v>
      </c>
      <c r="D1636" s="7">
        <v>151</v>
      </c>
      <c r="E1636" s="27">
        <v>113.8</v>
      </c>
      <c r="F1636" s="54">
        <f t="shared" si="232"/>
        <v>-0.44444444444444481</v>
      </c>
      <c r="G1636" s="34">
        <f t="shared" si="226"/>
        <v>31.611111111111111</v>
      </c>
      <c r="H1636" s="40">
        <f>SUM($T$8*F1636)</f>
        <v>-637.33333333333383</v>
      </c>
      <c r="I1636" s="43">
        <f>SUM($T$8*9.81*$U$8)</f>
        <v>211.01310000000001</v>
      </c>
      <c r="J1636" s="45">
        <f>SUM((1/2)*$X$8*$V$8*$W$8*G1636^2)</f>
        <v>608.26572893441369</v>
      </c>
      <c r="K1636" s="46">
        <f t="shared" si="227"/>
        <v>181.94549560107987</v>
      </c>
      <c r="L1636" s="48">
        <f t="shared" si="228"/>
        <v>5751.4992776119134</v>
      </c>
      <c r="M1636" s="51">
        <f t="shared" si="229"/>
        <v>5751.4992776119134</v>
      </c>
      <c r="N1636" s="51">
        <f t="shared" si="230"/>
        <v>0</v>
      </c>
      <c r="O1636" s="37">
        <f t="shared" si="234"/>
        <v>11076269.601517055</v>
      </c>
      <c r="P1636" s="58">
        <f>SUM((N1636*1)+P1635)</f>
        <v>2107025.6646234421</v>
      </c>
      <c r="Q1636" s="67">
        <f t="shared" si="231"/>
        <v>0</v>
      </c>
      <c r="R1636" s="68">
        <f t="shared" si="233"/>
        <v>1474917.9652364091</v>
      </c>
    </row>
    <row r="1637" spans="2:18" x14ac:dyDescent="0.25">
      <c r="B1637" s="7" t="s">
        <v>39</v>
      </c>
      <c r="C1637" s="7">
        <v>1629</v>
      </c>
      <c r="D1637" s="7">
        <v>152</v>
      </c>
      <c r="E1637" s="27">
        <v>112</v>
      </c>
      <c r="F1637" s="54">
        <f t="shared" si="232"/>
        <v>-0.51388888888888928</v>
      </c>
      <c r="G1637" s="34">
        <f t="shared" si="226"/>
        <v>31.111111111111111</v>
      </c>
      <c r="H1637" s="40">
        <f>SUM($T$8*F1637)</f>
        <v>-736.9166666666672</v>
      </c>
      <c r="I1637" s="43">
        <f>SUM($T$8*9.81*$U$8)</f>
        <v>211.01310000000001</v>
      </c>
      <c r="J1637" s="45">
        <f>SUM((1/2)*$X$8*$V$8*$W$8*G1637^2)</f>
        <v>589.17575802469139</v>
      </c>
      <c r="K1637" s="46">
        <f t="shared" si="227"/>
        <v>63.272191358024202</v>
      </c>
      <c r="L1637" s="48">
        <f t="shared" si="228"/>
        <v>1968.4681755829752</v>
      </c>
      <c r="M1637" s="51">
        <f t="shared" si="229"/>
        <v>1968.4681755829752</v>
      </c>
      <c r="N1637" s="51">
        <f t="shared" si="230"/>
        <v>0</v>
      </c>
      <c r="O1637" s="37">
        <f t="shared" si="234"/>
        <v>11078238.069692638</v>
      </c>
      <c r="P1637" s="58">
        <f>SUM((N1637*1)+P1636)</f>
        <v>2107025.6646234421</v>
      </c>
      <c r="Q1637" s="67">
        <f t="shared" si="231"/>
        <v>0</v>
      </c>
      <c r="R1637" s="68">
        <f t="shared" si="233"/>
        <v>1474917.9652364091</v>
      </c>
    </row>
    <row r="1638" spans="2:18" x14ac:dyDescent="0.25">
      <c r="B1638" s="7" t="s">
        <v>39</v>
      </c>
      <c r="C1638" s="7">
        <v>1630</v>
      </c>
      <c r="D1638" s="7">
        <v>153</v>
      </c>
      <c r="E1638" s="27">
        <v>110.1</v>
      </c>
      <c r="F1638" s="54">
        <f t="shared" si="232"/>
        <v>-0.51388888888888928</v>
      </c>
      <c r="G1638" s="34">
        <f t="shared" si="226"/>
        <v>30.583333333333332</v>
      </c>
      <c r="H1638" s="40">
        <f>SUM($T$8*F1638)</f>
        <v>-736.9166666666672</v>
      </c>
      <c r="I1638" s="43">
        <f>SUM($T$8*9.81*$U$8)</f>
        <v>211.01310000000001</v>
      </c>
      <c r="J1638" s="45">
        <f>SUM((1/2)*$X$8*$V$8*$W$8*G1638^2)</f>
        <v>569.35542335243065</v>
      </c>
      <c r="K1638" s="46">
        <f t="shared" si="227"/>
        <v>43.45185668576346</v>
      </c>
      <c r="L1638" s="48">
        <f t="shared" si="228"/>
        <v>1328.9026169729325</v>
      </c>
      <c r="M1638" s="51">
        <f t="shared" si="229"/>
        <v>1328.9026169729325</v>
      </c>
      <c r="N1638" s="51">
        <f t="shared" si="230"/>
        <v>0</v>
      </c>
      <c r="O1638" s="37">
        <f t="shared" si="234"/>
        <v>11079566.97230961</v>
      </c>
      <c r="P1638" s="58">
        <f>SUM((N1638*1)+P1637)</f>
        <v>2107025.6646234421</v>
      </c>
      <c r="Q1638" s="67">
        <f t="shared" si="231"/>
        <v>0</v>
      </c>
      <c r="R1638" s="68">
        <f t="shared" si="233"/>
        <v>1474917.9652364091</v>
      </c>
    </row>
    <row r="1639" spans="2:18" x14ac:dyDescent="0.25">
      <c r="B1639" s="7" t="s">
        <v>39</v>
      </c>
      <c r="C1639" s="7">
        <v>1631</v>
      </c>
      <c r="D1639" s="7">
        <v>154</v>
      </c>
      <c r="E1639" s="27">
        <v>108.3</v>
      </c>
      <c r="F1639" s="54">
        <f t="shared" si="232"/>
        <v>-0.43055555555555475</v>
      </c>
      <c r="G1639" s="34">
        <f t="shared" si="226"/>
        <v>30.083333333333332</v>
      </c>
      <c r="H1639" s="40">
        <f>SUM($T$8*F1639)</f>
        <v>-617.41666666666549</v>
      </c>
      <c r="I1639" s="43">
        <f>SUM($T$8*9.81*$U$8)</f>
        <v>211.01310000000001</v>
      </c>
      <c r="J1639" s="45">
        <f>SUM((1/2)*$X$8*$V$8*$W$8*G1639^2)</f>
        <v>550.89107593576387</v>
      </c>
      <c r="K1639" s="46">
        <f t="shared" si="227"/>
        <v>144.48750926909838</v>
      </c>
      <c r="L1639" s="48">
        <f t="shared" si="228"/>
        <v>4346.6659038453763</v>
      </c>
      <c r="M1639" s="51">
        <f t="shared" si="229"/>
        <v>4346.6659038453763</v>
      </c>
      <c r="N1639" s="51">
        <f t="shared" si="230"/>
        <v>0</v>
      </c>
      <c r="O1639" s="37">
        <f t="shared" si="234"/>
        <v>11083913.638213456</v>
      </c>
      <c r="P1639" s="58">
        <f>SUM((N1639*1)+P1638)</f>
        <v>2107025.6646234421</v>
      </c>
      <c r="Q1639" s="67">
        <f t="shared" si="231"/>
        <v>0</v>
      </c>
      <c r="R1639" s="68">
        <f t="shared" si="233"/>
        <v>1474917.9652364091</v>
      </c>
    </row>
    <row r="1640" spans="2:18" x14ac:dyDescent="0.25">
      <c r="B1640" s="7" t="s">
        <v>39</v>
      </c>
      <c r="C1640" s="7">
        <v>1632</v>
      </c>
      <c r="D1640" s="7">
        <v>155</v>
      </c>
      <c r="E1640" s="27">
        <v>107</v>
      </c>
      <c r="F1640" s="54">
        <f t="shared" si="232"/>
        <v>-0.30555555555555597</v>
      </c>
      <c r="G1640" s="34">
        <f t="shared" si="226"/>
        <v>29.722222222222221</v>
      </c>
      <c r="H1640" s="40">
        <f>SUM($T$8*F1640)</f>
        <v>-438.16666666666725</v>
      </c>
      <c r="I1640" s="43">
        <f>SUM($T$8*9.81*$U$8)</f>
        <v>211.01310000000001</v>
      </c>
      <c r="J1640" s="45">
        <f>SUM((1/2)*$X$8*$V$8*$W$8*G1640^2)</f>
        <v>537.74499789737661</v>
      </c>
      <c r="K1640" s="46">
        <f t="shared" si="227"/>
        <v>310.59143123070936</v>
      </c>
      <c r="L1640" s="48">
        <f t="shared" si="228"/>
        <v>9231.4675393571943</v>
      </c>
      <c r="M1640" s="51">
        <f t="shared" si="229"/>
        <v>9231.4675393571943</v>
      </c>
      <c r="N1640" s="51">
        <f t="shared" si="230"/>
        <v>0</v>
      </c>
      <c r="O1640" s="37">
        <f t="shared" si="234"/>
        <v>11093145.105752813</v>
      </c>
      <c r="P1640" s="58">
        <f>SUM((N1640*1)+P1639)</f>
        <v>2107025.6646234421</v>
      </c>
      <c r="Q1640" s="67">
        <f t="shared" si="231"/>
        <v>0</v>
      </c>
      <c r="R1640" s="68">
        <f t="shared" si="233"/>
        <v>1474917.9652364091</v>
      </c>
    </row>
    <row r="1641" spans="2:18" x14ac:dyDescent="0.25">
      <c r="B1641" s="7" t="s">
        <v>39</v>
      </c>
      <c r="C1641" s="7">
        <v>1633</v>
      </c>
      <c r="D1641" s="7">
        <v>156</v>
      </c>
      <c r="E1641" s="27">
        <v>106.1</v>
      </c>
      <c r="F1641" s="54">
        <f t="shared" si="232"/>
        <v>-0.16666666666666705</v>
      </c>
      <c r="G1641" s="34">
        <f t="shared" si="226"/>
        <v>29.472222222222221</v>
      </c>
      <c r="H1641" s="40">
        <f>SUM($T$8*F1641)</f>
        <v>-239.00000000000054</v>
      </c>
      <c r="I1641" s="43">
        <f>SUM($T$8*9.81*$U$8)</f>
        <v>211.01310000000001</v>
      </c>
      <c r="J1641" s="45">
        <f>SUM((1/2)*$X$8*$V$8*$W$8*G1641^2)</f>
        <v>528.73686503452939</v>
      </c>
      <c r="K1641" s="46">
        <f t="shared" si="227"/>
        <v>500.74996503452883</v>
      </c>
      <c r="L1641" s="48">
        <f t="shared" si="228"/>
        <v>14758.214247267641</v>
      </c>
      <c r="M1641" s="51">
        <f t="shared" si="229"/>
        <v>14758.214247267641</v>
      </c>
      <c r="N1641" s="51">
        <f t="shared" si="230"/>
        <v>0</v>
      </c>
      <c r="O1641" s="37">
        <f t="shared" si="234"/>
        <v>11107903.32000008</v>
      </c>
      <c r="P1641" s="58">
        <f>SUM((N1641*1)+P1640)</f>
        <v>2107025.6646234421</v>
      </c>
      <c r="Q1641" s="67">
        <f t="shared" si="231"/>
        <v>0</v>
      </c>
      <c r="R1641" s="68">
        <f t="shared" si="233"/>
        <v>1474917.9652364091</v>
      </c>
    </row>
    <row r="1642" spans="2:18" x14ac:dyDescent="0.25">
      <c r="B1642" s="7" t="s">
        <v>39</v>
      </c>
      <c r="C1642" s="7">
        <v>1634</v>
      </c>
      <c r="D1642" s="7">
        <v>157</v>
      </c>
      <c r="E1642" s="27">
        <v>105.8</v>
      </c>
      <c r="F1642" s="54">
        <f t="shared" si="232"/>
        <v>-5.5555555555554373E-2</v>
      </c>
      <c r="G1642" s="34">
        <f t="shared" si="226"/>
        <v>29.388888888888886</v>
      </c>
      <c r="H1642" s="40">
        <f>SUM($T$8*F1642)</f>
        <v>-79.666666666664966</v>
      </c>
      <c r="I1642" s="43">
        <f>SUM($T$8*9.81*$U$8)</f>
        <v>211.01310000000001</v>
      </c>
      <c r="J1642" s="45">
        <f>SUM((1/2)*$X$8*$V$8*$W$8*G1642^2)</f>
        <v>525.75106282330239</v>
      </c>
      <c r="K1642" s="46">
        <f t="shared" si="227"/>
        <v>657.09749615663736</v>
      </c>
      <c r="L1642" s="48">
        <f t="shared" si="228"/>
        <v>19311.365303714509</v>
      </c>
      <c r="M1642" s="51">
        <f t="shared" si="229"/>
        <v>19311.365303714509</v>
      </c>
      <c r="N1642" s="51">
        <f t="shared" si="230"/>
        <v>0</v>
      </c>
      <c r="O1642" s="37">
        <f t="shared" si="234"/>
        <v>11127214.685303794</v>
      </c>
      <c r="P1642" s="58">
        <f>SUM((N1642*1)+P1641)</f>
        <v>2107025.6646234421</v>
      </c>
      <c r="Q1642" s="67">
        <f t="shared" si="231"/>
        <v>0</v>
      </c>
      <c r="R1642" s="68">
        <f t="shared" si="233"/>
        <v>1474917.9652364091</v>
      </c>
    </row>
    <row r="1643" spans="2:18" x14ac:dyDescent="0.25">
      <c r="B1643" s="7" t="s">
        <v>39</v>
      </c>
      <c r="C1643" s="7">
        <v>1635</v>
      </c>
      <c r="D1643" s="7">
        <v>158</v>
      </c>
      <c r="E1643" s="27">
        <v>105.7</v>
      </c>
      <c r="F1643" s="54">
        <f t="shared" si="232"/>
        <v>-1.3888888888888099E-2</v>
      </c>
      <c r="G1643" s="34">
        <f t="shared" si="226"/>
        <v>29.361111111111111</v>
      </c>
      <c r="H1643" s="40">
        <f>SUM($T$8*F1643)</f>
        <v>-19.916666666665535</v>
      </c>
      <c r="I1643" s="43">
        <f>SUM($T$8*9.81*$U$8)</f>
        <v>211.01310000000001</v>
      </c>
      <c r="J1643" s="45">
        <f>SUM((1/2)*$X$8*$V$8*$W$8*G1643^2)</f>
        <v>524.75767416878864</v>
      </c>
      <c r="K1643" s="46">
        <f t="shared" si="227"/>
        <v>715.85410750212304</v>
      </c>
      <c r="L1643" s="48">
        <f t="shared" si="228"/>
        <v>21018.271989715111</v>
      </c>
      <c r="M1643" s="51">
        <f t="shared" si="229"/>
        <v>21018.271989715111</v>
      </c>
      <c r="N1643" s="51">
        <f t="shared" si="230"/>
        <v>0</v>
      </c>
      <c r="O1643" s="37">
        <f t="shared" si="234"/>
        <v>11148232.957293509</v>
      </c>
      <c r="P1643" s="58">
        <f>SUM((N1643*1)+P1642)</f>
        <v>2107025.6646234421</v>
      </c>
      <c r="Q1643" s="67">
        <f t="shared" si="231"/>
        <v>0</v>
      </c>
      <c r="R1643" s="68">
        <f t="shared" si="233"/>
        <v>1474917.9652364091</v>
      </c>
    </row>
    <row r="1644" spans="2:18" x14ac:dyDescent="0.25">
      <c r="B1644" s="7" t="s">
        <v>39</v>
      </c>
      <c r="C1644" s="7">
        <v>1636</v>
      </c>
      <c r="D1644" s="7">
        <v>159</v>
      </c>
      <c r="E1644" s="27">
        <v>105.7</v>
      </c>
      <c r="F1644" s="54">
        <f t="shared" si="232"/>
        <v>-1.3888888888890073E-2</v>
      </c>
      <c r="G1644" s="34">
        <f t="shared" si="226"/>
        <v>29.361111111111111</v>
      </c>
      <c r="H1644" s="40">
        <f>SUM($T$8*F1644)</f>
        <v>-19.916666666668366</v>
      </c>
      <c r="I1644" s="43">
        <f>SUM($T$8*9.81*$U$8)</f>
        <v>211.01310000000001</v>
      </c>
      <c r="J1644" s="45">
        <f>SUM((1/2)*$X$8*$V$8*$W$8*G1644^2)</f>
        <v>524.75767416878864</v>
      </c>
      <c r="K1644" s="46">
        <f t="shared" si="227"/>
        <v>715.85410750212031</v>
      </c>
      <c r="L1644" s="48">
        <f t="shared" si="228"/>
        <v>21018.271989715031</v>
      </c>
      <c r="M1644" s="51">
        <f t="shared" si="229"/>
        <v>21018.271989715031</v>
      </c>
      <c r="N1644" s="51">
        <f t="shared" si="230"/>
        <v>0</v>
      </c>
      <c r="O1644" s="37">
        <f t="shared" si="234"/>
        <v>11169251.229283223</v>
      </c>
      <c r="P1644" s="58">
        <f>SUM((N1644*1)+P1643)</f>
        <v>2107025.6646234421</v>
      </c>
      <c r="Q1644" s="67">
        <f t="shared" si="231"/>
        <v>0</v>
      </c>
      <c r="R1644" s="68">
        <f t="shared" si="233"/>
        <v>1474917.9652364091</v>
      </c>
    </row>
    <row r="1645" spans="2:18" x14ac:dyDescent="0.25">
      <c r="B1645" s="7" t="s">
        <v>39</v>
      </c>
      <c r="C1645" s="7">
        <v>1637</v>
      </c>
      <c r="D1645" s="7">
        <v>160</v>
      </c>
      <c r="E1645" s="27">
        <v>105.6</v>
      </c>
      <c r="F1645" s="54">
        <f t="shared" si="232"/>
        <v>-5.5555555555556344E-2</v>
      </c>
      <c r="G1645" s="34">
        <f t="shared" si="226"/>
        <v>29.333333333333332</v>
      </c>
      <c r="H1645" s="40">
        <f>SUM($T$8*F1645)</f>
        <v>-79.666666666667794</v>
      </c>
      <c r="I1645" s="43">
        <f>SUM($T$8*9.81*$U$8)</f>
        <v>211.01310000000001</v>
      </c>
      <c r="J1645" s="45">
        <f>SUM((1/2)*$X$8*$V$8*$W$8*G1645^2)</f>
        <v>523.76522488888895</v>
      </c>
      <c r="K1645" s="46">
        <f t="shared" si="227"/>
        <v>655.11165822222119</v>
      </c>
      <c r="L1645" s="48">
        <f t="shared" si="228"/>
        <v>19216.608641185154</v>
      </c>
      <c r="M1645" s="51">
        <f t="shared" si="229"/>
        <v>19216.608641185154</v>
      </c>
      <c r="N1645" s="51">
        <f t="shared" si="230"/>
        <v>0</v>
      </c>
      <c r="O1645" s="37">
        <f t="shared" si="234"/>
        <v>11188467.837924408</v>
      </c>
      <c r="P1645" s="58">
        <f>SUM((N1645*1)+P1644)</f>
        <v>2107025.6646234421</v>
      </c>
      <c r="Q1645" s="67">
        <f t="shared" si="231"/>
        <v>0</v>
      </c>
      <c r="R1645" s="68">
        <f t="shared" si="233"/>
        <v>1474917.9652364091</v>
      </c>
    </row>
    <row r="1646" spans="2:18" x14ac:dyDescent="0.25">
      <c r="B1646" s="7" t="s">
        <v>39</v>
      </c>
      <c r="C1646" s="7">
        <v>1638</v>
      </c>
      <c r="D1646" s="7">
        <v>161</v>
      </c>
      <c r="E1646" s="27">
        <v>105.3</v>
      </c>
      <c r="F1646" s="54">
        <f t="shared" si="232"/>
        <v>-9.7222222222220642E-2</v>
      </c>
      <c r="G1646" s="34">
        <f t="shared" si="226"/>
        <v>29.25</v>
      </c>
      <c r="H1646" s="40">
        <f>SUM($T$8*F1646)</f>
        <v>-139.41666666666441</v>
      </c>
      <c r="I1646" s="43">
        <f>SUM($T$8*9.81*$U$8)</f>
        <v>211.01310000000001</v>
      </c>
      <c r="J1646" s="45">
        <f>SUM((1/2)*$X$8*$V$8*$W$8*G1646^2)</f>
        <v>520.79351329687506</v>
      </c>
      <c r="K1646" s="46">
        <f t="shared" si="227"/>
        <v>592.38994663021072</v>
      </c>
      <c r="L1646" s="48">
        <f t="shared" si="228"/>
        <v>17327.405938933662</v>
      </c>
      <c r="M1646" s="51">
        <f t="shared" si="229"/>
        <v>17327.405938933662</v>
      </c>
      <c r="N1646" s="51">
        <f t="shared" si="230"/>
        <v>0</v>
      </c>
      <c r="O1646" s="37">
        <f t="shared" si="234"/>
        <v>11205795.243863342</v>
      </c>
      <c r="P1646" s="58">
        <f>SUM((N1646*1)+P1645)</f>
        <v>2107025.6646234421</v>
      </c>
      <c r="Q1646" s="67">
        <f t="shared" si="231"/>
        <v>0</v>
      </c>
      <c r="R1646" s="68">
        <f t="shared" si="233"/>
        <v>1474917.9652364091</v>
      </c>
    </row>
    <row r="1647" spans="2:18" x14ac:dyDescent="0.25">
      <c r="B1647" s="7" t="s">
        <v>39</v>
      </c>
      <c r="C1647" s="7">
        <v>1639</v>
      </c>
      <c r="D1647" s="7">
        <v>162</v>
      </c>
      <c r="E1647" s="27">
        <v>104.9</v>
      </c>
      <c r="F1647" s="54">
        <f t="shared" si="232"/>
        <v>-0.12499999999999881</v>
      </c>
      <c r="G1647" s="34">
        <f t="shared" si="226"/>
        <v>29.138888888888889</v>
      </c>
      <c r="H1647" s="40">
        <f>SUM($T$8*F1647)</f>
        <v>-179.24999999999829</v>
      </c>
      <c r="I1647" s="43">
        <f>SUM($T$8*9.81*$U$8)</f>
        <v>211.01310000000001</v>
      </c>
      <c r="J1647" s="45">
        <f>SUM((1/2)*$X$8*$V$8*$W$8*G1647^2)</f>
        <v>516.84438241878865</v>
      </c>
      <c r="K1647" s="46">
        <f t="shared" si="227"/>
        <v>548.60748241879037</v>
      </c>
      <c r="L1647" s="48">
        <f t="shared" si="228"/>
        <v>15985.812473814198</v>
      </c>
      <c r="M1647" s="51">
        <f t="shared" si="229"/>
        <v>15985.812473814198</v>
      </c>
      <c r="N1647" s="51">
        <f t="shared" si="230"/>
        <v>0</v>
      </c>
      <c r="O1647" s="37">
        <f t="shared" si="234"/>
        <v>11221781.056337157</v>
      </c>
      <c r="P1647" s="58">
        <f>SUM((N1647*1)+P1646)</f>
        <v>2107025.6646234421</v>
      </c>
      <c r="Q1647" s="67">
        <f t="shared" si="231"/>
        <v>0</v>
      </c>
      <c r="R1647" s="68">
        <f t="shared" si="233"/>
        <v>1474917.9652364091</v>
      </c>
    </row>
    <row r="1648" spans="2:18" x14ac:dyDescent="0.25">
      <c r="B1648" s="7" t="s">
        <v>39</v>
      </c>
      <c r="C1648" s="7">
        <v>1640</v>
      </c>
      <c r="D1648" s="7">
        <v>163</v>
      </c>
      <c r="E1648" s="27">
        <v>104.4</v>
      </c>
      <c r="F1648" s="54">
        <f t="shared" si="232"/>
        <v>-0.12500000000000078</v>
      </c>
      <c r="G1648" s="34">
        <f t="shared" si="226"/>
        <v>29</v>
      </c>
      <c r="H1648" s="40">
        <f>SUM($T$8*F1648)</f>
        <v>-179.25000000000111</v>
      </c>
      <c r="I1648" s="43">
        <f>SUM($T$8*9.81*$U$8)</f>
        <v>211.01310000000001</v>
      </c>
      <c r="J1648" s="45">
        <f>SUM((1/2)*$X$8*$V$8*$W$8*G1648^2)</f>
        <v>511.92910475000008</v>
      </c>
      <c r="K1648" s="46">
        <f t="shared" si="227"/>
        <v>543.69220474999895</v>
      </c>
      <c r="L1648" s="48">
        <f t="shared" si="228"/>
        <v>15767.07393774997</v>
      </c>
      <c r="M1648" s="51">
        <f t="shared" si="229"/>
        <v>15767.07393774997</v>
      </c>
      <c r="N1648" s="51">
        <f t="shared" si="230"/>
        <v>0</v>
      </c>
      <c r="O1648" s="37">
        <f t="shared" si="234"/>
        <v>11237548.130274907</v>
      </c>
      <c r="P1648" s="58">
        <f>SUM((N1648*1)+P1647)</f>
        <v>2107025.6646234421</v>
      </c>
      <c r="Q1648" s="67">
        <f t="shared" si="231"/>
        <v>0</v>
      </c>
      <c r="R1648" s="68">
        <f t="shared" si="233"/>
        <v>1474917.9652364091</v>
      </c>
    </row>
    <row r="1649" spans="2:18" x14ac:dyDescent="0.25">
      <c r="B1649" s="7" t="s">
        <v>39</v>
      </c>
      <c r="C1649" s="7">
        <v>1641</v>
      </c>
      <c r="D1649" s="7">
        <v>164</v>
      </c>
      <c r="E1649" s="27">
        <v>104</v>
      </c>
      <c r="F1649" s="54">
        <f t="shared" si="232"/>
        <v>-8.3333333333334522E-2</v>
      </c>
      <c r="G1649" s="34">
        <f t="shared" si="226"/>
        <v>28.888888888888889</v>
      </c>
      <c r="H1649" s="40">
        <f>SUM($T$8*F1649)</f>
        <v>-119.50000000000171</v>
      </c>
      <c r="I1649" s="43">
        <f>SUM($T$8*9.81*$U$8)</f>
        <v>211.01310000000001</v>
      </c>
      <c r="J1649" s="45">
        <f>SUM((1/2)*$X$8*$V$8*$W$8*G1649^2)</f>
        <v>508.01379135802478</v>
      </c>
      <c r="K1649" s="46">
        <f t="shared" si="227"/>
        <v>599.52689135802302</v>
      </c>
      <c r="L1649" s="48">
        <f t="shared" si="228"/>
        <v>17319.665750342887</v>
      </c>
      <c r="M1649" s="51">
        <f t="shared" si="229"/>
        <v>17319.665750342887</v>
      </c>
      <c r="N1649" s="51">
        <f t="shared" si="230"/>
        <v>0</v>
      </c>
      <c r="O1649" s="37">
        <f t="shared" si="234"/>
        <v>11254867.79602525</v>
      </c>
      <c r="P1649" s="58">
        <f>SUM((N1649*1)+P1648)</f>
        <v>2107025.6646234421</v>
      </c>
      <c r="Q1649" s="67">
        <f t="shared" si="231"/>
        <v>0</v>
      </c>
      <c r="R1649" s="68">
        <f t="shared" si="233"/>
        <v>1474917.9652364091</v>
      </c>
    </row>
    <row r="1650" spans="2:18" x14ac:dyDescent="0.25">
      <c r="B1650" s="7" t="s">
        <v>39</v>
      </c>
      <c r="C1650" s="7">
        <v>1642</v>
      </c>
      <c r="D1650" s="7">
        <v>165</v>
      </c>
      <c r="E1650" s="27">
        <v>103.8</v>
      </c>
      <c r="F1650" s="54">
        <f t="shared" si="232"/>
        <v>-1.3888888888888099E-2</v>
      </c>
      <c r="G1650" s="34">
        <f t="shared" si="226"/>
        <v>28.833333333333332</v>
      </c>
      <c r="H1650" s="40">
        <f>SUM($T$8*F1650)</f>
        <v>-19.916666666665535</v>
      </c>
      <c r="I1650" s="43">
        <f>SUM($T$8*9.81*$U$8)</f>
        <v>211.01310000000001</v>
      </c>
      <c r="J1650" s="45">
        <f>SUM((1/2)*$X$8*$V$8*$W$8*G1650^2)</f>
        <v>506.06177090972227</v>
      </c>
      <c r="K1650" s="46">
        <f t="shared" si="227"/>
        <v>697.15820424305673</v>
      </c>
      <c r="L1650" s="48">
        <f t="shared" si="228"/>
        <v>20101.394889008134</v>
      </c>
      <c r="M1650" s="51">
        <f t="shared" si="229"/>
        <v>20101.394889008134</v>
      </c>
      <c r="N1650" s="51">
        <f t="shared" si="230"/>
        <v>0</v>
      </c>
      <c r="O1650" s="37">
        <f t="shared" si="234"/>
        <v>11274969.190914258</v>
      </c>
      <c r="P1650" s="58">
        <f>SUM((N1650*1)+P1649)</f>
        <v>2107025.6646234421</v>
      </c>
      <c r="Q1650" s="67">
        <f t="shared" si="231"/>
        <v>0</v>
      </c>
      <c r="R1650" s="68">
        <f t="shared" si="233"/>
        <v>1474917.9652364091</v>
      </c>
    </row>
    <row r="1651" spans="2:18" x14ac:dyDescent="0.25">
      <c r="B1651" s="7" t="s">
        <v>39</v>
      </c>
      <c r="C1651" s="7">
        <v>1643</v>
      </c>
      <c r="D1651" s="7">
        <v>166</v>
      </c>
      <c r="E1651" s="27">
        <v>103.9</v>
      </c>
      <c r="F1651" s="54">
        <f t="shared" si="232"/>
        <v>8.3333333333334522E-2</v>
      </c>
      <c r="G1651" s="34">
        <f t="shared" si="226"/>
        <v>28.861111111111111</v>
      </c>
      <c r="H1651" s="40">
        <f>SUM($T$8*F1651)</f>
        <v>119.50000000000171</v>
      </c>
      <c r="I1651" s="43">
        <f>SUM($T$8*9.81*$U$8)</f>
        <v>211.01310000000001</v>
      </c>
      <c r="J1651" s="45">
        <f>SUM((1/2)*$X$8*$V$8*$W$8*G1651^2)</f>
        <v>507.03731144656638</v>
      </c>
      <c r="K1651" s="46">
        <f t="shared" si="227"/>
        <v>837.55041144656809</v>
      </c>
      <c r="L1651" s="48">
        <f t="shared" si="228"/>
        <v>24172.635485916227</v>
      </c>
      <c r="M1651" s="51">
        <f t="shared" si="229"/>
        <v>24172.635485916227</v>
      </c>
      <c r="N1651" s="51">
        <f t="shared" si="230"/>
        <v>0</v>
      </c>
      <c r="O1651" s="37">
        <f t="shared" si="234"/>
        <v>11299141.826400174</v>
      </c>
      <c r="P1651" s="58">
        <f>SUM((N1651*1)+P1650)</f>
        <v>2107025.6646234421</v>
      </c>
      <c r="Q1651" s="67">
        <f t="shared" si="231"/>
        <v>0</v>
      </c>
      <c r="R1651" s="68">
        <f t="shared" si="233"/>
        <v>1474917.9652364091</v>
      </c>
    </row>
    <row r="1652" spans="2:18" x14ac:dyDescent="0.25">
      <c r="B1652" s="7" t="s">
        <v>39</v>
      </c>
      <c r="C1652" s="7">
        <v>1644</v>
      </c>
      <c r="D1652" s="7">
        <v>167</v>
      </c>
      <c r="E1652" s="27">
        <v>104.4</v>
      </c>
      <c r="F1652" s="54">
        <f t="shared" si="232"/>
        <v>0.16666666666666508</v>
      </c>
      <c r="G1652" s="34">
        <f t="shared" si="226"/>
        <v>29</v>
      </c>
      <c r="H1652" s="40">
        <f>SUM($T$8*F1652)</f>
        <v>238.99999999999773</v>
      </c>
      <c r="I1652" s="43">
        <f>SUM($T$8*9.81*$U$8)</f>
        <v>211.01310000000001</v>
      </c>
      <c r="J1652" s="45">
        <f>SUM((1/2)*$X$8*$V$8*$W$8*G1652^2)</f>
        <v>511.92910475000008</v>
      </c>
      <c r="K1652" s="46">
        <f t="shared" si="227"/>
        <v>961.94220474999781</v>
      </c>
      <c r="L1652" s="48">
        <f t="shared" si="228"/>
        <v>27896.323937749938</v>
      </c>
      <c r="M1652" s="51">
        <f t="shared" si="229"/>
        <v>27896.323937749938</v>
      </c>
      <c r="N1652" s="51">
        <f t="shared" si="230"/>
        <v>0</v>
      </c>
      <c r="O1652" s="37">
        <f t="shared" si="234"/>
        <v>11327038.150337923</v>
      </c>
      <c r="P1652" s="58">
        <f>SUM((N1652*1)+P1651)</f>
        <v>2107025.6646234421</v>
      </c>
      <c r="Q1652" s="67">
        <f t="shared" si="231"/>
        <v>0</v>
      </c>
      <c r="R1652" s="68">
        <f t="shared" si="233"/>
        <v>1474917.9652364091</v>
      </c>
    </row>
    <row r="1653" spans="2:18" x14ac:dyDescent="0.25">
      <c r="B1653" s="7" t="s">
        <v>39</v>
      </c>
      <c r="C1653" s="7">
        <v>1645</v>
      </c>
      <c r="D1653" s="7">
        <v>168</v>
      </c>
      <c r="E1653" s="27">
        <v>105.1</v>
      </c>
      <c r="F1653" s="54">
        <f t="shared" si="232"/>
        <v>0.23611111111110952</v>
      </c>
      <c r="G1653" s="34">
        <f t="shared" si="226"/>
        <v>29.194444444444443</v>
      </c>
      <c r="H1653" s="40">
        <f>SUM($T$8*F1653)</f>
        <v>338.58333333333104</v>
      </c>
      <c r="I1653" s="43">
        <f>SUM($T$8*9.81*$U$8)</f>
        <v>211.01310000000001</v>
      </c>
      <c r="J1653" s="45">
        <f>SUM((1/2)*$X$8*$V$8*$W$8*G1653^2)</f>
        <v>518.81706910860339</v>
      </c>
      <c r="K1653" s="46">
        <f t="shared" si="227"/>
        <v>1068.4135024419345</v>
      </c>
      <c r="L1653" s="48">
        <f t="shared" si="228"/>
        <v>31191.738640735362</v>
      </c>
      <c r="M1653" s="51">
        <f t="shared" si="229"/>
        <v>31191.738640735362</v>
      </c>
      <c r="N1653" s="51">
        <f t="shared" si="230"/>
        <v>0</v>
      </c>
      <c r="O1653" s="37">
        <f t="shared" si="234"/>
        <v>11358229.888978658</v>
      </c>
      <c r="P1653" s="58">
        <f>SUM((N1653*1)+P1652)</f>
        <v>2107025.6646234421</v>
      </c>
      <c r="Q1653" s="67">
        <f t="shared" si="231"/>
        <v>0</v>
      </c>
      <c r="R1653" s="68">
        <f t="shared" si="233"/>
        <v>1474917.9652364091</v>
      </c>
    </row>
    <row r="1654" spans="2:18" x14ac:dyDescent="0.25">
      <c r="B1654" s="7" t="s">
        <v>39</v>
      </c>
      <c r="C1654" s="7">
        <v>1646</v>
      </c>
      <c r="D1654" s="7">
        <v>169</v>
      </c>
      <c r="E1654" s="27">
        <v>106.1</v>
      </c>
      <c r="F1654" s="54">
        <f t="shared" si="232"/>
        <v>0.29166666666666785</v>
      </c>
      <c r="G1654" s="34">
        <f t="shared" si="226"/>
        <v>29.472222222222221</v>
      </c>
      <c r="H1654" s="40">
        <f>SUM($T$8*F1654)</f>
        <v>418.25000000000171</v>
      </c>
      <c r="I1654" s="43">
        <f>SUM($T$8*9.81*$U$8)</f>
        <v>211.01310000000001</v>
      </c>
      <c r="J1654" s="45">
        <f>SUM((1/2)*$X$8*$V$8*$W$8*G1654^2)</f>
        <v>528.73686503452939</v>
      </c>
      <c r="K1654" s="46">
        <f t="shared" si="227"/>
        <v>1157.9999650345312</v>
      </c>
      <c r="L1654" s="48">
        <f t="shared" si="228"/>
        <v>34128.83230282327</v>
      </c>
      <c r="M1654" s="51">
        <f t="shared" si="229"/>
        <v>34128.83230282327</v>
      </c>
      <c r="N1654" s="51">
        <f t="shared" si="230"/>
        <v>0</v>
      </c>
      <c r="O1654" s="37">
        <f t="shared" si="234"/>
        <v>11392358.721281482</v>
      </c>
      <c r="P1654" s="58">
        <f>SUM((N1654*1)+P1653)</f>
        <v>2107025.6646234421</v>
      </c>
      <c r="Q1654" s="67">
        <f t="shared" si="231"/>
        <v>0</v>
      </c>
      <c r="R1654" s="68">
        <f t="shared" si="233"/>
        <v>1474917.9652364091</v>
      </c>
    </row>
    <row r="1655" spans="2:18" x14ac:dyDescent="0.25">
      <c r="B1655" s="7" t="s">
        <v>39</v>
      </c>
      <c r="C1655" s="7">
        <v>1647</v>
      </c>
      <c r="D1655" s="7">
        <v>170</v>
      </c>
      <c r="E1655" s="27">
        <v>107.2</v>
      </c>
      <c r="F1655" s="54">
        <f t="shared" si="232"/>
        <v>0.33333333333333409</v>
      </c>
      <c r="G1655" s="34">
        <f t="shared" si="226"/>
        <v>29.777777777777779</v>
      </c>
      <c r="H1655" s="40">
        <f>SUM($T$8*F1655)</f>
        <v>478.00000000000108</v>
      </c>
      <c r="I1655" s="43">
        <f>SUM($T$8*9.81*$U$8)</f>
        <v>211.01310000000001</v>
      </c>
      <c r="J1655" s="45">
        <f>SUM((1/2)*$X$8*$V$8*$W$8*G1655^2)</f>
        <v>539.75713832098768</v>
      </c>
      <c r="K1655" s="46">
        <f t="shared" si="227"/>
        <v>1228.7702383209887</v>
      </c>
      <c r="L1655" s="48">
        <f t="shared" si="228"/>
        <v>36590.047096669441</v>
      </c>
      <c r="M1655" s="51">
        <f t="shared" si="229"/>
        <v>36590.047096669441</v>
      </c>
      <c r="N1655" s="51">
        <f t="shared" si="230"/>
        <v>0</v>
      </c>
      <c r="O1655" s="37">
        <f t="shared" si="234"/>
        <v>11428948.768378152</v>
      </c>
      <c r="P1655" s="58">
        <f>SUM((N1655*1)+P1654)</f>
        <v>2107025.6646234421</v>
      </c>
      <c r="Q1655" s="67">
        <f t="shared" si="231"/>
        <v>0</v>
      </c>
      <c r="R1655" s="68">
        <f t="shared" si="233"/>
        <v>1474917.9652364091</v>
      </c>
    </row>
    <row r="1656" spans="2:18" x14ac:dyDescent="0.25">
      <c r="B1656" s="7" t="s">
        <v>39</v>
      </c>
      <c r="C1656" s="7">
        <v>1648</v>
      </c>
      <c r="D1656" s="7">
        <v>171</v>
      </c>
      <c r="E1656" s="27">
        <v>108.5</v>
      </c>
      <c r="F1656" s="54">
        <f t="shared" si="232"/>
        <v>0.37500000000000039</v>
      </c>
      <c r="G1656" s="34">
        <f t="shared" si="226"/>
        <v>30.138888888888889</v>
      </c>
      <c r="H1656" s="40">
        <f>SUM($T$8*F1656)</f>
        <v>537.75000000000057</v>
      </c>
      <c r="I1656" s="43">
        <f>SUM($T$8*9.81*$U$8)</f>
        <v>211.01310000000001</v>
      </c>
      <c r="J1656" s="45">
        <f>SUM((1/2)*$X$8*$V$8*$W$8*G1656^2)</f>
        <v>552.92764009934422</v>
      </c>
      <c r="K1656" s="46">
        <f t="shared" si="227"/>
        <v>1301.6907400993448</v>
      </c>
      <c r="L1656" s="48">
        <f t="shared" si="228"/>
        <v>39231.512583549695</v>
      </c>
      <c r="M1656" s="51">
        <f t="shared" si="229"/>
        <v>39231.512583549695</v>
      </c>
      <c r="N1656" s="51">
        <f t="shared" si="230"/>
        <v>0</v>
      </c>
      <c r="O1656" s="37">
        <f t="shared" si="234"/>
        <v>11468180.280961702</v>
      </c>
      <c r="P1656" s="58">
        <f>SUM((N1656*1)+P1655)</f>
        <v>2107025.6646234421</v>
      </c>
      <c r="Q1656" s="67">
        <f t="shared" si="231"/>
        <v>0</v>
      </c>
      <c r="R1656" s="68">
        <f t="shared" si="233"/>
        <v>1474917.9652364091</v>
      </c>
    </row>
    <row r="1657" spans="2:18" x14ac:dyDescent="0.25">
      <c r="B1657" s="7" t="s">
        <v>39</v>
      </c>
      <c r="C1657" s="7">
        <v>1649</v>
      </c>
      <c r="D1657" s="7">
        <v>172</v>
      </c>
      <c r="E1657" s="27">
        <v>109.9</v>
      </c>
      <c r="F1657" s="54">
        <f t="shared" si="232"/>
        <v>0.38888888888888851</v>
      </c>
      <c r="G1657" s="34">
        <f t="shared" si="226"/>
        <v>30.527777777777779</v>
      </c>
      <c r="H1657" s="40">
        <f>SUM($T$8*F1657)</f>
        <v>557.66666666666617</v>
      </c>
      <c r="I1657" s="43">
        <f>SUM($T$8*9.81*$U$8)</f>
        <v>211.01310000000001</v>
      </c>
      <c r="J1657" s="45">
        <f>SUM((1/2)*$X$8*$V$8*$W$8*G1657^2)</f>
        <v>567.28879920119607</v>
      </c>
      <c r="K1657" s="46">
        <f t="shared" si="227"/>
        <v>1335.9685658678623</v>
      </c>
      <c r="L1657" s="48">
        <f t="shared" si="228"/>
        <v>40784.15149691057</v>
      </c>
      <c r="M1657" s="51">
        <f t="shared" si="229"/>
        <v>40784.15149691057</v>
      </c>
      <c r="N1657" s="51">
        <f t="shared" si="230"/>
        <v>0</v>
      </c>
      <c r="O1657" s="37">
        <f t="shared" si="234"/>
        <v>11508964.432458613</v>
      </c>
      <c r="P1657" s="58">
        <f>SUM((N1657*1)+P1656)</f>
        <v>2107025.6646234421</v>
      </c>
      <c r="Q1657" s="67">
        <f t="shared" si="231"/>
        <v>0</v>
      </c>
      <c r="R1657" s="68">
        <f t="shared" si="233"/>
        <v>1474917.9652364091</v>
      </c>
    </row>
    <row r="1658" spans="2:18" x14ac:dyDescent="0.25">
      <c r="B1658" s="7" t="s">
        <v>39</v>
      </c>
      <c r="C1658" s="7">
        <v>1650</v>
      </c>
      <c r="D1658" s="7">
        <v>173</v>
      </c>
      <c r="E1658" s="27">
        <v>111.3</v>
      </c>
      <c r="F1658" s="54">
        <f t="shared" si="232"/>
        <v>0.38888888888888851</v>
      </c>
      <c r="G1658" s="34">
        <f t="shared" si="226"/>
        <v>30.916666666666664</v>
      </c>
      <c r="H1658" s="40">
        <f>SUM($T$8*F1658)</f>
        <v>557.66666666666617</v>
      </c>
      <c r="I1658" s="43">
        <f>SUM($T$8*9.81*$U$8)</f>
        <v>211.01310000000001</v>
      </c>
      <c r="J1658" s="45">
        <f>SUM((1/2)*$X$8*$V$8*$W$8*G1658^2)</f>
        <v>581.83407572743056</v>
      </c>
      <c r="K1658" s="46">
        <f t="shared" si="227"/>
        <v>1350.5138423940966</v>
      </c>
      <c r="L1658" s="48">
        <f t="shared" si="228"/>
        <v>41753.386294017488</v>
      </c>
      <c r="M1658" s="51">
        <f t="shared" si="229"/>
        <v>41753.386294017488</v>
      </c>
      <c r="N1658" s="51">
        <f t="shared" si="230"/>
        <v>0</v>
      </c>
      <c r="O1658" s="37">
        <f t="shared" si="234"/>
        <v>11550717.81875263</v>
      </c>
      <c r="P1658" s="58">
        <f>SUM((N1658*1)+P1657)</f>
        <v>2107025.6646234421</v>
      </c>
      <c r="Q1658" s="67">
        <f t="shared" si="231"/>
        <v>0</v>
      </c>
      <c r="R1658" s="68">
        <f t="shared" si="233"/>
        <v>1474917.9652364091</v>
      </c>
    </row>
    <row r="1659" spans="2:18" x14ac:dyDescent="0.25">
      <c r="B1659" s="7" t="s">
        <v>39</v>
      </c>
      <c r="C1659" s="7">
        <v>1651</v>
      </c>
      <c r="D1659" s="7">
        <v>174</v>
      </c>
      <c r="E1659" s="27">
        <v>112.7</v>
      </c>
      <c r="F1659" s="54">
        <f t="shared" si="232"/>
        <v>0.36111111111111227</v>
      </c>
      <c r="G1659" s="34">
        <f t="shared" si="226"/>
        <v>31.305555555555557</v>
      </c>
      <c r="H1659" s="40">
        <f>SUM($T$8*F1659)</f>
        <v>517.83333333333496</v>
      </c>
      <c r="I1659" s="43">
        <f>SUM($T$8*9.81*$U$8)</f>
        <v>211.01310000000001</v>
      </c>
      <c r="J1659" s="45">
        <f>SUM((1/2)*$X$8*$V$8*$W$8*G1659^2)</f>
        <v>596.56346967804802</v>
      </c>
      <c r="K1659" s="46">
        <f t="shared" si="227"/>
        <v>1325.409903011383</v>
      </c>
      <c r="L1659" s="48">
        <f t="shared" si="228"/>
        <v>41492.693352606351</v>
      </c>
      <c r="M1659" s="51">
        <f t="shared" si="229"/>
        <v>41492.693352606351</v>
      </c>
      <c r="N1659" s="51">
        <f t="shared" si="230"/>
        <v>0</v>
      </c>
      <c r="O1659" s="37">
        <f t="shared" si="234"/>
        <v>11592210.512105236</v>
      </c>
      <c r="P1659" s="58">
        <f>SUM((N1659*1)+P1658)</f>
        <v>2107025.6646234421</v>
      </c>
      <c r="Q1659" s="67">
        <f t="shared" si="231"/>
        <v>0</v>
      </c>
      <c r="R1659" s="68">
        <f t="shared" si="233"/>
        <v>1474917.9652364091</v>
      </c>
    </row>
    <row r="1660" spans="2:18" x14ac:dyDescent="0.25">
      <c r="B1660" s="7" t="s">
        <v>39</v>
      </c>
      <c r="C1660" s="7">
        <v>1652</v>
      </c>
      <c r="D1660" s="7">
        <v>175</v>
      </c>
      <c r="E1660" s="27">
        <v>113.9</v>
      </c>
      <c r="F1660" s="54">
        <f t="shared" si="232"/>
        <v>0.31944444444444403</v>
      </c>
      <c r="G1660" s="34">
        <f t="shared" si="226"/>
        <v>31.638888888888889</v>
      </c>
      <c r="H1660" s="40">
        <f>SUM($T$8*F1660)</f>
        <v>458.08333333333275</v>
      </c>
      <c r="I1660" s="43">
        <f>SUM($T$8*9.81*$U$8)</f>
        <v>211.01310000000001</v>
      </c>
      <c r="J1660" s="45">
        <f>SUM((1/2)*$X$8*$V$8*$W$8*G1660^2)</f>
        <v>609.33520693267758</v>
      </c>
      <c r="K1660" s="46">
        <f t="shared" si="227"/>
        <v>1278.4316402660102</v>
      </c>
      <c r="L1660" s="48">
        <f t="shared" si="228"/>
        <v>40448.156618416266</v>
      </c>
      <c r="M1660" s="51">
        <f t="shared" si="229"/>
        <v>40448.156618416266</v>
      </c>
      <c r="N1660" s="51">
        <f t="shared" si="230"/>
        <v>0</v>
      </c>
      <c r="O1660" s="37">
        <f t="shared" si="234"/>
        <v>11632658.668723652</v>
      </c>
      <c r="P1660" s="58">
        <f>SUM((N1660*1)+P1659)</f>
        <v>2107025.6646234421</v>
      </c>
      <c r="Q1660" s="67">
        <f t="shared" si="231"/>
        <v>0</v>
      </c>
      <c r="R1660" s="68">
        <f t="shared" si="233"/>
        <v>1474917.9652364091</v>
      </c>
    </row>
    <row r="1661" spans="2:18" x14ac:dyDescent="0.25">
      <c r="B1661" s="7" t="s">
        <v>39</v>
      </c>
      <c r="C1661" s="7">
        <v>1653</v>
      </c>
      <c r="D1661" s="7">
        <v>176</v>
      </c>
      <c r="E1661" s="27">
        <v>115</v>
      </c>
      <c r="F1661" s="54">
        <f t="shared" si="232"/>
        <v>0.29166666666666585</v>
      </c>
      <c r="G1661" s="34">
        <f t="shared" si="226"/>
        <v>31.944444444444443</v>
      </c>
      <c r="H1661" s="40">
        <f>SUM($T$8*F1661)</f>
        <v>418.24999999999881</v>
      </c>
      <c r="I1661" s="43">
        <f>SUM($T$8*9.81*$U$8)</f>
        <v>211.01310000000001</v>
      </c>
      <c r="J1661" s="45">
        <f>SUM((1/2)*$X$8*$V$8*$W$8*G1661^2)</f>
        <v>621.16146363811731</v>
      </c>
      <c r="K1661" s="46">
        <f t="shared" si="227"/>
        <v>1250.4245636381161</v>
      </c>
      <c r="L1661" s="48">
        <f t="shared" si="228"/>
        <v>39944.11800510648</v>
      </c>
      <c r="M1661" s="51">
        <f t="shared" si="229"/>
        <v>39944.11800510648</v>
      </c>
      <c r="N1661" s="51">
        <f t="shared" si="230"/>
        <v>0</v>
      </c>
      <c r="O1661" s="37">
        <f t="shared" si="234"/>
        <v>11672602.786728758</v>
      </c>
      <c r="P1661" s="58">
        <f>SUM((N1661*1)+P1660)</f>
        <v>2107025.6646234421</v>
      </c>
      <c r="Q1661" s="67">
        <f t="shared" si="231"/>
        <v>0</v>
      </c>
      <c r="R1661" s="68">
        <f t="shared" si="233"/>
        <v>1474917.9652364091</v>
      </c>
    </row>
    <row r="1662" spans="2:18" x14ac:dyDescent="0.25">
      <c r="B1662" s="7" t="s">
        <v>39</v>
      </c>
      <c r="C1662" s="7">
        <v>1654</v>
      </c>
      <c r="D1662" s="7">
        <v>177</v>
      </c>
      <c r="E1662" s="27">
        <v>116</v>
      </c>
      <c r="F1662" s="54">
        <f t="shared" si="232"/>
        <v>0.24999999999999961</v>
      </c>
      <c r="G1662" s="34">
        <f t="shared" si="226"/>
        <v>32.222222222222221</v>
      </c>
      <c r="H1662" s="40">
        <f>SUM($T$8*F1662)</f>
        <v>358.49999999999943</v>
      </c>
      <c r="I1662" s="43">
        <f>SUM($T$8*9.81*$U$8)</f>
        <v>211.01310000000001</v>
      </c>
      <c r="J1662" s="45">
        <f>SUM((1/2)*$X$8*$V$8*$W$8*G1662^2)</f>
        <v>632.01124043209882</v>
      </c>
      <c r="K1662" s="46">
        <f t="shared" si="227"/>
        <v>1201.5243404320981</v>
      </c>
      <c r="L1662" s="48">
        <f t="shared" si="228"/>
        <v>38715.784302812048</v>
      </c>
      <c r="M1662" s="51">
        <f t="shared" si="229"/>
        <v>38715.784302812048</v>
      </c>
      <c r="N1662" s="51">
        <f t="shared" si="230"/>
        <v>0</v>
      </c>
      <c r="O1662" s="37">
        <f t="shared" si="234"/>
        <v>11711318.57103157</v>
      </c>
      <c r="P1662" s="58">
        <f>SUM((N1662*1)+P1661)</f>
        <v>2107025.6646234421</v>
      </c>
      <c r="Q1662" s="67">
        <f t="shared" si="231"/>
        <v>0</v>
      </c>
      <c r="R1662" s="68">
        <f t="shared" si="233"/>
        <v>1474917.9652364091</v>
      </c>
    </row>
    <row r="1663" spans="2:18" x14ac:dyDescent="0.25">
      <c r="B1663" s="7" t="s">
        <v>39</v>
      </c>
      <c r="C1663" s="7">
        <v>1655</v>
      </c>
      <c r="D1663" s="7">
        <v>178</v>
      </c>
      <c r="E1663" s="27">
        <v>116.8</v>
      </c>
      <c r="F1663" s="54">
        <f t="shared" si="232"/>
        <v>0.22222222222222143</v>
      </c>
      <c r="G1663" s="34">
        <f t="shared" si="226"/>
        <v>32.444444444444443</v>
      </c>
      <c r="H1663" s="40">
        <f>SUM($T$8*F1663)</f>
        <v>318.66666666666555</v>
      </c>
      <c r="I1663" s="43">
        <f>SUM($T$8*9.81*$U$8)</f>
        <v>211.01310000000001</v>
      </c>
      <c r="J1663" s="45">
        <f>SUM((1/2)*$X$8*$V$8*$W$8*G1663^2)</f>
        <v>640.75869683950611</v>
      </c>
      <c r="K1663" s="46">
        <f t="shared" si="227"/>
        <v>1170.4384635061715</v>
      </c>
      <c r="L1663" s="48">
        <f t="shared" si="228"/>
        <v>37974.225704866898</v>
      </c>
      <c r="M1663" s="51">
        <f t="shared" si="229"/>
        <v>37974.225704866898</v>
      </c>
      <c r="N1663" s="51">
        <f t="shared" si="230"/>
        <v>0</v>
      </c>
      <c r="O1663" s="37">
        <f t="shared" si="234"/>
        <v>11749292.796736438</v>
      </c>
      <c r="P1663" s="58">
        <f>SUM((N1663*1)+P1662)</f>
        <v>2107025.6646234421</v>
      </c>
      <c r="Q1663" s="67">
        <f t="shared" si="231"/>
        <v>0</v>
      </c>
      <c r="R1663" s="68">
        <f t="shared" si="233"/>
        <v>1474917.9652364091</v>
      </c>
    </row>
    <row r="1664" spans="2:18" x14ac:dyDescent="0.25">
      <c r="B1664" s="7" t="s">
        <v>39</v>
      </c>
      <c r="C1664" s="7">
        <v>1656</v>
      </c>
      <c r="D1664" s="7">
        <v>179</v>
      </c>
      <c r="E1664" s="27">
        <v>117.6</v>
      </c>
      <c r="F1664" s="54">
        <f t="shared" si="232"/>
        <v>0.2222222222222234</v>
      </c>
      <c r="G1664" s="34">
        <f t="shared" si="226"/>
        <v>32.666666666666664</v>
      </c>
      <c r="H1664" s="40">
        <f>SUM($T$8*F1664)</f>
        <v>318.66666666666833</v>
      </c>
      <c r="I1664" s="43">
        <f>SUM($T$8*9.81*$U$8)</f>
        <v>211.01310000000001</v>
      </c>
      <c r="J1664" s="45">
        <f>SUM((1/2)*$X$8*$V$8*$W$8*G1664^2)</f>
        <v>649.56627322222221</v>
      </c>
      <c r="K1664" s="46">
        <f t="shared" si="227"/>
        <v>1179.2460398888907</v>
      </c>
      <c r="L1664" s="48">
        <f t="shared" si="228"/>
        <v>38522.03730303709</v>
      </c>
      <c r="M1664" s="51">
        <f t="shared" si="229"/>
        <v>38522.03730303709</v>
      </c>
      <c r="N1664" s="51">
        <f t="shared" si="230"/>
        <v>0</v>
      </c>
      <c r="O1664" s="37">
        <f t="shared" si="234"/>
        <v>11787814.834039476</v>
      </c>
      <c r="P1664" s="58">
        <f>SUM((N1664*1)+P1663)</f>
        <v>2107025.6646234421</v>
      </c>
      <c r="Q1664" s="67">
        <f t="shared" si="231"/>
        <v>0</v>
      </c>
      <c r="R1664" s="68">
        <f t="shared" si="233"/>
        <v>1474917.9652364091</v>
      </c>
    </row>
    <row r="1665" spans="2:18" x14ac:dyDescent="0.25">
      <c r="B1665" s="7" t="s">
        <v>39</v>
      </c>
      <c r="C1665" s="7">
        <v>1657</v>
      </c>
      <c r="D1665" s="7">
        <v>180</v>
      </c>
      <c r="E1665" s="27">
        <v>118.4</v>
      </c>
      <c r="F1665" s="54">
        <f t="shared" si="232"/>
        <v>0.2222222222222234</v>
      </c>
      <c r="G1665" s="34">
        <f t="shared" si="226"/>
        <v>32.888888888888893</v>
      </c>
      <c r="H1665" s="40">
        <f>SUM($T$8*F1665)</f>
        <v>318.66666666666833</v>
      </c>
      <c r="I1665" s="43">
        <f>SUM($T$8*9.81*$U$8)</f>
        <v>211.01310000000001</v>
      </c>
      <c r="J1665" s="45">
        <f>SUM((1/2)*$X$8*$V$8*$W$8*G1665^2)</f>
        <v>658.43396958024709</v>
      </c>
      <c r="K1665" s="46">
        <f t="shared" si="227"/>
        <v>1188.1137362469153</v>
      </c>
      <c r="L1665" s="48">
        <f t="shared" si="228"/>
        <v>39075.740658787443</v>
      </c>
      <c r="M1665" s="51">
        <f t="shared" si="229"/>
        <v>39075.740658787443</v>
      </c>
      <c r="N1665" s="51">
        <f t="shared" si="230"/>
        <v>0</v>
      </c>
      <c r="O1665" s="37">
        <f t="shared" si="234"/>
        <v>11826890.574698264</v>
      </c>
      <c r="P1665" s="58">
        <f>SUM((N1665*1)+P1664)</f>
        <v>2107025.6646234421</v>
      </c>
      <c r="Q1665" s="67">
        <f t="shared" si="231"/>
        <v>0</v>
      </c>
      <c r="R1665" s="68">
        <f t="shared" si="233"/>
        <v>1474917.9652364091</v>
      </c>
    </row>
    <row r="1666" spans="2:18" x14ac:dyDescent="0.25">
      <c r="B1666" s="7" t="s">
        <v>39</v>
      </c>
      <c r="C1666" s="7">
        <v>1658</v>
      </c>
      <c r="D1666" s="7">
        <v>181</v>
      </c>
      <c r="E1666" s="27">
        <v>119.2</v>
      </c>
      <c r="F1666" s="54">
        <f t="shared" si="232"/>
        <v>0.22222222222222143</v>
      </c>
      <c r="G1666" s="34">
        <f t="shared" si="226"/>
        <v>33.111111111111114</v>
      </c>
      <c r="H1666" s="40">
        <f>SUM($T$8*F1666)</f>
        <v>318.66666666666555</v>
      </c>
      <c r="I1666" s="43">
        <f>SUM($T$8*9.81*$U$8)</f>
        <v>211.01310000000001</v>
      </c>
      <c r="J1666" s="45">
        <f>SUM((1/2)*$X$8*$V$8*$W$8*G1666^2)</f>
        <v>667.36178591358055</v>
      </c>
      <c r="K1666" s="46">
        <f t="shared" si="227"/>
        <v>1197.0415525802459</v>
      </c>
      <c r="L1666" s="48">
        <f t="shared" si="228"/>
        <v>39635.375852101482</v>
      </c>
      <c r="M1666" s="51">
        <f t="shared" si="229"/>
        <v>39635.375852101482</v>
      </c>
      <c r="N1666" s="51">
        <f t="shared" si="230"/>
        <v>0</v>
      </c>
      <c r="O1666" s="37">
        <f t="shared" si="234"/>
        <v>11866525.950550366</v>
      </c>
      <c r="P1666" s="58">
        <f>SUM((N1666*1)+P1665)</f>
        <v>2107025.6646234421</v>
      </c>
      <c r="Q1666" s="67">
        <f t="shared" si="231"/>
        <v>0</v>
      </c>
      <c r="R1666" s="68">
        <f t="shared" si="233"/>
        <v>1474917.9652364091</v>
      </c>
    </row>
    <row r="1667" spans="2:18" x14ac:dyDescent="0.25">
      <c r="B1667" s="7" t="s">
        <v>39</v>
      </c>
      <c r="C1667" s="7">
        <v>1659</v>
      </c>
      <c r="D1667" s="7">
        <v>182</v>
      </c>
      <c r="E1667" s="27">
        <v>120</v>
      </c>
      <c r="F1667" s="54">
        <f t="shared" si="232"/>
        <v>0.22222222222222143</v>
      </c>
      <c r="G1667" s="34">
        <f t="shared" si="226"/>
        <v>33.333333333333336</v>
      </c>
      <c r="H1667" s="40">
        <f>SUM($T$8*F1667)</f>
        <v>318.66666666666555</v>
      </c>
      <c r="I1667" s="43">
        <f>SUM($T$8*9.81*$U$8)</f>
        <v>211.01310000000001</v>
      </c>
      <c r="J1667" s="45">
        <f>SUM((1/2)*$X$8*$V$8*$W$8*G1667^2)</f>
        <v>676.34972222222245</v>
      </c>
      <c r="K1667" s="46">
        <f t="shared" si="227"/>
        <v>1206.029488888888</v>
      </c>
      <c r="L1667" s="48">
        <f t="shared" si="228"/>
        <v>40200.982962962931</v>
      </c>
      <c r="M1667" s="51">
        <f t="shared" si="229"/>
        <v>40200.982962962931</v>
      </c>
      <c r="N1667" s="51">
        <f t="shared" si="230"/>
        <v>0</v>
      </c>
      <c r="O1667" s="37">
        <f t="shared" si="234"/>
        <v>11906726.933513328</v>
      </c>
      <c r="P1667" s="58">
        <f>SUM((N1667*1)+P1666)</f>
        <v>2107025.6646234421</v>
      </c>
      <c r="Q1667" s="67">
        <f t="shared" si="231"/>
        <v>0</v>
      </c>
      <c r="R1667" s="68">
        <f t="shared" si="233"/>
        <v>1474917.9652364091</v>
      </c>
    </row>
    <row r="1668" spans="2:18" x14ac:dyDescent="0.25">
      <c r="B1668" s="7" t="s">
        <v>39</v>
      </c>
      <c r="C1668" s="7">
        <v>1660</v>
      </c>
      <c r="D1668" s="7">
        <v>183</v>
      </c>
      <c r="E1668" s="27">
        <v>120.8</v>
      </c>
      <c r="F1668" s="54">
        <f t="shared" si="232"/>
        <v>0.22222222222222143</v>
      </c>
      <c r="G1668" s="34">
        <f t="shared" si="226"/>
        <v>33.555555555555557</v>
      </c>
      <c r="H1668" s="40">
        <f>SUM($T$8*F1668)</f>
        <v>318.66666666666555</v>
      </c>
      <c r="I1668" s="43">
        <f>SUM($T$8*9.81*$U$8)</f>
        <v>211.01310000000001</v>
      </c>
      <c r="J1668" s="45">
        <f>SUM((1/2)*$X$8*$V$8*$W$8*G1668^2)</f>
        <v>685.39777850617304</v>
      </c>
      <c r="K1668" s="46">
        <f t="shared" si="227"/>
        <v>1215.0775451728387</v>
      </c>
      <c r="L1668" s="48">
        <f t="shared" si="228"/>
        <v>40772.602071355257</v>
      </c>
      <c r="M1668" s="51">
        <f t="shared" si="229"/>
        <v>40772.602071355257</v>
      </c>
      <c r="N1668" s="51">
        <f t="shared" si="230"/>
        <v>0</v>
      </c>
      <c r="O1668" s="37">
        <f t="shared" si="234"/>
        <v>11947499.535584684</v>
      </c>
      <c r="P1668" s="58">
        <f>SUM((N1668*1)+P1667)</f>
        <v>2107025.6646234421</v>
      </c>
      <c r="Q1668" s="67">
        <f t="shared" si="231"/>
        <v>0</v>
      </c>
      <c r="R1668" s="68">
        <f t="shared" si="233"/>
        <v>1474917.9652364091</v>
      </c>
    </row>
    <row r="1669" spans="2:18" x14ac:dyDescent="0.25">
      <c r="B1669" s="7" t="s">
        <v>39</v>
      </c>
      <c r="C1669" s="7">
        <v>1661</v>
      </c>
      <c r="D1669" s="7">
        <v>184</v>
      </c>
      <c r="E1669" s="27">
        <v>121.6</v>
      </c>
      <c r="F1669" s="54">
        <f t="shared" si="232"/>
        <v>0.20833333333333331</v>
      </c>
      <c r="G1669" s="34">
        <f t="shared" si="226"/>
        <v>33.777777777777779</v>
      </c>
      <c r="H1669" s="40">
        <f>SUM($T$8*F1669)</f>
        <v>298.75</v>
      </c>
      <c r="I1669" s="43">
        <f>SUM($T$8*9.81*$U$8)</f>
        <v>211.01310000000001</v>
      </c>
      <c r="J1669" s="45">
        <f>SUM((1/2)*$X$8*$V$8*$W$8*G1669^2)</f>
        <v>694.50595476543219</v>
      </c>
      <c r="K1669" s="46">
        <f t="shared" si="227"/>
        <v>1204.2690547654322</v>
      </c>
      <c r="L1669" s="48">
        <f t="shared" si="228"/>
        <v>40677.532516521263</v>
      </c>
      <c r="M1669" s="51">
        <f t="shared" si="229"/>
        <v>40677.532516521263</v>
      </c>
      <c r="N1669" s="51">
        <f t="shared" si="230"/>
        <v>0</v>
      </c>
      <c r="O1669" s="37">
        <f t="shared" si="234"/>
        <v>11988177.068101205</v>
      </c>
      <c r="P1669" s="58">
        <f>SUM((N1669*1)+P1668)</f>
        <v>2107025.6646234421</v>
      </c>
      <c r="Q1669" s="67">
        <f t="shared" si="231"/>
        <v>0</v>
      </c>
      <c r="R1669" s="68">
        <f t="shared" si="233"/>
        <v>1474917.9652364091</v>
      </c>
    </row>
    <row r="1670" spans="2:18" x14ac:dyDescent="0.25">
      <c r="B1670" s="7" t="s">
        <v>39</v>
      </c>
      <c r="C1670" s="7">
        <v>1662</v>
      </c>
      <c r="D1670" s="7">
        <v>185</v>
      </c>
      <c r="E1670" s="27">
        <v>122.3</v>
      </c>
      <c r="F1670" s="54">
        <f t="shared" si="232"/>
        <v>0.20833333333333331</v>
      </c>
      <c r="G1670" s="34">
        <f t="shared" si="226"/>
        <v>33.972222222222221</v>
      </c>
      <c r="H1670" s="40">
        <f>SUM($T$8*F1670)</f>
        <v>298.75</v>
      </c>
      <c r="I1670" s="43">
        <f>SUM($T$8*9.81*$U$8)</f>
        <v>211.01310000000001</v>
      </c>
      <c r="J1670" s="45">
        <f>SUM((1/2)*$X$8*$V$8*$W$8*G1670^2)</f>
        <v>702.5249261595294</v>
      </c>
      <c r="K1670" s="46">
        <f t="shared" si="227"/>
        <v>1212.2880261595294</v>
      </c>
      <c r="L1670" s="48">
        <f t="shared" si="228"/>
        <v>41184.11822203068</v>
      </c>
      <c r="M1670" s="51">
        <f t="shared" si="229"/>
        <v>41184.11822203068</v>
      </c>
      <c r="N1670" s="51">
        <f t="shared" si="230"/>
        <v>0</v>
      </c>
      <c r="O1670" s="37">
        <f t="shared" si="234"/>
        <v>12029361.186323235</v>
      </c>
      <c r="P1670" s="58">
        <f>SUM((N1670*1)+P1669)</f>
        <v>2107025.6646234421</v>
      </c>
      <c r="Q1670" s="67">
        <f t="shared" si="231"/>
        <v>0</v>
      </c>
      <c r="R1670" s="68">
        <f t="shared" si="233"/>
        <v>1474917.9652364091</v>
      </c>
    </row>
    <row r="1671" spans="2:18" x14ac:dyDescent="0.25">
      <c r="B1671" s="7" t="s">
        <v>39</v>
      </c>
      <c r="C1671" s="7">
        <v>1663</v>
      </c>
      <c r="D1671" s="7">
        <v>186</v>
      </c>
      <c r="E1671" s="27">
        <v>123.1</v>
      </c>
      <c r="F1671" s="54">
        <f t="shared" si="232"/>
        <v>0.20833333333333331</v>
      </c>
      <c r="G1671" s="34">
        <f t="shared" si="226"/>
        <v>34.194444444444443</v>
      </c>
      <c r="H1671" s="40">
        <f>SUM($T$8*F1671)</f>
        <v>298.75</v>
      </c>
      <c r="I1671" s="43">
        <f>SUM($T$8*9.81*$U$8)</f>
        <v>211.01310000000001</v>
      </c>
      <c r="J1671" s="45">
        <f>SUM((1/2)*$X$8*$V$8*$W$8*G1671^2)</f>
        <v>711.74582737249239</v>
      </c>
      <c r="K1671" s="46">
        <f t="shared" si="227"/>
        <v>1221.5089273724925</v>
      </c>
      <c r="L1671" s="48">
        <f t="shared" si="228"/>
        <v>41768.819155431614</v>
      </c>
      <c r="M1671" s="51">
        <f t="shared" si="229"/>
        <v>41768.819155431614</v>
      </c>
      <c r="N1671" s="51">
        <f t="shared" si="230"/>
        <v>0</v>
      </c>
      <c r="O1671" s="37">
        <f t="shared" si="234"/>
        <v>12071130.005478667</v>
      </c>
      <c r="P1671" s="58">
        <f>SUM((N1671*1)+P1670)</f>
        <v>2107025.6646234421</v>
      </c>
      <c r="Q1671" s="67">
        <f t="shared" si="231"/>
        <v>0</v>
      </c>
      <c r="R1671" s="68">
        <f t="shared" si="233"/>
        <v>1474917.9652364091</v>
      </c>
    </row>
    <row r="1672" spans="2:18" x14ac:dyDescent="0.25">
      <c r="B1672" s="7" t="s">
        <v>39</v>
      </c>
      <c r="C1672" s="7">
        <v>1664</v>
      </c>
      <c r="D1672" s="7">
        <v>187</v>
      </c>
      <c r="E1672" s="27">
        <v>123.8</v>
      </c>
      <c r="F1672" s="54">
        <f t="shared" si="232"/>
        <v>0.18055555555555713</v>
      </c>
      <c r="G1672" s="34">
        <f t="shared" si="226"/>
        <v>34.388888888888886</v>
      </c>
      <c r="H1672" s="40">
        <f>SUM($T$8*F1672)</f>
        <v>258.9166666666689</v>
      </c>
      <c r="I1672" s="43">
        <f>SUM($T$8*9.81*$U$8)</f>
        <v>211.01310000000001</v>
      </c>
      <c r="J1672" s="45">
        <f>SUM((1/2)*$X$8*$V$8*$W$8*G1672^2)</f>
        <v>719.8634331010802</v>
      </c>
      <c r="K1672" s="46">
        <f t="shared" si="227"/>
        <v>1189.7931997677492</v>
      </c>
      <c r="L1672" s="48">
        <f t="shared" si="228"/>
        <v>40915.666147568707</v>
      </c>
      <c r="M1672" s="51">
        <f t="shared" si="229"/>
        <v>40915.666147568707</v>
      </c>
      <c r="N1672" s="51">
        <f t="shared" si="230"/>
        <v>0</v>
      </c>
      <c r="O1672" s="37">
        <f t="shared" si="234"/>
        <v>12112045.671626236</v>
      </c>
      <c r="P1672" s="58">
        <f>SUM((N1672*1)+P1671)</f>
        <v>2107025.6646234421</v>
      </c>
      <c r="Q1672" s="67">
        <f t="shared" si="231"/>
        <v>0</v>
      </c>
      <c r="R1672" s="68">
        <f t="shared" si="233"/>
        <v>1474917.9652364091</v>
      </c>
    </row>
    <row r="1673" spans="2:18" x14ac:dyDescent="0.25">
      <c r="B1673" s="7" t="s">
        <v>39</v>
      </c>
      <c r="C1673" s="7">
        <v>1665</v>
      </c>
      <c r="D1673" s="7">
        <v>188</v>
      </c>
      <c r="E1673" s="27">
        <v>124.4</v>
      </c>
      <c r="F1673" s="54">
        <f t="shared" si="232"/>
        <v>0.16666666666666705</v>
      </c>
      <c r="G1673" s="34">
        <f t="shared" ref="G1673:G1736" si="235">SUM(E1673/3.6)</f>
        <v>34.555555555555557</v>
      </c>
      <c r="H1673" s="40">
        <f>SUM($T$8*F1673)</f>
        <v>239.00000000000054</v>
      </c>
      <c r="I1673" s="43">
        <f>SUM($T$8*9.81*$U$8)</f>
        <v>211.01310000000001</v>
      </c>
      <c r="J1673" s="45">
        <f>SUM((1/2)*$X$8*$V$8*$W$8*G1673^2)</f>
        <v>726.85801647839526</v>
      </c>
      <c r="K1673" s="46">
        <f t="shared" ref="K1673:K1736" si="236">SUM(H1673+I1673+J1673)</f>
        <v>1176.8711164783958</v>
      </c>
      <c r="L1673" s="48">
        <f t="shared" ref="L1673:L1736" si="237">SUM(K1673*G1673)</f>
        <v>40667.4352471979</v>
      </c>
      <c r="M1673" s="51">
        <f t="shared" ref="M1673:M1736" si="238">IF(L1673&gt;0, L1673, 0)</f>
        <v>40667.4352471979</v>
      </c>
      <c r="N1673" s="51">
        <f t="shared" ref="N1673:N1736" si="239">IF(L1673&lt;0, -L1673, 0)</f>
        <v>0</v>
      </c>
      <c r="O1673" s="37">
        <f t="shared" si="234"/>
        <v>12152713.106873434</v>
      </c>
      <c r="P1673" s="58">
        <f>SUM((N1673*1)+P1672)</f>
        <v>2107025.6646234421</v>
      </c>
      <c r="Q1673" s="67">
        <f t="shared" ref="Q1673:Q1736" si="240">SUM($T$16*MIN(N1673,$U$16))</f>
        <v>0</v>
      </c>
      <c r="R1673" s="68">
        <f t="shared" si="233"/>
        <v>1474917.9652364091</v>
      </c>
    </row>
    <row r="1674" spans="2:18" x14ac:dyDescent="0.25">
      <c r="B1674" s="7" t="s">
        <v>39</v>
      </c>
      <c r="C1674" s="7">
        <v>1666</v>
      </c>
      <c r="D1674" s="7">
        <v>189</v>
      </c>
      <c r="E1674" s="27">
        <v>125</v>
      </c>
      <c r="F1674" s="54">
        <f t="shared" ref="F1674:F1737" si="241">($E1675-$E1673)/2/3.6</f>
        <v>0.1388888888888889</v>
      </c>
      <c r="G1674" s="34">
        <f t="shared" si="235"/>
        <v>34.722222222222221</v>
      </c>
      <c r="H1674" s="40">
        <f>SUM($T$8*F1674)</f>
        <v>199.16666666666669</v>
      </c>
      <c r="I1674" s="43">
        <f>SUM($T$8*9.81*$U$8)</f>
        <v>211.01310000000001</v>
      </c>
      <c r="J1674" s="45">
        <f>SUM((1/2)*$X$8*$V$8*$W$8*G1674^2)</f>
        <v>733.88641734182102</v>
      </c>
      <c r="K1674" s="46">
        <f t="shared" si="236"/>
        <v>1144.0661840084877</v>
      </c>
      <c r="L1674" s="48">
        <f t="shared" si="237"/>
        <v>39724.520278072487</v>
      </c>
      <c r="M1674" s="51">
        <f t="shared" si="238"/>
        <v>39724.520278072487</v>
      </c>
      <c r="N1674" s="51">
        <f t="shared" si="239"/>
        <v>0</v>
      </c>
      <c r="O1674" s="37">
        <f t="shared" si="234"/>
        <v>12192437.627151506</v>
      </c>
      <c r="P1674" s="58">
        <f>SUM((N1674*1)+P1673)</f>
        <v>2107025.6646234421</v>
      </c>
      <c r="Q1674" s="67">
        <f t="shared" si="240"/>
        <v>0</v>
      </c>
      <c r="R1674" s="68">
        <f t="shared" ref="R1674:R1737" si="242">SUM((Q1674*1)+R1673)</f>
        <v>1474917.9652364091</v>
      </c>
    </row>
    <row r="1675" spans="2:18" x14ac:dyDescent="0.25">
      <c r="B1675" s="7" t="s">
        <v>39</v>
      </c>
      <c r="C1675" s="7">
        <v>1667</v>
      </c>
      <c r="D1675" s="7">
        <v>190</v>
      </c>
      <c r="E1675" s="27">
        <v>125.4</v>
      </c>
      <c r="F1675" s="54">
        <f t="shared" si="241"/>
        <v>0.11111111111111072</v>
      </c>
      <c r="G1675" s="34">
        <f t="shared" si="235"/>
        <v>34.833333333333336</v>
      </c>
      <c r="H1675" s="40">
        <f>SUM($T$8*F1675)</f>
        <v>159.33333333333277</v>
      </c>
      <c r="I1675" s="43">
        <f>SUM($T$8*9.81*$U$8)</f>
        <v>211.01310000000001</v>
      </c>
      <c r="J1675" s="45">
        <f>SUM((1/2)*$X$8*$V$8*$W$8*G1675^2)</f>
        <v>738.59080540972241</v>
      </c>
      <c r="K1675" s="46">
        <f t="shared" si="236"/>
        <v>1108.9372387430553</v>
      </c>
      <c r="L1675" s="48">
        <f t="shared" si="237"/>
        <v>38627.980482883097</v>
      </c>
      <c r="M1675" s="51">
        <f t="shared" si="238"/>
        <v>38627.980482883097</v>
      </c>
      <c r="N1675" s="51">
        <f t="shared" si="239"/>
        <v>0</v>
      </c>
      <c r="O1675" s="37">
        <f t="shared" si="234"/>
        <v>12231065.60763439</v>
      </c>
      <c r="P1675" s="58">
        <f>SUM((N1675*1)+P1674)</f>
        <v>2107025.6646234421</v>
      </c>
      <c r="Q1675" s="67">
        <f t="shared" si="240"/>
        <v>0</v>
      </c>
      <c r="R1675" s="68">
        <f t="shared" si="242"/>
        <v>1474917.9652364091</v>
      </c>
    </row>
    <row r="1676" spans="2:18" x14ac:dyDescent="0.25">
      <c r="B1676" s="7" t="s">
        <v>39</v>
      </c>
      <c r="C1676" s="7">
        <v>1668</v>
      </c>
      <c r="D1676" s="7">
        <v>191</v>
      </c>
      <c r="E1676" s="27">
        <v>125.8</v>
      </c>
      <c r="F1676" s="54">
        <f t="shared" si="241"/>
        <v>9.7222222222220642E-2</v>
      </c>
      <c r="G1676" s="34">
        <f t="shared" si="235"/>
        <v>34.944444444444443</v>
      </c>
      <c r="H1676" s="40">
        <f>SUM($T$8*F1676)</f>
        <v>139.41666666666441</v>
      </c>
      <c r="I1676" s="43">
        <f>SUM($T$8*9.81*$U$8)</f>
        <v>211.01310000000001</v>
      </c>
      <c r="J1676" s="45">
        <f>SUM((1/2)*$X$8*$V$8*$W$8*G1676^2)</f>
        <v>743.31022347145063</v>
      </c>
      <c r="K1676" s="46">
        <f t="shared" si="236"/>
        <v>1093.739990138115</v>
      </c>
      <c r="L1676" s="48">
        <f t="shared" si="237"/>
        <v>38220.136322048573</v>
      </c>
      <c r="M1676" s="51">
        <f t="shared" si="238"/>
        <v>38220.136322048573</v>
      </c>
      <c r="N1676" s="51">
        <f t="shared" si="239"/>
        <v>0</v>
      </c>
      <c r="O1676" s="37">
        <f t="shared" si="234"/>
        <v>12269285.743956439</v>
      </c>
      <c r="P1676" s="58">
        <f>SUM((N1676*1)+P1675)</f>
        <v>2107025.6646234421</v>
      </c>
      <c r="Q1676" s="67">
        <f t="shared" si="240"/>
        <v>0</v>
      </c>
      <c r="R1676" s="68">
        <f t="shared" si="242"/>
        <v>1474917.9652364091</v>
      </c>
    </row>
    <row r="1677" spans="2:18" x14ac:dyDescent="0.25">
      <c r="B1677" s="7" t="s">
        <v>39</v>
      </c>
      <c r="C1677" s="7">
        <v>1669</v>
      </c>
      <c r="D1677" s="7">
        <v>192</v>
      </c>
      <c r="E1677" s="27">
        <v>126.1</v>
      </c>
      <c r="F1677" s="54">
        <f t="shared" si="241"/>
        <v>8.3333333333334522E-2</v>
      </c>
      <c r="G1677" s="34">
        <f t="shared" si="235"/>
        <v>35.027777777777779</v>
      </c>
      <c r="H1677" s="40">
        <f>SUM($T$8*F1677)</f>
        <v>119.50000000000171</v>
      </c>
      <c r="I1677" s="43">
        <f>SUM($T$8*9.81*$U$8)</f>
        <v>211.01310000000001</v>
      </c>
      <c r="J1677" s="45">
        <f>SUM((1/2)*$X$8*$V$8*$W$8*G1677^2)</f>
        <v>746.8596504511961</v>
      </c>
      <c r="K1677" s="46">
        <f t="shared" si="236"/>
        <v>1077.3727504511978</v>
      </c>
      <c r="L1677" s="48">
        <f t="shared" si="237"/>
        <v>37737.973286637789</v>
      </c>
      <c r="M1677" s="51">
        <f t="shared" si="238"/>
        <v>37737.973286637789</v>
      </c>
      <c r="N1677" s="51">
        <f t="shared" si="239"/>
        <v>0</v>
      </c>
      <c r="O1677" s="37">
        <f t="shared" si="234"/>
        <v>12307023.717243077</v>
      </c>
      <c r="P1677" s="58">
        <f>SUM((N1677*1)+P1676)</f>
        <v>2107025.6646234421</v>
      </c>
      <c r="Q1677" s="67">
        <f t="shared" si="240"/>
        <v>0</v>
      </c>
      <c r="R1677" s="68">
        <f t="shared" si="242"/>
        <v>1474917.9652364091</v>
      </c>
    </row>
    <row r="1678" spans="2:18" x14ac:dyDescent="0.25">
      <c r="B1678" s="7" t="s">
        <v>39</v>
      </c>
      <c r="C1678" s="7">
        <v>1670</v>
      </c>
      <c r="D1678" s="7">
        <v>193</v>
      </c>
      <c r="E1678" s="27">
        <v>126.4</v>
      </c>
      <c r="F1678" s="54">
        <f t="shared" si="241"/>
        <v>6.9444444444444448E-2</v>
      </c>
      <c r="G1678" s="34">
        <f t="shared" si="235"/>
        <v>35.111111111111114</v>
      </c>
      <c r="H1678" s="40">
        <f>SUM($T$8*F1678)</f>
        <v>99.583333333333343</v>
      </c>
      <c r="I1678" s="43">
        <f>SUM($T$8*9.81*$U$8)</f>
        <v>211.01310000000001</v>
      </c>
      <c r="J1678" s="45">
        <f>SUM((1/2)*$X$8*$V$8*$W$8*G1678^2)</f>
        <v>750.4175318024694</v>
      </c>
      <c r="K1678" s="46">
        <f t="shared" si="236"/>
        <v>1061.0139651358027</v>
      </c>
      <c r="L1678" s="48">
        <f t="shared" si="237"/>
        <v>37253.379220323739</v>
      </c>
      <c r="M1678" s="51">
        <f t="shared" si="238"/>
        <v>37253.379220323739</v>
      </c>
      <c r="N1678" s="51">
        <f t="shared" si="239"/>
        <v>0</v>
      </c>
      <c r="O1678" s="37">
        <f t="shared" si="234"/>
        <v>12344277.096463401</v>
      </c>
      <c r="P1678" s="58">
        <f>SUM((N1678*1)+P1677)</f>
        <v>2107025.6646234421</v>
      </c>
      <c r="Q1678" s="67">
        <f t="shared" si="240"/>
        <v>0</v>
      </c>
      <c r="R1678" s="68">
        <f t="shared" si="242"/>
        <v>1474917.9652364091</v>
      </c>
    </row>
    <row r="1679" spans="2:18" x14ac:dyDescent="0.25">
      <c r="B1679" s="7" t="s">
        <v>39</v>
      </c>
      <c r="C1679" s="7">
        <v>1671</v>
      </c>
      <c r="D1679" s="7">
        <v>194</v>
      </c>
      <c r="E1679" s="27">
        <v>126.6</v>
      </c>
      <c r="F1679" s="54">
        <f t="shared" si="241"/>
        <v>4.1666666666666269E-2</v>
      </c>
      <c r="G1679" s="34">
        <f t="shared" si="235"/>
        <v>35.166666666666664</v>
      </c>
      <c r="H1679" s="40">
        <f>SUM($T$8*F1679)</f>
        <v>59.749999999999432</v>
      </c>
      <c r="I1679" s="43">
        <f>SUM($T$8*9.81*$U$8)</f>
        <v>211.01310000000001</v>
      </c>
      <c r="J1679" s="45">
        <f>SUM((1/2)*$X$8*$V$8*$W$8*G1679^2)</f>
        <v>752.79414957638892</v>
      </c>
      <c r="K1679" s="46">
        <f t="shared" si="236"/>
        <v>1023.5572495763884</v>
      </c>
      <c r="L1679" s="48">
        <f t="shared" si="237"/>
        <v>35995.096610102992</v>
      </c>
      <c r="M1679" s="51">
        <f t="shared" si="238"/>
        <v>35995.096610102992</v>
      </c>
      <c r="N1679" s="51">
        <f t="shared" si="239"/>
        <v>0</v>
      </c>
      <c r="O1679" s="37">
        <f t="shared" si="234"/>
        <v>12380272.193073504</v>
      </c>
      <c r="P1679" s="58">
        <f>SUM((N1679*1)+P1678)</f>
        <v>2107025.6646234421</v>
      </c>
      <c r="Q1679" s="67">
        <f t="shared" si="240"/>
        <v>0</v>
      </c>
      <c r="R1679" s="68">
        <f t="shared" si="242"/>
        <v>1474917.9652364091</v>
      </c>
    </row>
    <row r="1680" spans="2:18" x14ac:dyDescent="0.25">
      <c r="B1680" s="7" t="s">
        <v>39</v>
      </c>
      <c r="C1680" s="7">
        <v>1672</v>
      </c>
      <c r="D1680" s="7">
        <v>195</v>
      </c>
      <c r="E1680" s="27">
        <v>126.7</v>
      </c>
      <c r="F1680" s="54">
        <f t="shared" si="241"/>
        <v>2.7777777777778172E-2</v>
      </c>
      <c r="G1680" s="34">
        <f t="shared" si="235"/>
        <v>35.194444444444443</v>
      </c>
      <c r="H1680" s="40">
        <f>SUM($T$8*F1680)</f>
        <v>39.833333333333897</v>
      </c>
      <c r="I1680" s="43">
        <f>SUM($T$8*9.81*$U$8)</f>
        <v>211.01310000000001</v>
      </c>
      <c r="J1680" s="45">
        <f>SUM((1/2)*$X$8*$V$8*$W$8*G1680^2)</f>
        <v>753.98386752527017</v>
      </c>
      <c r="K1680" s="46">
        <f t="shared" si="236"/>
        <v>1004.830300858604</v>
      </c>
      <c r="L1680" s="48">
        <f t="shared" si="237"/>
        <v>35364.444199662532</v>
      </c>
      <c r="M1680" s="51">
        <f t="shared" si="238"/>
        <v>35364.444199662532</v>
      </c>
      <c r="N1680" s="51">
        <f t="shared" si="239"/>
        <v>0</v>
      </c>
      <c r="O1680" s="37">
        <f t="shared" si="234"/>
        <v>12415636.637273166</v>
      </c>
      <c r="P1680" s="58">
        <f>SUM((N1680*1)+P1679)</f>
        <v>2107025.6646234421</v>
      </c>
      <c r="Q1680" s="67">
        <f t="shared" si="240"/>
        <v>0</v>
      </c>
      <c r="R1680" s="68">
        <f t="shared" si="242"/>
        <v>1474917.9652364091</v>
      </c>
    </row>
    <row r="1681" spans="2:18" x14ac:dyDescent="0.25">
      <c r="B1681" s="7" t="s">
        <v>39</v>
      </c>
      <c r="C1681" s="7">
        <v>1673</v>
      </c>
      <c r="D1681" s="7">
        <v>196</v>
      </c>
      <c r="E1681" s="27">
        <v>126.8</v>
      </c>
      <c r="F1681" s="54">
        <f t="shared" si="241"/>
        <v>2.7777777777778172E-2</v>
      </c>
      <c r="G1681" s="34">
        <f t="shared" si="235"/>
        <v>35.222222222222221</v>
      </c>
      <c r="H1681" s="40">
        <f>SUM($T$8*F1681)</f>
        <v>39.833333333333897</v>
      </c>
      <c r="I1681" s="43">
        <f>SUM($T$8*9.81*$U$8)</f>
        <v>211.01310000000001</v>
      </c>
      <c r="J1681" s="45">
        <f>SUM((1/2)*$X$8*$V$8*$W$8*G1681^2)</f>
        <v>755.17452484876549</v>
      </c>
      <c r="K1681" s="46">
        <f t="shared" si="236"/>
        <v>1006.0209581820993</v>
      </c>
      <c r="L1681" s="48">
        <f t="shared" si="237"/>
        <v>35434.293749302829</v>
      </c>
      <c r="M1681" s="51">
        <f t="shared" si="238"/>
        <v>35434.293749302829</v>
      </c>
      <c r="N1681" s="51">
        <f t="shared" si="239"/>
        <v>0</v>
      </c>
      <c r="O1681" s="37">
        <f t="shared" si="234"/>
        <v>12451070.931022469</v>
      </c>
      <c r="P1681" s="58">
        <f>SUM((N1681*1)+P1680)</f>
        <v>2107025.6646234421</v>
      </c>
      <c r="Q1681" s="67">
        <f t="shared" si="240"/>
        <v>0</v>
      </c>
      <c r="R1681" s="68">
        <f t="shared" si="242"/>
        <v>1474917.9652364091</v>
      </c>
    </row>
    <row r="1682" spans="2:18" x14ac:dyDescent="0.25">
      <c r="B1682" s="7" t="s">
        <v>39</v>
      </c>
      <c r="C1682" s="7">
        <v>1674</v>
      </c>
      <c r="D1682" s="7">
        <v>197</v>
      </c>
      <c r="E1682" s="27">
        <v>126.9</v>
      </c>
      <c r="F1682" s="54">
        <f t="shared" si="241"/>
        <v>1.3888888888890073E-2</v>
      </c>
      <c r="G1682" s="34">
        <f t="shared" si="235"/>
        <v>35.25</v>
      </c>
      <c r="H1682" s="40">
        <f>SUM($T$8*F1682)</f>
        <v>19.916666666668366</v>
      </c>
      <c r="I1682" s="43">
        <f>SUM($T$8*9.81*$U$8)</f>
        <v>211.01310000000001</v>
      </c>
      <c r="J1682" s="45">
        <f>SUM((1/2)*$X$8*$V$8*$W$8*G1682^2)</f>
        <v>756.36612154687509</v>
      </c>
      <c r="K1682" s="46">
        <f t="shared" si="236"/>
        <v>987.29588821354344</v>
      </c>
      <c r="L1682" s="48">
        <f t="shared" si="237"/>
        <v>34802.180059527404</v>
      </c>
      <c r="M1682" s="51">
        <f t="shared" si="238"/>
        <v>34802.180059527404</v>
      </c>
      <c r="N1682" s="51">
        <f t="shared" si="239"/>
        <v>0</v>
      </c>
      <c r="O1682" s="37">
        <f t="shared" si="234"/>
        <v>12485873.111081997</v>
      </c>
      <c r="P1682" s="58">
        <f>SUM((N1682*1)+P1681)</f>
        <v>2107025.6646234421</v>
      </c>
      <c r="Q1682" s="67">
        <f t="shared" si="240"/>
        <v>0</v>
      </c>
      <c r="R1682" s="68">
        <f t="shared" si="242"/>
        <v>1474917.9652364091</v>
      </c>
    </row>
    <row r="1683" spans="2:18" x14ac:dyDescent="0.25">
      <c r="B1683" s="7" t="s">
        <v>39</v>
      </c>
      <c r="C1683" s="7">
        <v>1675</v>
      </c>
      <c r="D1683" s="7">
        <v>198</v>
      </c>
      <c r="E1683" s="27">
        <v>126.9</v>
      </c>
      <c r="F1683" s="54">
        <f t="shared" si="241"/>
        <v>0</v>
      </c>
      <c r="G1683" s="34">
        <f t="shared" si="235"/>
        <v>35.25</v>
      </c>
      <c r="H1683" s="40">
        <f>SUM($T$8*F1683)</f>
        <v>0</v>
      </c>
      <c r="I1683" s="43">
        <f>SUM($T$8*9.81*$U$8)</f>
        <v>211.01310000000001</v>
      </c>
      <c r="J1683" s="45">
        <f>SUM((1/2)*$X$8*$V$8*$W$8*G1683^2)</f>
        <v>756.36612154687509</v>
      </c>
      <c r="K1683" s="46">
        <f t="shared" si="236"/>
        <v>967.3792215468751</v>
      </c>
      <c r="L1683" s="48">
        <f t="shared" si="237"/>
        <v>34100.117559527345</v>
      </c>
      <c r="M1683" s="51">
        <f t="shared" si="238"/>
        <v>34100.117559527345</v>
      </c>
      <c r="N1683" s="51">
        <f t="shared" si="239"/>
        <v>0</v>
      </c>
      <c r="O1683" s="37">
        <f t="shared" si="234"/>
        <v>12519973.228641525</v>
      </c>
      <c r="P1683" s="58">
        <f>SUM((N1683*1)+P1682)</f>
        <v>2107025.6646234421</v>
      </c>
      <c r="Q1683" s="67">
        <f t="shared" si="240"/>
        <v>0</v>
      </c>
      <c r="R1683" s="68">
        <f t="shared" si="242"/>
        <v>1474917.9652364091</v>
      </c>
    </row>
    <row r="1684" spans="2:18" x14ac:dyDescent="0.25">
      <c r="B1684" s="7" t="s">
        <v>39</v>
      </c>
      <c r="C1684" s="7">
        <v>1676</v>
      </c>
      <c r="D1684" s="7">
        <v>199</v>
      </c>
      <c r="E1684" s="27">
        <v>126.9</v>
      </c>
      <c r="F1684" s="54">
        <f t="shared" si="241"/>
        <v>-1.3888888888890073E-2</v>
      </c>
      <c r="G1684" s="34">
        <f t="shared" si="235"/>
        <v>35.25</v>
      </c>
      <c r="H1684" s="40">
        <f>SUM($T$8*F1684)</f>
        <v>-19.916666666668366</v>
      </c>
      <c r="I1684" s="43">
        <f>SUM($T$8*9.81*$U$8)</f>
        <v>211.01310000000001</v>
      </c>
      <c r="J1684" s="45">
        <f>SUM((1/2)*$X$8*$V$8*$W$8*G1684^2)</f>
        <v>756.36612154687509</v>
      </c>
      <c r="K1684" s="46">
        <f t="shared" si="236"/>
        <v>947.46255488020677</v>
      </c>
      <c r="L1684" s="48">
        <f t="shared" si="237"/>
        <v>33398.055059527287</v>
      </c>
      <c r="M1684" s="51">
        <f t="shared" si="238"/>
        <v>33398.055059527287</v>
      </c>
      <c r="N1684" s="51">
        <f t="shared" si="239"/>
        <v>0</v>
      </c>
      <c r="O1684" s="37">
        <f t="shared" si="234"/>
        <v>12553371.283701053</v>
      </c>
      <c r="P1684" s="58">
        <f>SUM((N1684*1)+P1683)</f>
        <v>2107025.6646234421</v>
      </c>
      <c r="Q1684" s="67">
        <f t="shared" si="240"/>
        <v>0</v>
      </c>
      <c r="R1684" s="68">
        <f t="shared" si="242"/>
        <v>1474917.9652364091</v>
      </c>
    </row>
    <row r="1685" spans="2:18" x14ac:dyDescent="0.25">
      <c r="B1685" s="7" t="s">
        <v>39</v>
      </c>
      <c r="C1685" s="7">
        <v>1677</v>
      </c>
      <c r="D1685" s="7">
        <v>200</v>
      </c>
      <c r="E1685" s="27">
        <v>126.8</v>
      </c>
      <c r="F1685" s="54">
        <f t="shared" si="241"/>
        <v>-4.1666666666668246E-2</v>
      </c>
      <c r="G1685" s="34">
        <f t="shared" si="235"/>
        <v>35.222222222222221</v>
      </c>
      <c r="H1685" s="40">
        <f>SUM($T$8*F1685)</f>
        <v>-59.750000000002267</v>
      </c>
      <c r="I1685" s="43">
        <f>SUM($T$8*9.81*$U$8)</f>
        <v>211.01310000000001</v>
      </c>
      <c r="J1685" s="45">
        <f>SUM((1/2)*$X$8*$V$8*$W$8*G1685^2)</f>
        <v>755.17452484876549</v>
      </c>
      <c r="K1685" s="46">
        <f t="shared" si="236"/>
        <v>906.43762484876322</v>
      </c>
      <c r="L1685" s="48">
        <f t="shared" si="237"/>
        <v>31926.747453006436</v>
      </c>
      <c r="M1685" s="51">
        <f t="shared" si="238"/>
        <v>31926.747453006436</v>
      </c>
      <c r="N1685" s="51">
        <f t="shared" si="239"/>
        <v>0</v>
      </c>
      <c r="O1685" s="37">
        <f t="shared" si="234"/>
        <v>12585298.031154059</v>
      </c>
      <c r="P1685" s="58">
        <f>SUM((N1685*1)+P1684)</f>
        <v>2107025.6646234421</v>
      </c>
      <c r="Q1685" s="67">
        <f t="shared" si="240"/>
        <v>0</v>
      </c>
      <c r="R1685" s="68">
        <f t="shared" si="242"/>
        <v>1474917.9652364091</v>
      </c>
    </row>
    <row r="1686" spans="2:18" x14ac:dyDescent="0.25">
      <c r="B1686" s="7" t="s">
        <v>39</v>
      </c>
      <c r="C1686" s="7">
        <v>1678</v>
      </c>
      <c r="D1686" s="7">
        <v>201</v>
      </c>
      <c r="E1686" s="27">
        <v>126.6</v>
      </c>
      <c r="F1686" s="54">
        <f t="shared" si="241"/>
        <v>-6.9444444444444448E-2</v>
      </c>
      <c r="G1686" s="34">
        <f t="shared" si="235"/>
        <v>35.166666666666664</v>
      </c>
      <c r="H1686" s="40">
        <f>SUM($T$8*F1686)</f>
        <v>-99.583333333333343</v>
      </c>
      <c r="I1686" s="43">
        <f>SUM($T$8*9.81*$U$8)</f>
        <v>211.01310000000001</v>
      </c>
      <c r="J1686" s="45">
        <f>SUM((1/2)*$X$8*$V$8*$W$8*G1686^2)</f>
        <v>752.79414957638892</v>
      </c>
      <c r="K1686" s="46">
        <f t="shared" si="236"/>
        <v>864.22391624305556</v>
      </c>
      <c r="L1686" s="48">
        <f t="shared" si="237"/>
        <v>30391.874387880784</v>
      </c>
      <c r="M1686" s="51">
        <f t="shared" si="238"/>
        <v>30391.874387880784</v>
      </c>
      <c r="N1686" s="51">
        <f t="shared" si="239"/>
        <v>0</v>
      </c>
      <c r="O1686" s="37">
        <f t="shared" si="234"/>
        <v>12615689.90554194</v>
      </c>
      <c r="P1686" s="58">
        <f>SUM((N1686*1)+P1685)</f>
        <v>2107025.6646234421</v>
      </c>
      <c r="Q1686" s="67">
        <f t="shared" si="240"/>
        <v>0</v>
      </c>
      <c r="R1686" s="68">
        <f t="shared" si="242"/>
        <v>1474917.9652364091</v>
      </c>
    </row>
    <row r="1687" spans="2:18" x14ac:dyDescent="0.25">
      <c r="B1687" s="7" t="s">
        <v>39</v>
      </c>
      <c r="C1687" s="7">
        <v>1679</v>
      </c>
      <c r="D1687" s="7">
        <v>202</v>
      </c>
      <c r="E1687" s="27">
        <v>126.3</v>
      </c>
      <c r="F1687" s="54">
        <f t="shared" si="241"/>
        <v>-8.3333333333332538E-2</v>
      </c>
      <c r="G1687" s="34">
        <f t="shared" si="235"/>
        <v>35.083333333333329</v>
      </c>
      <c r="H1687" s="40">
        <f>SUM($T$8*F1687)</f>
        <v>-119.49999999999886</v>
      </c>
      <c r="I1687" s="43">
        <f>SUM($T$8*9.81*$U$8)</f>
        <v>211.01310000000001</v>
      </c>
      <c r="J1687" s="45">
        <f>SUM((1/2)*$X$8*$V$8*$W$8*G1687^2)</f>
        <v>749.23063197743045</v>
      </c>
      <c r="K1687" s="46">
        <f t="shared" si="236"/>
        <v>840.74373197743159</v>
      </c>
      <c r="L1687" s="48">
        <f t="shared" si="237"/>
        <v>29496.092596874889</v>
      </c>
      <c r="M1687" s="51">
        <f t="shared" si="238"/>
        <v>29496.092596874889</v>
      </c>
      <c r="N1687" s="51">
        <f t="shared" si="239"/>
        <v>0</v>
      </c>
      <c r="O1687" s="37">
        <f t="shared" si="234"/>
        <v>12645185.998138815</v>
      </c>
      <c r="P1687" s="58">
        <f>SUM((N1687*1)+P1686)</f>
        <v>2107025.6646234421</v>
      </c>
      <c r="Q1687" s="67">
        <f t="shared" si="240"/>
        <v>0</v>
      </c>
      <c r="R1687" s="68">
        <f t="shared" si="242"/>
        <v>1474917.9652364091</v>
      </c>
    </row>
    <row r="1688" spans="2:18" x14ac:dyDescent="0.25">
      <c r="B1688" s="7" t="s">
        <v>39</v>
      </c>
      <c r="C1688" s="7">
        <v>1680</v>
      </c>
      <c r="D1688" s="7">
        <v>203</v>
      </c>
      <c r="E1688" s="27">
        <v>126</v>
      </c>
      <c r="F1688" s="54">
        <f t="shared" si="241"/>
        <v>-8.3333333333332538E-2</v>
      </c>
      <c r="G1688" s="34">
        <f t="shared" si="235"/>
        <v>35</v>
      </c>
      <c r="H1688" s="40">
        <f>SUM($T$8*F1688)</f>
        <v>-119.49999999999886</v>
      </c>
      <c r="I1688" s="43">
        <f>SUM($T$8*9.81*$U$8)</f>
        <v>211.01310000000001</v>
      </c>
      <c r="J1688" s="45">
        <f>SUM((1/2)*$X$8*$V$8*$W$8*G1688^2)</f>
        <v>745.67556875000014</v>
      </c>
      <c r="K1688" s="46">
        <f t="shared" si="236"/>
        <v>837.18866875000128</v>
      </c>
      <c r="L1688" s="48">
        <f t="shared" si="237"/>
        <v>29301.603406250044</v>
      </c>
      <c r="M1688" s="51">
        <f t="shared" si="238"/>
        <v>29301.603406250044</v>
      </c>
      <c r="N1688" s="51">
        <f t="shared" si="239"/>
        <v>0</v>
      </c>
      <c r="O1688" s="37">
        <f t="shared" si="234"/>
        <v>12674487.601545066</v>
      </c>
      <c r="P1688" s="58">
        <f>SUM((N1688*1)+P1687)</f>
        <v>2107025.6646234421</v>
      </c>
      <c r="Q1688" s="67">
        <f t="shared" si="240"/>
        <v>0</v>
      </c>
      <c r="R1688" s="68">
        <f t="shared" si="242"/>
        <v>1474917.9652364091</v>
      </c>
    </row>
    <row r="1689" spans="2:18" x14ac:dyDescent="0.25">
      <c r="B1689" s="7" t="s">
        <v>39</v>
      </c>
      <c r="C1689" s="7">
        <v>1681</v>
      </c>
      <c r="D1689" s="7">
        <v>204</v>
      </c>
      <c r="E1689" s="27">
        <v>125.7</v>
      </c>
      <c r="F1689" s="54">
        <f t="shared" si="241"/>
        <v>-5.5555555555556344E-2</v>
      </c>
      <c r="G1689" s="34">
        <f t="shared" si="235"/>
        <v>34.916666666666664</v>
      </c>
      <c r="H1689" s="40">
        <f>SUM($T$8*F1689)</f>
        <v>-79.666666666667794</v>
      </c>
      <c r="I1689" s="43">
        <f>SUM($T$8*9.81*$U$8)</f>
        <v>211.01310000000001</v>
      </c>
      <c r="J1689" s="45">
        <f>SUM((1/2)*$X$8*$V$8*$W$8*G1689^2)</f>
        <v>742.12895989409719</v>
      </c>
      <c r="K1689" s="46">
        <f t="shared" si="236"/>
        <v>873.47539322742944</v>
      </c>
      <c r="L1689" s="48">
        <f t="shared" si="237"/>
        <v>30498.849146857741</v>
      </c>
      <c r="M1689" s="51">
        <f t="shared" si="238"/>
        <v>30498.849146857741</v>
      </c>
      <c r="N1689" s="51">
        <f t="shared" si="239"/>
        <v>0</v>
      </c>
      <c r="O1689" s="37">
        <f t="shared" si="234"/>
        <v>12704986.450691923</v>
      </c>
      <c r="P1689" s="58">
        <f>SUM((N1689*1)+P1688)</f>
        <v>2107025.6646234421</v>
      </c>
      <c r="Q1689" s="67">
        <f t="shared" si="240"/>
        <v>0</v>
      </c>
      <c r="R1689" s="68">
        <f t="shared" si="242"/>
        <v>1474917.9652364091</v>
      </c>
    </row>
    <row r="1690" spans="2:18" x14ac:dyDescent="0.25">
      <c r="B1690" s="7" t="s">
        <v>39</v>
      </c>
      <c r="C1690" s="7">
        <v>1682</v>
      </c>
      <c r="D1690" s="7">
        <v>205</v>
      </c>
      <c r="E1690" s="27">
        <v>125.6</v>
      </c>
      <c r="F1690" s="54">
        <f t="shared" si="241"/>
        <v>-1.3888888888890073E-2</v>
      </c>
      <c r="G1690" s="34">
        <f t="shared" si="235"/>
        <v>34.888888888888886</v>
      </c>
      <c r="H1690" s="40">
        <f>SUM($T$8*F1690)</f>
        <v>-19.916666666668366</v>
      </c>
      <c r="I1690" s="43">
        <f>SUM($T$8*9.81*$U$8)</f>
        <v>211.01310000000001</v>
      </c>
      <c r="J1690" s="45">
        <f>SUM((1/2)*$X$8*$V$8*$W$8*G1690^2)</f>
        <v>740.94863569135805</v>
      </c>
      <c r="K1690" s="46">
        <f t="shared" si="236"/>
        <v>932.04506902468972</v>
      </c>
      <c r="L1690" s="48">
        <f t="shared" si="237"/>
        <v>32518.016852639172</v>
      </c>
      <c r="M1690" s="51">
        <f t="shared" si="238"/>
        <v>32518.016852639172</v>
      </c>
      <c r="N1690" s="51">
        <f t="shared" si="239"/>
        <v>0</v>
      </c>
      <c r="O1690" s="37">
        <f t="shared" si="234"/>
        <v>12737504.467544563</v>
      </c>
      <c r="P1690" s="58">
        <f>SUM((N1690*1)+P1689)</f>
        <v>2107025.6646234421</v>
      </c>
      <c r="Q1690" s="67">
        <f t="shared" si="240"/>
        <v>0</v>
      </c>
      <c r="R1690" s="68">
        <f t="shared" si="242"/>
        <v>1474917.9652364091</v>
      </c>
    </row>
    <row r="1691" spans="2:18" x14ac:dyDescent="0.25">
      <c r="B1691" s="7" t="s">
        <v>39</v>
      </c>
      <c r="C1691" s="7">
        <v>1683</v>
      </c>
      <c r="D1691" s="7">
        <v>206</v>
      </c>
      <c r="E1691" s="27">
        <v>125.6</v>
      </c>
      <c r="F1691" s="54">
        <f t="shared" si="241"/>
        <v>2.7777777777778172E-2</v>
      </c>
      <c r="G1691" s="34">
        <f t="shared" si="235"/>
        <v>34.888888888888886</v>
      </c>
      <c r="H1691" s="40">
        <f>SUM($T$8*F1691)</f>
        <v>39.833333333333897</v>
      </c>
      <c r="I1691" s="43">
        <f>SUM($T$8*9.81*$U$8)</f>
        <v>211.01310000000001</v>
      </c>
      <c r="J1691" s="45">
        <f>SUM((1/2)*$X$8*$V$8*$W$8*G1691^2)</f>
        <v>740.94863569135805</v>
      </c>
      <c r="K1691" s="46">
        <f t="shared" si="236"/>
        <v>991.79506902469188</v>
      </c>
      <c r="L1691" s="48">
        <f t="shared" si="237"/>
        <v>34602.627963750361</v>
      </c>
      <c r="M1691" s="51">
        <f t="shared" si="238"/>
        <v>34602.627963750361</v>
      </c>
      <c r="N1691" s="51">
        <f t="shared" si="239"/>
        <v>0</v>
      </c>
      <c r="O1691" s="37">
        <f t="shared" ref="O1691:O1754" si="243">SUM((M1691*1)+O1690)</f>
        <v>12772107.095508313</v>
      </c>
      <c r="P1691" s="58">
        <f>SUM((N1691*1)+P1690)</f>
        <v>2107025.6646234421</v>
      </c>
      <c r="Q1691" s="67">
        <f t="shared" si="240"/>
        <v>0</v>
      </c>
      <c r="R1691" s="68">
        <f t="shared" si="242"/>
        <v>1474917.9652364091</v>
      </c>
    </row>
    <row r="1692" spans="2:18" x14ac:dyDescent="0.25">
      <c r="B1692" s="7" t="s">
        <v>39</v>
      </c>
      <c r="C1692" s="7">
        <v>1684</v>
      </c>
      <c r="D1692" s="7">
        <v>207</v>
      </c>
      <c r="E1692" s="27">
        <v>125.8</v>
      </c>
      <c r="F1692" s="54">
        <f t="shared" si="241"/>
        <v>8.3333333333334522E-2</v>
      </c>
      <c r="G1692" s="34">
        <f t="shared" si="235"/>
        <v>34.944444444444443</v>
      </c>
      <c r="H1692" s="40">
        <f>SUM($T$8*F1692)</f>
        <v>119.50000000000171</v>
      </c>
      <c r="I1692" s="43">
        <f>SUM($T$8*9.81*$U$8)</f>
        <v>211.01310000000001</v>
      </c>
      <c r="J1692" s="45">
        <f>SUM((1/2)*$X$8*$V$8*$W$8*G1692^2)</f>
        <v>743.31022347145063</v>
      </c>
      <c r="K1692" s="46">
        <f t="shared" si="236"/>
        <v>1073.8233234714523</v>
      </c>
      <c r="L1692" s="48">
        <f t="shared" si="237"/>
        <v>37524.159470196864</v>
      </c>
      <c r="M1692" s="51">
        <f t="shared" si="238"/>
        <v>37524.159470196864</v>
      </c>
      <c r="N1692" s="51">
        <f t="shared" si="239"/>
        <v>0</v>
      </c>
      <c r="O1692" s="37">
        <f t="shared" si="243"/>
        <v>12809631.25497851</v>
      </c>
      <c r="P1692" s="58">
        <f>SUM((N1692*1)+P1691)</f>
        <v>2107025.6646234421</v>
      </c>
      <c r="Q1692" s="67">
        <f t="shared" si="240"/>
        <v>0</v>
      </c>
      <c r="R1692" s="68">
        <f t="shared" si="242"/>
        <v>1474917.9652364091</v>
      </c>
    </row>
    <row r="1693" spans="2:18" x14ac:dyDescent="0.25">
      <c r="B1693" s="7" t="s">
        <v>39</v>
      </c>
      <c r="C1693" s="7">
        <v>1685</v>
      </c>
      <c r="D1693" s="7">
        <v>208</v>
      </c>
      <c r="E1693" s="27">
        <v>126.2</v>
      </c>
      <c r="F1693" s="54">
        <f t="shared" si="241"/>
        <v>0.11111111111111072</v>
      </c>
      <c r="G1693" s="34">
        <f t="shared" si="235"/>
        <v>35.055555555555557</v>
      </c>
      <c r="H1693" s="40">
        <f>SUM($T$8*F1693)</f>
        <v>159.33333333333277</v>
      </c>
      <c r="I1693" s="43">
        <f>SUM($T$8*9.81*$U$8)</f>
        <v>211.01310000000001</v>
      </c>
      <c r="J1693" s="45">
        <f>SUM((1/2)*$X$8*$V$8*$W$8*G1693^2)</f>
        <v>748.04467152700636</v>
      </c>
      <c r="K1693" s="46">
        <f t="shared" si="236"/>
        <v>1118.3911048603391</v>
      </c>
      <c r="L1693" s="48">
        <f t="shared" si="237"/>
        <v>39205.821509270776</v>
      </c>
      <c r="M1693" s="51">
        <f t="shared" si="238"/>
        <v>39205.821509270776</v>
      </c>
      <c r="N1693" s="51">
        <f t="shared" si="239"/>
        <v>0</v>
      </c>
      <c r="O1693" s="37">
        <f t="shared" si="243"/>
        <v>12848837.07648778</v>
      </c>
      <c r="P1693" s="58">
        <f>SUM((N1693*1)+P1692)</f>
        <v>2107025.6646234421</v>
      </c>
      <c r="Q1693" s="67">
        <f t="shared" si="240"/>
        <v>0</v>
      </c>
      <c r="R1693" s="68">
        <f t="shared" si="242"/>
        <v>1474917.9652364091</v>
      </c>
    </row>
    <row r="1694" spans="2:18" x14ac:dyDescent="0.25">
      <c r="B1694" s="7" t="s">
        <v>39</v>
      </c>
      <c r="C1694" s="7">
        <v>1686</v>
      </c>
      <c r="D1694" s="7">
        <v>209</v>
      </c>
      <c r="E1694" s="27">
        <v>126.6</v>
      </c>
      <c r="F1694" s="54">
        <f t="shared" si="241"/>
        <v>0.11111111111111072</v>
      </c>
      <c r="G1694" s="34">
        <f t="shared" si="235"/>
        <v>35.166666666666664</v>
      </c>
      <c r="H1694" s="40">
        <f>SUM($T$8*F1694)</f>
        <v>159.33333333333277</v>
      </c>
      <c r="I1694" s="43">
        <f>SUM($T$8*9.81*$U$8)</f>
        <v>211.01310000000001</v>
      </c>
      <c r="J1694" s="45">
        <f>SUM((1/2)*$X$8*$V$8*$W$8*G1694^2)</f>
        <v>752.79414957638892</v>
      </c>
      <c r="K1694" s="46">
        <f t="shared" si="236"/>
        <v>1123.1405829097216</v>
      </c>
      <c r="L1694" s="48">
        <f t="shared" si="237"/>
        <v>39497.110498991875</v>
      </c>
      <c r="M1694" s="51">
        <f t="shared" si="238"/>
        <v>39497.110498991875</v>
      </c>
      <c r="N1694" s="51">
        <f t="shared" si="239"/>
        <v>0</v>
      </c>
      <c r="O1694" s="37">
        <f t="shared" si="243"/>
        <v>12888334.186986772</v>
      </c>
      <c r="P1694" s="58">
        <f>SUM((N1694*1)+P1693)</f>
        <v>2107025.6646234421</v>
      </c>
      <c r="Q1694" s="67">
        <f t="shared" si="240"/>
        <v>0</v>
      </c>
      <c r="R1694" s="68">
        <f t="shared" si="242"/>
        <v>1474917.9652364091</v>
      </c>
    </row>
    <row r="1695" spans="2:18" x14ac:dyDescent="0.25">
      <c r="B1695" s="7" t="s">
        <v>39</v>
      </c>
      <c r="C1695" s="7">
        <v>1687</v>
      </c>
      <c r="D1695" s="7">
        <v>210</v>
      </c>
      <c r="E1695" s="27">
        <v>127</v>
      </c>
      <c r="F1695" s="54">
        <f t="shared" si="241"/>
        <v>0.11111111111111269</v>
      </c>
      <c r="G1695" s="34">
        <f t="shared" si="235"/>
        <v>35.277777777777779</v>
      </c>
      <c r="H1695" s="40">
        <f>SUM($T$8*F1695)</f>
        <v>159.33333333333559</v>
      </c>
      <c r="I1695" s="43">
        <f>SUM($T$8*9.81*$U$8)</f>
        <v>211.01310000000001</v>
      </c>
      <c r="J1695" s="45">
        <f>SUM((1/2)*$X$8*$V$8*$W$8*G1695^2)</f>
        <v>757.55865761959888</v>
      </c>
      <c r="K1695" s="46">
        <f t="shared" si="236"/>
        <v>1127.9050909529344</v>
      </c>
      <c r="L1695" s="48">
        <f t="shared" si="237"/>
        <v>39789.985153061854</v>
      </c>
      <c r="M1695" s="51">
        <f t="shared" si="238"/>
        <v>39789.985153061854</v>
      </c>
      <c r="N1695" s="51">
        <f t="shared" si="239"/>
        <v>0</v>
      </c>
      <c r="O1695" s="37">
        <f t="shared" si="243"/>
        <v>12928124.172139835</v>
      </c>
      <c r="P1695" s="58">
        <f>SUM((N1695*1)+P1694)</f>
        <v>2107025.6646234421</v>
      </c>
      <c r="Q1695" s="67">
        <f t="shared" si="240"/>
        <v>0</v>
      </c>
      <c r="R1695" s="68">
        <f t="shared" si="242"/>
        <v>1474917.9652364091</v>
      </c>
    </row>
    <row r="1696" spans="2:18" x14ac:dyDescent="0.25">
      <c r="B1696" s="7" t="s">
        <v>39</v>
      </c>
      <c r="C1696" s="7">
        <v>1688</v>
      </c>
      <c r="D1696" s="7">
        <v>211</v>
      </c>
      <c r="E1696" s="27">
        <v>127.4</v>
      </c>
      <c r="F1696" s="54">
        <f t="shared" si="241"/>
        <v>8.3333333333332538E-2</v>
      </c>
      <c r="G1696" s="34">
        <f t="shared" si="235"/>
        <v>35.388888888888893</v>
      </c>
      <c r="H1696" s="40">
        <f>SUM($T$8*F1696)</f>
        <v>119.49999999999886</v>
      </c>
      <c r="I1696" s="43">
        <f>SUM($T$8*9.81*$U$8)</f>
        <v>211.01310000000001</v>
      </c>
      <c r="J1696" s="45">
        <f>SUM((1/2)*$X$8*$V$8*$W$8*G1696^2)</f>
        <v>762.33819565663612</v>
      </c>
      <c r="K1696" s="46">
        <f t="shared" si="236"/>
        <v>1092.8512956566351</v>
      </c>
      <c r="L1696" s="48">
        <f t="shared" si="237"/>
        <v>38674.793074070927</v>
      </c>
      <c r="M1696" s="51">
        <f t="shared" si="238"/>
        <v>38674.793074070927</v>
      </c>
      <c r="N1696" s="51">
        <f t="shared" si="239"/>
        <v>0</v>
      </c>
      <c r="O1696" s="37">
        <f t="shared" si="243"/>
        <v>12966798.965213906</v>
      </c>
      <c r="P1696" s="58">
        <f>SUM((N1696*1)+P1695)</f>
        <v>2107025.6646234421</v>
      </c>
      <c r="Q1696" s="67">
        <f t="shared" si="240"/>
        <v>0</v>
      </c>
      <c r="R1696" s="68">
        <f t="shared" si="242"/>
        <v>1474917.9652364091</v>
      </c>
    </row>
    <row r="1697" spans="2:18" x14ac:dyDescent="0.25">
      <c r="B1697" s="7" t="s">
        <v>39</v>
      </c>
      <c r="C1697" s="7">
        <v>1689</v>
      </c>
      <c r="D1697" s="7">
        <v>212</v>
      </c>
      <c r="E1697" s="27">
        <v>127.6</v>
      </c>
      <c r="F1697" s="54">
        <f t="shared" si="241"/>
        <v>5.5555555555554373E-2</v>
      </c>
      <c r="G1697" s="34">
        <f t="shared" si="235"/>
        <v>35.444444444444443</v>
      </c>
      <c r="H1697" s="40">
        <f>SUM($T$8*F1697)</f>
        <v>79.666666666664966</v>
      </c>
      <c r="I1697" s="43">
        <f>SUM($T$8*9.81*$U$8)</f>
        <v>211.01310000000001</v>
      </c>
      <c r="J1697" s="45">
        <f>SUM((1/2)*$X$8*$V$8*$W$8*G1697^2)</f>
        <v>764.73360092283951</v>
      </c>
      <c r="K1697" s="46">
        <f t="shared" si="236"/>
        <v>1055.4133675895046</v>
      </c>
      <c r="L1697" s="48">
        <f t="shared" si="237"/>
        <v>37408.540473450215</v>
      </c>
      <c r="M1697" s="51">
        <f t="shared" si="238"/>
        <v>37408.540473450215</v>
      </c>
      <c r="N1697" s="51">
        <f t="shared" si="239"/>
        <v>0</v>
      </c>
      <c r="O1697" s="37">
        <f t="shared" si="243"/>
        <v>13004207.505687356</v>
      </c>
      <c r="P1697" s="58">
        <f>SUM((N1697*1)+P1696)</f>
        <v>2107025.6646234421</v>
      </c>
      <c r="Q1697" s="67">
        <f t="shared" si="240"/>
        <v>0</v>
      </c>
      <c r="R1697" s="68">
        <f t="shared" si="242"/>
        <v>1474917.9652364091</v>
      </c>
    </row>
    <row r="1698" spans="2:18" x14ac:dyDescent="0.25">
      <c r="B1698" s="7" t="s">
        <v>39</v>
      </c>
      <c r="C1698" s="7">
        <v>1690</v>
      </c>
      <c r="D1698" s="7">
        <v>213</v>
      </c>
      <c r="E1698" s="27">
        <v>127.8</v>
      </c>
      <c r="F1698" s="54">
        <f t="shared" si="241"/>
        <v>4.1666666666668246E-2</v>
      </c>
      <c r="G1698" s="34">
        <f t="shared" si="235"/>
        <v>35.5</v>
      </c>
      <c r="H1698" s="40">
        <f>SUM($T$8*F1698)</f>
        <v>59.750000000002267</v>
      </c>
      <c r="I1698" s="43">
        <f>SUM($T$8*9.81*$U$8)</f>
        <v>211.01310000000001</v>
      </c>
      <c r="J1698" s="45">
        <f>SUM((1/2)*$X$8*$V$8*$W$8*G1698^2)</f>
        <v>767.13276368750007</v>
      </c>
      <c r="K1698" s="46">
        <f t="shared" si="236"/>
        <v>1037.8958636875022</v>
      </c>
      <c r="L1698" s="48">
        <f t="shared" si="237"/>
        <v>36845.303160906333</v>
      </c>
      <c r="M1698" s="51">
        <f t="shared" si="238"/>
        <v>36845.303160906333</v>
      </c>
      <c r="N1698" s="51">
        <f t="shared" si="239"/>
        <v>0</v>
      </c>
      <c r="O1698" s="37">
        <f t="shared" si="243"/>
        <v>13041052.808848262</v>
      </c>
      <c r="P1698" s="58">
        <f>SUM((N1698*1)+P1697)</f>
        <v>2107025.6646234421</v>
      </c>
      <c r="Q1698" s="67">
        <f t="shared" si="240"/>
        <v>0</v>
      </c>
      <c r="R1698" s="68">
        <f t="shared" si="242"/>
        <v>1474917.9652364091</v>
      </c>
    </row>
    <row r="1699" spans="2:18" x14ac:dyDescent="0.25">
      <c r="B1699" s="7" t="s">
        <v>39</v>
      </c>
      <c r="C1699" s="7">
        <v>1691</v>
      </c>
      <c r="D1699" s="7">
        <v>214</v>
      </c>
      <c r="E1699" s="27">
        <v>127.9</v>
      </c>
      <c r="F1699" s="54">
        <f t="shared" si="241"/>
        <v>2.7777777777778172E-2</v>
      </c>
      <c r="G1699" s="34">
        <f t="shared" si="235"/>
        <v>35.527777777777779</v>
      </c>
      <c r="H1699" s="40">
        <f>SUM($T$8*F1699)</f>
        <v>39.833333333333897</v>
      </c>
      <c r="I1699" s="43">
        <f>SUM($T$8*9.81*$U$8)</f>
        <v>211.01310000000001</v>
      </c>
      <c r="J1699" s="45">
        <f>SUM((1/2)*$X$8*$V$8*$W$8*G1699^2)</f>
        <v>768.33375413175168</v>
      </c>
      <c r="K1699" s="46">
        <f t="shared" si="236"/>
        <v>1019.1801874650855</v>
      </c>
      <c r="L1699" s="48">
        <f t="shared" si="237"/>
        <v>36209.207215773458</v>
      </c>
      <c r="M1699" s="51">
        <f t="shared" si="238"/>
        <v>36209.207215773458</v>
      </c>
      <c r="N1699" s="51">
        <f t="shared" si="239"/>
        <v>0</v>
      </c>
      <c r="O1699" s="37">
        <f t="shared" si="243"/>
        <v>13077262.016064035</v>
      </c>
      <c r="P1699" s="58">
        <f>SUM((N1699*1)+P1698)</f>
        <v>2107025.6646234421</v>
      </c>
      <c r="Q1699" s="67">
        <f t="shared" si="240"/>
        <v>0</v>
      </c>
      <c r="R1699" s="68">
        <f t="shared" si="242"/>
        <v>1474917.9652364091</v>
      </c>
    </row>
    <row r="1700" spans="2:18" x14ac:dyDescent="0.25">
      <c r="B1700" s="7" t="s">
        <v>39</v>
      </c>
      <c r="C1700" s="7">
        <v>1692</v>
      </c>
      <c r="D1700" s="7">
        <v>215</v>
      </c>
      <c r="E1700" s="27">
        <v>128</v>
      </c>
      <c r="F1700" s="54">
        <f t="shared" si="241"/>
        <v>2.7777777777776198E-2</v>
      </c>
      <c r="G1700" s="34">
        <f t="shared" si="235"/>
        <v>35.555555555555557</v>
      </c>
      <c r="H1700" s="40">
        <f>SUM($T$8*F1700)</f>
        <v>39.833333333331069</v>
      </c>
      <c r="I1700" s="43">
        <f>SUM($T$8*9.81*$U$8)</f>
        <v>211.01310000000001</v>
      </c>
      <c r="J1700" s="45">
        <f>SUM((1/2)*$X$8*$V$8*$W$8*G1700^2)</f>
        <v>769.53568395061745</v>
      </c>
      <c r="K1700" s="46">
        <f t="shared" si="236"/>
        <v>1020.3821172839486</v>
      </c>
      <c r="L1700" s="48">
        <f t="shared" si="237"/>
        <v>36280.253058984839</v>
      </c>
      <c r="M1700" s="51">
        <f t="shared" si="238"/>
        <v>36280.253058984839</v>
      </c>
      <c r="N1700" s="51">
        <f t="shared" si="239"/>
        <v>0</v>
      </c>
      <c r="O1700" s="37">
        <f t="shared" si="243"/>
        <v>13113542.26912302</v>
      </c>
      <c r="P1700" s="58">
        <f>SUM((N1700*1)+P1699)</f>
        <v>2107025.6646234421</v>
      </c>
      <c r="Q1700" s="67">
        <f t="shared" si="240"/>
        <v>0</v>
      </c>
      <c r="R1700" s="68">
        <f t="shared" si="242"/>
        <v>1474917.9652364091</v>
      </c>
    </row>
    <row r="1701" spans="2:18" x14ac:dyDescent="0.25">
      <c r="B1701" s="7" t="s">
        <v>39</v>
      </c>
      <c r="C1701" s="7">
        <v>1693</v>
      </c>
      <c r="D1701" s="7">
        <v>216</v>
      </c>
      <c r="E1701" s="27">
        <v>128.1</v>
      </c>
      <c r="F1701" s="54">
        <f t="shared" si="241"/>
        <v>2.7777777777776198E-2</v>
      </c>
      <c r="G1701" s="34">
        <f t="shared" si="235"/>
        <v>35.583333333333329</v>
      </c>
      <c r="H1701" s="40">
        <f>SUM($T$8*F1701)</f>
        <v>39.833333333331069</v>
      </c>
      <c r="I1701" s="43">
        <f>SUM($T$8*9.81*$U$8)</f>
        <v>211.01310000000001</v>
      </c>
      <c r="J1701" s="45">
        <f>SUM((1/2)*$X$8*$V$8*$W$8*G1701^2)</f>
        <v>770.73855314409718</v>
      </c>
      <c r="K1701" s="46">
        <f t="shared" si="236"/>
        <v>1021.5849864774283</v>
      </c>
      <c r="L1701" s="48">
        <f t="shared" si="237"/>
        <v>36351.399102155148</v>
      </c>
      <c r="M1701" s="51">
        <f t="shared" si="238"/>
        <v>36351.399102155148</v>
      </c>
      <c r="N1701" s="51">
        <f t="shared" si="239"/>
        <v>0</v>
      </c>
      <c r="O1701" s="37">
        <f t="shared" si="243"/>
        <v>13149893.668225175</v>
      </c>
      <c r="P1701" s="58">
        <f>SUM((N1701*1)+P1700)</f>
        <v>2107025.6646234421</v>
      </c>
      <c r="Q1701" s="67">
        <f t="shared" si="240"/>
        <v>0</v>
      </c>
      <c r="R1701" s="68">
        <f t="shared" si="242"/>
        <v>1474917.9652364091</v>
      </c>
    </row>
    <row r="1702" spans="2:18" x14ac:dyDescent="0.25">
      <c r="B1702" s="7" t="s">
        <v>39</v>
      </c>
      <c r="C1702" s="7">
        <v>1694</v>
      </c>
      <c r="D1702" s="7">
        <v>217</v>
      </c>
      <c r="E1702" s="27">
        <v>128.19999999999999</v>
      </c>
      <c r="F1702" s="54">
        <f t="shared" si="241"/>
        <v>2.7777777777780146E-2</v>
      </c>
      <c r="G1702" s="34">
        <f t="shared" si="235"/>
        <v>35.611111111111107</v>
      </c>
      <c r="H1702" s="40">
        <f>SUM($T$8*F1702)</f>
        <v>39.833333333336732</v>
      </c>
      <c r="I1702" s="43">
        <f>SUM($T$8*9.81*$U$8)</f>
        <v>211.01310000000001</v>
      </c>
      <c r="J1702" s="45">
        <f>SUM((1/2)*$X$8*$V$8*$W$8*G1702^2)</f>
        <v>771.94236171219131</v>
      </c>
      <c r="K1702" s="46">
        <f t="shared" si="236"/>
        <v>1022.7887950455281</v>
      </c>
      <c r="L1702" s="48">
        <f t="shared" si="237"/>
        <v>36422.645423565744</v>
      </c>
      <c r="M1702" s="51">
        <f t="shared" si="238"/>
        <v>36422.645423565744</v>
      </c>
      <c r="N1702" s="51">
        <f t="shared" si="239"/>
        <v>0</v>
      </c>
      <c r="O1702" s="37">
        <f t="shared" si="243"/>
        <v>13186316.31364874</v>
      </c>
      <c r="P1702" s="58">
        <f>SUM((N1702*1)+P1701)</f>
        <v>2107025.6646234421</v>
      </c>
      <c r="Q1702" s="67">
        <f t="shared" si="240"/>
        <v>0</v>
      </c>
      <c r="R1702" s="68">
        <f t="shared" si="242"/>
        <v>1474917.9652364091</v>
      </c>
    </row>
    <row r="1703" spans="2:18" x14ac:dyDescent="0.25">
      <c r="B1703" s="7" t="s">
        <v>39</v>
      </c>
      <c r="C1703" s="7">
        <v>1695</v>
      </c>
      <c r="D1703" s="7">
        <v>218</v>
      </c>
      <c r="E1703" s="27">
        <v>128.30000000000001</v>
      </c>
      <c r="F1703" s="54">
        <f t="shared" si="241"/>
        <v>2.7777777777780146E-2</v>
      </c>
      <c r="G1703" s="34">
        <f t="shared" si="235"/>
        <v>35.638888888888893</v>
      </c>
      <c r="H1703" s="40">
        <f>SUM($T$8*F1703)</f>
        <v>39.833333333336732</v>
      </c>
      <c r="I1703" s="43">
        <f>SUM($T$8*9.81*$U$8)</f>
        <v>211.01310000000001</v>
      </c>
      <c r="J1703" s="45">
        <f>SUM((1/2)*$X$8*$V$8*$W$8*G1703^2)</f>
        <v>773.14710965489996</v>
      </c>
      <c r="K1703" s="46">
        <f t="shared" si="236"/>
        <v>1023.9935429882366</v>
      </c>
      <c r="L1703" s="48">
        <f t="shared" si="237"/>
        <v>36493.992101497439</v>
      </c>
      <c r="M1703" s="51">
        <f t="shared" si="238"/>
        <v>36493.992101497439</v>
      </c>
      <c r="N1703" s="51">
        <f t="shared" si="239"/>
        <v>0</v>
      </c>
      <c r="O1703" s="37">
        <f t="shared" si="243"/>
        <v>13222810.305750238</v>
      </c>
      <c r="P1703" s="58">
        <f>SUM((N1703*1)+P1702)</f>
        <v>2107025.6646234421</v>
      </c>
      <c r="Q1703" s="67">
        <f t="shared" si="240"/>
        <v>0</v>
      </c>
      <c r="R1703" s="68">
        <f t="shared" si="242"/>
        <v>1474917.9652364091</v>
      </c>
    </row>
    <row r="1704" spans="2:18" x14ac:dyDescent="0.25">
      <c r="B1704" s="7" t="s">
        <v>39</v>
      </c>
      <c r="C1704" s="7">
        <v>1696</v>
      </c>
      <c r="D1704" s="7">
        <v>219</v>
      </c>
      <c r="E1704" s="27">
        <v>128.4</v>
      </c>
      <c r="F1704" s="54">
        <f t="shared" si="241"/>
        <v>2.7777777777776198E-2</v>
      </c>
      <c r="G1704" s="34">
        <f t="shared" si="235"/>
        <v>35.666666666666664</v>
      </c>
      <c r="H1704" s="40">
        <f>SUM($T$8*F1704)</f>
        <v>39.833333333331069</v>
      </c>
      <c r="I1704" s="43">
        <f>SUM($T$8*9.81*$U$8)</f>
        <v>211.01310000000001</v>
      </c>
      <c r="J1704" s="45">
        <f>SUM((1/2)*$X$8*$V$8*$W$8*G1704^2)</f>
        <v>774.35279697222222</v>
      </c>
      <c r="K1704" s="46">
        <f t="shared" si="236"/>
        <v>1025.1992303055533</v>
      </c>
      <c r="L1704" s="48">
        <f t="shared" si="237"/>
        <v>36565.439214231403</v>
      </c>
      <c r="M1704" s="51">
        <f t="shared" si="238"/>
        <v>36565.439214231403</v>
      </c>
      <c r="N1704" s="51">
        <f t="shared" si="239"/>
        <v>0</v>
      </c>
      <c r="O1704" s="37">
        <f t="shared" si="243"/>
        <v>13259375.744964469</v>
      </c>
      <c r="P1704" s="58">
        <f>SUM((N1704*1)+P1703)</f>
        <v>2107025.6646234421</v>
      </c>
      <c r="Q1704" s="67">
        <f t="shared" si="240"/>
        <v>0</v>
      </c>
      <c r="R1704" s="68">
        <f t="shared" si="242"/>
        <v>1474917.9652364091</v>
      </c>
    </row>
    <row r="1705" spans="2:18" x14ac:dyDescent="0.25">
      <c r="B1705" s="7" t="s">
        <v>39</v>
      </c>
      <c r="C1705" s="7">
        <v>1697</v>
      </c>
      <c r="D1705" s="7">
        <v>220</v>
      </c>
      <c r="E1705" s="27">
        <v>128.5</v>
      </c>
      <c r="F1705" s="54">
        <f t="shared" si="241"/>
        <v>2.7777777777776198E-2</v>
      </c>
      <c r="G1705" s="34">
        <f t="shared" si="235"/>
        <v>35.694444444444443</v>
      </c>
      <c r="H1705" s="40">
        <f>SUM($T$8*F1705)</f>
        <v>39.833333333331069</v>
      </c>
      <c r="I1705" s="43">
        <f>SUM($T$8*9.81*$U$8)</f>
        <v>211.01310000000001</v>
      </c>
      <c r="J1705" s="45">
        <f>SUM((1/2)*$X$8*$V$8*$W$8*G1705^2)</f>
        <v>775.559423664159</v>
      </c>
      <c r="K1705" s="46">
        <f t="shared" si="236"/>
        <v>1026.40585699749</v>
      </c>
      <c r="L1705" s="48">
        <f t="shared" si="237"/>
        <v>36636.986840049292</v>
      </c>
      <c r="M1705" s="51">
        <f t="shared" si="238"/>
        <v>36636.986840049292</v>
      </c>
      <c r="N1705" s="51">
        <f t="shared" si="239"/>
        <v>0</v>
      </c>
      <c r="O1705" s="37">
        <f t="shared" si="243"/>
        <v>13296012.731804518</v>
      </c>
      <c r="P1705" s="58">
        <f>SUM((N1705*1)+P1704)</f>
        <v>2107025.6646234421</v>
      </c>
      <c r="Q1705" s="67">
        <f t="shared" si="240"/>
        <v>0</v>
      </c>
      <c r="R1705" s="68">
        <f t="shared" si="242"/>
        <v>1474917.9652364091</v>
      </c>
    </row>
    <row r="1706" spans="2:18" x14ac:dyDescent="0.25">
      <c r="B1706" s="7" t="s">
        <v>39</v>
      </c>
      <c r="C1706" s="7">
        <v>1698</v>
      </c>
      <c r="D1706" s="7">
        <v>221</v>
      </c>
      <c r="E1706" s="27">
        <v>128.6</v>
      </c>
      <c r="F1706" s="54">
        <f t="shared" si="241"/>
        <v>1.3888888888888099E-2</v>
      </c>
      <c r="G1706" s="34">
        <f t="shared" si="235"/>
        <v>35.722222222222221</v>
      </c>
      <c r="H1706" s="40">
        <f>SUM($T$8*F1706)</f>
        <v>19.916666666665535</v>
      </c>
      <c r="I1706" s="43">
        <f>SUM($T$8*9.81*$U$8)</f>
        <v>211.01310000000001</v>
      </c>
      <c r="J1706" s="45">
        <f>SUM((1/2)*$X$8*$V$8*$W$8*G1706^2)</f>
        <v>776.76698973070995</v>
      </c>
      <c r="K1706" s="46">
        <f t="shared" si="236"/>
        <v>1007.6967563973756</v>
      </c>
      <c r="L1706" s="48">
        <f t="shared" si="237"/>
        <v>35997.167464639584</v>
      </c>
      <c r="M1706" s="51">
        <f t="shared" si="238"/>
        <v>35997.167464639584</v>
      </c>
      <c r="N1706" s="51">
        <f t="shared" si="239"/>
        <v>0</v>
      </c>
      <c r="O1706" s="37">
        <f t="shared" si="243"/>
        <v>13332009.899269158</v>
      </c>
      <c r="P1706" s="58">
        <f>SUM((N1706*1)+P1705)</f>
        <v>2107025.6646234421</v>
      </c>
      <c r="Q1706" s="67">
        <f t="shared" si="240"/>
        <v>0</v>
      </c>
      <c r="R1706" s="68">
        <f t="shared" si="242"/>
        <v>1474917.9652364091</v>
      </c>
    </row>
    <row r="1707" spans="2:18" x14ac:dyDescent="0.25">
      <c r="B1707" s="7" t="s">
        <v>39</v>
      </c>
      <c r="C1707" s="7">
        <v>1699</v>
      </c>
      <c r="D1707" s="7">
        <v>222</v>
      </c>
      <c r="E1707" s="27">
        <v>128.6</v>
      </c>
      <c r="F1707" s="54">
        <f t="shared" si="241"/>
        <v>-1.3888888888888099E-2</v>
      </c>
      <c r="G1707" s="34">
        <f t="shared" si="235"/>
        <v>35.722222222222221</v>
      </c>
      <c r="H1707" s="40">
        <f>SUM($T$8*F1707)</f>
        <v>-19.916666666665535</v>
      </c>
      <c r="I1707" s="43">
        <f>SUM($T$8*9.81*$U$8)</f>
        <v>211.01310000000001</v>
      </c>
      <c r="J1707" s="45">
        <f>SUM((1/2)*$X$8*$V$8*$W$8*G1707^2)</f>
        <v>776.76698973070995</v>
      </c>
      <c r="K1707" s="46">
        <f t="shared" si="236"/>
        <v>967.86342306404435</v>
      </c>
      <c r="L1707" s="48">
        <f t="shared" si="237"/>
        <v>34574.232279454474</v>
      </c>
      <c r="M1707" s="51">
        <f t="shared" si="238"/>
        <v>34574.232279454474</v>
      </c>
      <c r="N1707" s="51">
        <f t="shared" si="239"/>
        <v>0</v>
      </c>
      <c r="O1707" s="37">
        <f t="shared" si="243"/>
        <v>13366584.131548613</v>
      </c>
      <c r="P1707" s="58">
        <f>SUM((N1707*1)+P1706)</f>
        <v>2107025.6646234421</v>
      </c>
      <c r="Q1707" s="67">
        <f t="shared" si="240"/>
        <v>0</v>
      </c>
      <c r="R1707" s="68">
        <f t="shared" si="242"/>
        <v>1474917.9652364091</v>
      </c>
    </row>
    <row r="1708" spans="2:18" x14ac:dyDescent="0.25">
      <c r="B1708" s="7" t="s">
        <v>39</v>
      </c>
      <c r="C1708" s="7">
        <v>1700</v>
      </c>
      <c r="D1708" s="7">
        <v>223</v>
      </c>
      <c r="E1708" s="27">
        <v>128.5</v>
      </c>
      <c r="F1708" s="54">
        <f t="shared" si="241"/>
        <v>-4.1666666666664298E-2</v>
      </c>
      <c r="G1708" s="34">
        <f t="shared" si="235"/>
        <v>35.694444444444443</v>
      </c>
      <c r="H1708" s="40">
        <f>SUM($T$8*F1708)</f>
        <v>-59.749999999996604</v>
      </c>
      <c r="I1708" s="43">
        <f>SUM($T$8*9.81*$U$8)</f>
        <v>211.01310000000001</v>
      </c>
      <c r="J1708" s="45">
        <f>SUM((1/2)*$X$8*$V$8*$W$8*G1708^2)</f>
        <v>775.559423664159</v>
      </c>
      <c r="K1708" s="46">
        <f t="shared" si="236"/>
        <v>926.82252366416242</v>
      </c>
      <c r="L1708" s="48">
        <f t="shared" si="237"/>
        <v>33082.415080790241</v>
      </c>
      <c r="M1708" s="51">
        <f t="shared" si="238"/>
        <v>33082.415080790241</v>
      </c>
      <c r="N1708" s="51">
        <f t="shared" si="239"/>
        <v>0</v>
      </c>
      <c r="O1708" s="37">
        <f t="shared" si="243"/>
        <v>13399666.546629403</v>
      </c>
      <c r="P1708" s="58">
        <f>SUM((N1708*1)+P1707)</f>
        <v>2107025.6646234421</v>
      </c>
      <c r="Q1708" s="67">
        <f t="shared" si="240"/>
        <v>0</v>
      </c>
      <c r="R1708" s="68">
        <f t="shared" si="242"/>
        <v>1474917.9652364091</v>
      </c>
    </row>
    <row r="1709" spans="2:18" x14ac:dyDescent="0.25">
      <c r="B1709" s="7" t="s">
        <v>39</v>
      </c>
      <c r="C1709" s="7">
        <v>1701</v>
      </c>
      <c r="D1709" s="7">
        <v>224</v>
      </c>
      <c r="E1709" s="27">
        <v>128.30000000000001</v>
      </c>
      <c r="F1709" s="54">
        <f t="shared" si="241"/>
        <v>-5.5555555555556344E-2</v>
      </c>
      <c r="G1709" s="34">
        <f t="shared" si="235"/>
        <v>35.638888888888893</v>
      </c>
      <c r="H1709" s="40">
        <f>SUM($T$8*F1709)</f>
        <v>-79.666666666667794</v>
      </c>
      <c r="I1709" s="43">
        <f>SUM($T$8*9.81*$U$8)</f>
        <v>211.01310000000001</v>
      </c>
      <c r="J1709" s="45">
        <f>SUM((1/2)*$X$8*$V$8*$W$8*G1709^2)</f>
        <v>773.14710965489996</v>
      </c>
      <c r="K1709" s="46">
        <f t="shared" si="236"/>
        <v>904.49354298823221</v>
      </c>
      <c r="L1709" s="48">
        <f t="shared" si="237"/>
        <v>32235.144879275056</v>
      </c>
      <c r="M1709" s="51">
        <f t="shared" si="238"/>
        <v>32235.144879275056</v>
      </c>
      <c r="N1709" s="51">
        <f t="shared" si="239"/>
        <v>0</v>
      </c>
      <c r="O1709" s="37">
        <f t="shared" si="243"/>
        <v>13431901.691508679</v>
      </c>
      <c r="P1709" s="58">
        <f>SUM((N1709*1)+P1708)</f>
        <v>2107025.6646234421</v>
      </c>
      <c r="Q1709" s="67">
        <f t="shared" si="240"/>
        <v>0</v>
      </c>
      <c r="R1709" s="68">
        <f t="shared" si="242"/>
        <v>1474917.9652364091</v>
      </c>
    </row>
    <row r="1710" spans="2:18" x14ac:dyDescent="0.25">
      <c r="B1710" s="7" t="s">
        <v>39</v>
      </c>
      <c r="C1710" s="7">
        <v>1702</v>
      </c>
      <c r="D1710" s="7">
        <v>225</v>
      </c>
      <c r="E1710" s="27">
        <v>128.1</v>
      </c>
      <c r="F1710" s="54">
        <f t="shared" si="241"/>
        <v>-5.5555555555556344E-2</v>
      </c>
      <c r="G1710" s="34">
        <f t="shared" si="235"/>
        <v>35.583333333333329</v>
      </c>
      <c r="H1710" s="40">
        <f>SUM($T$8*F1710)</f>
        <v>-79.666666666667794</v>
      </c>
      <c r="I1710" s="43">
        <f>SUM($T$8*9.81*$U$8)</f>
        <v>211.01310000000001</v>
      </c>
      <c r="J1710" s="45">
        <f>SUM((1/2)*$X$8*$V$8*$W$8*G1710^2)</f>
        <v>770.73855314409718</v>
      </c>
      <c r="K1710" s="46">
        <f t="shared" si="236"/>
        <v>902.08498647742942</v>
      </c>
      <c r="L1710" s="48">
        <f t="shared" si="237"/>
        <v>32099.19076882186</v>
      </c>
      <c r="M1710" s="51">
        <f t="shared" si="238"/>
        <v>32099.19076882186</v>
      </c>
      <c r="N1710" s="51">
        <f t="shared" si="239"/>
        <v>0</v>
      </c>
      <c r="O1710" s="37">
        <f t="shared" si="243"/>
        <v>13464000.8822775</v>
      </c>
      <c r="P1710" s="58">
        <f>SUM((N1710*1)+P1709)</f>
        <v>2107025.6646234421</v>
      </c>
      <c r="Q1710" s="67">
        <f t="shared" si="240"/>
        <v>0</v>
      </c>
      <c r="R1710" s="68">
        <f t="shared" si="242"/>
        <v>1474917.9652364091</v>
      </c>
    </row>
    <row r="1711" spans="2:18" x14ac:dyDescent="0.25">
      <c r="B1711" s="7" t="s">
        <v>39</v>
      </c>
      <c r="C1711" s="7">
        <v>1703</v>
      </c>
      <c r="D1711" s="7">
        <v>226</v>
      </c>
      <c r="E1711" s="27">
        <v>127.9</v>
      </c>
      <c r="F1711" s="54">
        <f t="shared" si="241"/>
        <v>-6.9444444444444448E-2</v>
      </c>
      <c r="G1711" s="34">
        <f t="shared" si="235"/>
        <v>35.527777777777779</v>
      </c>
      <c r="H1711" s="40">
        <f>SUM($T$8*F1711)</f>
        <v>-99.583333333333343</v>
      </c>
      <c r="I1711" s="43">
        <f>SUM($T$8*9.81*$U$8)</f>
        <v>211.01310000000001</v>
      </c>
      <c r="J1711" s="45">
        <f>SUM((1/2)*$X$8*$V$8*$W$8*G1711^2)</f>
        <v>768.33375413175168</v>
      </c>
      <c r="K1711" s="46">
        <f t="shared" si="236"/>
        <v>879.76352079841831</v>
      </c>
      <c r="L1711" s="48">
        <f t="shared" si="237"/>
        <v>31256.042863921586</v>
      </c>
      <c r="M1711" s="51">
        <f t="shared" si="238"/>
        <v>31256.042863921586</v>
      </c>
      <c r="N1711" s="51">
        <f t="shared" si="239"/>
        <v>0</v>
      </c>
      <c r="O1711" s="37">
        <f t="shared" si="243"/>
        <v>13495256.925141422</v>
      </c>
      <c r="P1711" s="58">
        <f>SUM((N1711*1)+P1710)</f>
        <v>2107025.6646234421</v>
      </c>
      <c r="Q1711" s="67">
        <f t="shared" si="240"/>
        <v>0</v>
      </c>
      <c r="R1711" s="68">
        <f t="shared" si="242"/>
        <v>1474917.9652364091</v>
      </c>
    </row>
    <row r="1712" spans="2:18" x14ac:dyDescent="0.25">
      <c r="B1712" s="7" t="s">
        <v>39</v>
      </c>
      <c r="C1712" s="7">
        <v>1704</v>
      </c>
      <c r="D1712" s="7">
        <v>227</v>
      </c>
      <c r="E1712" s="27">
        <v>127.6</v>
      </c>
      <c r="F1712" s="54">
        <f t="shared" si="241"/>
        <v>-6.9444444444444448E-2</v>
      </c>
      <c r="G1712" s="34">
        <f t="shared" si="235"/>
        <v>35.444444444444443</v>
      </c>
      <c r="H1712" s="40">
        <f>SUM($T$8*F1712)</f>
        <v>-99.583333333333343</v>
      </c>
      <c r="I1712" s="43">
        <f>SUM($T$8*9.81*$U$8)</f>
        <v>211.01310000000001</v>
      </c>
      <c r="J1712" s="45">
        <f>SUM((1/2)*$X$8*$V$8*$W$8*G1712^2)</f>
        <v>764.73360092283951</v>
      </c>
      <c r="K1712" s="46">
        <f t="shared" si="236"/>
        <v>876.16336758950615</v>
      </c>
      <c r="L1712" s="48">
        <f t="shared" si="237"/>
        <v>31055.123806783606</v>
      </c>
      <c r="M1712" s="51">
        <f t="shared" si="238"/>
        <v>31055.123806783606</v>
      </c>
      <c r="N1712" s="51">
        <f t="shared" si="239"/>
        <v>0</v>
      </c>
      <c r="O1712" s="37">
        <f t="shared" si="243"/>
        <v>13526312.048948206</v>
      </c>
      <c r="P1712" s="58">
        <f>SUM((N1712*1)+P1711)</f>
        <v>2107025.6646234421</v>
      </c>
      <c r="Q1712" s="67">
        <f t="shared" si="240"/>
        <v>0</v>
      </c>
      <c r="R1712" s="68">
        <f t="shared" si="242"/>
        <v>1474917.9652364091</v>
      </c>
    </row>
    <row r="1713" spans="2:18" x14ac:dyDescent="0.25">
      <c r="B1713" s="7" t="s">
        <v>39</v>
      </c>
      <c r="C1713" s="7">
        <v>1705</v>
      </c>
      <c r="D1713" s="7">
        <v>228</v>
      </c>
      <c r="E1713" s="27">
        <v>127.4</v>
      </c>
      <c r="F1713" s="54">
        <f t="shared" si="241"/>
        <v>-5.5555555555554373E-2</v>
      </c>
      <c r="G1713" s="34">
        <f t="shared" si="235"/>
        <v>35.388888888888893</v>
      </c>
      <c r="H1713" s="40">
        <f>SUM($T$8*F1713)</f>
        <v>-79.666666666664966</v>
      </c>
      <c r="I1713" s="43">
        <f>SUM($T$8*9.81*$U$8)</f>
        <v>211.01310000000001</v>
      </c>
      <c r="J1713" s="45">
        <f>SUM((1/2)*$X$8*$V$8*$W$8*G1713^2)</f>
        <v>762.33819565663612</v>
      </c>
      <c r="K1713" s="46">
        <f t="shared" si="236"/>
        <v>893.68462898997109</v>
      </c>
      <c r="L1713" s="48">
        <f t="shared" si="237"/>
        <v>31626.506037033982</v>
      </c>
      <c r="M1713" s="51">
        <f t="shared" si="238"/>
        <v>31626.506037033982</v>
      </c>
      <c r="N1713" s="51">
        <f t="shared" si="239"/>
        <v>0</v>
      </c>
      <c r="O1713" s="37">
        <f t="shared" si="243"/>
        <v>13557938.55498524</v>
      </c>
      <c r="P1713" s="58">
        <f>SUM((N1713*1)+P1712)</f>
        <v>2107025.6646234421</v>
      </c>
      <c r="Q1713" s="67">
        <f t="shared" si="240"/>
        <v>0</v>
      </c>
      <c r="R1713" s="68">
        <f t="shared" si="242"/>
        <v>1474917.9652364091</v>
      </c>
    </row>
    <row r="1714" spans="2:18" x14ac:dyDescent="0.25">
      <c r="B1714" s="7" t="s">
        <v>39</v>
      </c>
      <c r="C1714" s="7">
        <v>1706</v>
      </c>
      <c r="D1714" s="7">
        <v>229</v>
      </c>
      <c r="E1714" s="27">
        <v>127.2</v>
      </c>
      <c r="F1714" s="54">
        <f t="shared" si="241"/>
        <v>-5.5555555555556344E-2</v>
      </c>
      <c r="G1714" s="34">
        <f t="shared" si="235"/>
        <v>35.333333333333336</v>
      </c>
      <c r="H1714" s="40">
        <f>SUM($T$8*F1714)</f>
        <v>-79.666666666667794</v>
      </c>
      <c r="I1714" s="43">
        <f>SUM($T$8*9.81*$U$8)</f>
        <v>211.01310000000001</v>
      </c>
      <c r="J1714" s="45">
        <f>SUM((1/2)*$X$8*$V$8*$W$8*G1714^2)</f>
        <v>759.94654788888909</v>
      </c>
      <c r="K1714" s="46">
        <f t="shared" si="236"/>
        <v>891.29298122222133</v>
      </c>
      <c r="L1714" s="48">
        <f t="shared" si="237"/>
        <v>31492.352003185155</v>
      </c>
      <c r="M1714" s="51">
        <f t="shared" si="238"/>
        <v>31492.352003185155</v>
      </c>
      <c r="N1714" s="51">
        <f t="shared" si="239"/>
        <v>0</v>
      </c>
      <c r="O1714" s="37">
        <f t="shared" si="243"/>
        <v>13589430.906988425</v>
      </c>
      <c r="P1714" s="58">
        <f>SUM((N1714*1)+P1713)</f>
        <v>2107025.6646234421</v>
      </c>
      <c r="Q1714" s="67">
        <f t="shared" si="240"/>
        <v>0</v>
      </c>
      <c r="R1714" s="68">
        <f t="shared" si="242"/>
        <v>1474917.9652364091</v>
      </c>
    </row>
    <row r="1715" spans="2:18" x14ac:dyDescent="0.25">
      <c r="B1715" s="7" t="s">
        <v>39</v>
      </c>
      <c r="C1715" s="7">
        <v>1707</v>
      </c>
      <c r="D1715" s="7">
        <v>230</v>
      </c>
      <c r="E1715" s="27">
        <v>127</v>
      </c>
      <c r="F1715" s="54">
        <f t="shared" si="241"/>
        <v>-4.1666666666666269E-2</v>
      </c>
      <c r="G1715" s="34">
        <f t="shared" si="235"/>
        <v>35.277777777777779</v>
      </c>
      <c r="H1715" s="40">
        <f>SUM($T$8*F1715)</f>
        <v>-59.749999999999432</v>
      </c>
      <c r="I1715" s="43">
        <f>SUM($T$8*9.81*$U$8)</f>
        <v>211.01310000000001</v>
      </c>
      <c r="J1715" s="45">
        <f>SUM((1/2)*$X$8*$V$8*$W$8*G1715^2)</f>
        <v>757.55865761959888</v>
      </c>
      <c r="K1715" s="46">
        <f t="shared" si="236"/>
        <v>908.82175761959945</v>
      </c>
      <c r="L1715" s="48">
        <f t="shared" si="237"/>
        <v>32061.212004913647</v>
      </c>
      <c r="M1715" s="51">
        <f t="shared" si="238"/>
        <v>32061.212004913647</v>
      </c>
      <c r="N1715" s="51">
        <f t="shared" si="239"/>
        <v>0</v>
      </c>
      <c r="O1715" s="37">
        <f t="shared" si="243"/>
        <v>13621492.118993338</v>
      </c>
      <c r="P1715" s="58">
        <f>SUM((N1715*1)+P1714)</f>
        <v>2107025.6646234421</v>
      </c>
      <c r="Q1715" s="67">
        <f t="shared" si="240"/>
        <v>0</v>
      </c>
      <c r="R1715" s="68">
        <f t="shared" si="242"/>
        <v>1474917.9652364091</v>
      </c>
    </row>
    <row r="1716" spans="2:18" x14ac:dyDescent="0.25">
      <c r="B1716" s="7" t="s">
        <v>39</v>
      </c>
      <c r="C1716" s="7">
        <v>1708</v>
      </c>
      <c r="D1716" s="7">
        <v>231</v>
      </c>
      <c r="E1716" s="27">
        <v>126.9</v>
      </c>
      <c r="F1716" s="54">
        <f t="shared" si="241"/>
        <v>-2.7777777777778172E-2</v>
      </c>
      <c r="G1716" s="34">
        <f t="shared" si="235"/>
        <v>35.25</v>
      </c>
      <c r="H1716" s="40">
        <f>SUM($T$8*F1716)</f>
        <v>-39.833333333333897</v>
      </c>
      <c r="I1716" s="43">
        <f>SUM($T$8*9.81*$U$8)</f>
        <v>211.01310000000001</v>
      </c>
      <c r="J1716" s="45">
        <f>SUM((1/2)*$X$8*$V$8*$W$8*G1716^2)</f>
        <v>756.36612154687509</v>
      </c>
      <c r="K1716" s="46">
        <f t="shared" si="236"/>
        <v>927.54588821354128</v>
      </c>
      <c r="L1716" s="48">
        <f t="shared" si="237"/>
        <v>32695.992559527331</v>
      </c>
      <c r="M1716" s="51">
        <f t="shared" si="238"/>
        <v>32695.992559527331</v>
      </c>
      <c r="N1716" s="51">
        <f t="shared" si="239"/>
        <v>0</v>
      </c>
      <c r="O1716" s="37">
        <f t="shared" si="243"/>
        <v>13654188.111552866</v>
      </c>
      <c r="P1716" s="58">
        <f>SUM((N1716*1)+P1715)</f>
        <v>2107025.6646234421</v>
      </c>
      <c r="Q1716" s="67">
        <f t="shared" si="240"/>
        <v>0</v>
      </c>
      <c r="R1716" s="68">
        <f t="shared" si="242"/>
        <v>1474917.9652364091</v>
      </c>
    </row>
    <row r="1717" spans="2:18" x14ac:dyDescent="0.25">
      <c r="B1717" s="7" t="s">
        <v>39</v>
      </c>
      <c r="C1717" s="7">
        <v>1709</v>
      </c>
      <c r="D1717" s="7">
        <v>232</v>
      </c>
      <c r="E1717" s="27">
        <v>126.8</v>
      </c>
      <c r="F1717" s="54">
        <f t="shared" si="241"/>
        <v>-2.7777777777778172E-2</v>
      </c>
      <c r="G1717" s="34">
        <f t="shared" si="235"/>
        <v>35.222222222222221</v>
      </c>
      <c r="H1717" s="40">
        <f>SUM($T$8*F1717)</f>
        <v>-39.833333333333897</v>
      </c>
      <c r="I1717" s="43">
        <f>SUM($T$8*9.81*$U$8)</f>
        <v>211.01310000000001</v>
      </c>
      <c r="J1717" s="45">
        <f>SUM((1/2)*$X$8*$V$8*$W$8*G1717^2)</f>
        <v>755.17452484876549</v>
      </c>
      <c r="K1717" s="46">
        <f t="shared" si="236"/>
        <v>926.35429151543167</v>
      </c>
      <c r="L1717" s="48">
        <f t="shared" si="237"/>
        <v>32628.25671226576</v>
      </c>
      <c r="M1717" s="51">
        <f t="shared" si="238"/>
        <v>32628.25671226576</v>
      </c>
      <c r="N1717" s="51">
        <f t="shared" si="239"/>
        <v>0</v>
      </c>
      <c r="O1717" s="37">
        <f t="shared" si="243"/>
        <v>13686816.368265131</v>
      </c>
      <c r="P1717" s="58">
        <f>SUM((N1717*1)+P1716)</f>
        <v>2107025.6646234421</v>
      </c>
      <c r="Q1717" s="67">
        <f t="shared" si="240"/>
        <v>0</v>
      </c>
      <c r="R1717" s="68">
        <f t="shared" si="242"/>
        <v>1474917.9652364091</v>
      </c>
    </row>
    <row r="1718" spans="2:18" x14ac:dyDescent="0.25">
      <c r="B1718" s="7" t="s">
        <v>39</v>
      </c>
      <c r="C1718" s="7">
        <v>1710</v>
      </c>
      <c r="D1718" s="7">
        <v>233</v>
      </c>
      <c r="E1718" s="27">
        <v>126.7</v>
      </c>
      <c r="F1718" s="54">
        <f t="shared" si="241"/>
        <v>0</v>
      </c>
      <c r="G1718" s="34">
        <f t="shared" si="235"/>
        <v>35.194444444444443</v>
      </c>
      <c r="H1718" s="40">
        <f>SUM($T$8*F1718)</f>
        <v>0</v>
      </c>
      <c r="I1718" s="43">
        <f>SUM($T$8*9.81*$U$8)</f>
        <v>211.01310000000001</v>
      </c>
      <c r="J1718" s="45">
        <f>SUM((1/2)*$X$8*$V$8*$W$8*G1718^2)</f>
        <v>753.98386752527017</v>
      </c>
      <c r="K1718" s="46">
        <f t="shared" si="236"/>
        <v>964.99696752527018</v>
      </c>
      <c r="L1718" s="48">
        <f t="shared" si="237"/>
        <v>33962.532162625481</v>
      </c>
      <c r="M1718" s="51">
        <f t="shared" si="238"/>
        <v>33962.532162625481</v>
      </c>
      <c r="N1718" s="51">
        <f t="shared" si="239"/>
        <v>0</v>
      </c>
      <c r="O1718" s="37">
        <f t="shared" si="243"/>
        <v>13720778.900427757</v>
      </c>
      <c r="P1718" s="58">
        <f>SUM((N1718*1)+P1717)</f>
        <v>2107025.6646234421</v>
      </c>
      <c r="Q1718" s="67">
        <f t="shared" si="240"/>
        <v>0</v>
      </c>
      <c r="R1718" s="68">
        <f t="shared" si="242"/>
        <v>1474917.9652364091</v>
      </c>
    </row>
    <row r="1719" spans="2:18" x14ac:dyDescent="0.25">
      <c r="B1719" s="7" t="s">
        <v>39</v>
      </c>
      <c r="C1719" s="7">
        <v>1711</v>
      </c>
      <c r="D1719" s="7">
        <v>234</v>
      </c>
      <c r="E1719" s="27">
        <v>126.8</v>
      </c>
      <c r="F1719" s="54">
        <f t="shared" si="241"/>
        <v>2.7777777777778172E-2</v>
      </c>
      <c r="G1719" s="34">
        <f t="shared" si="235"/>
        <v>35.222222222222221</v>
      </c>
      <c r="H1719" s="40">
        <f>SUM($T$8*F1719)</f>
        <v>39.833333333333897</v>
      </c>
      <c r="I1719" s="43">
        <f>SUM($T$8*9.81*$U$8)</f>
        <v>211.01310000000001</v>
      </c>
      <c r="J1719" s="45">
        <f>SUM((1/2)*$X$8*$V$8*$W$8*G1719^2)</f>
        <v>755.17452484876549</v>
      </c>
      <c r="K1719" s="46">
        <f t="shared" si="236"/>
        <v>1006.0209581820993</v>
      </c>
      <c r="L1719" s="48">
        <f t="shared" si="237"/>
        <v>35434.293749302829</v>
      </c>
      <c r="M1719" s="51">
        <f t="shared" si="238"/>
        <v>35434.293749302829</v>
      </c>
      <c r="N1719" s="51">
        <f t="shared" si="239"/>
        <v>0</v>
      </c>
      <c r="O1719" s="37">
        <f t="shared" si="243"/>
        <v>13756213.194177059</v>
      </c>
      <c r="P1719" s="58">
        <f>SUM((N1719*1)+P1718)</f>
        <v>2107025.6646234421</v>
      </c>
      <c r="Q1719" s="67">
        <f t="shared" si="240"/>
        <v>0</v>
      </c>
      <c r="R1719" s="68">
        <f t="shared" si="242"/>
        <v>1474917.9652364091</v>
      </c>
    </row>
    <row r="1720" spans="2:18" x14ac:dyDescent="0.25">
      <c r="B1720" s="7" t="s">
        <v>39</v>
      </c>
      <c r="C1720" s="7">
        <v>1712</v>
      </c>
      <c r="D1720" s="7">
        <v>235</v>
      </c>
      <c r="E1720" s="27">
        <v>126.9</v>
      </c>
      <c r="F1720" s="54">
        <f t="shared" si="241"/>
        <v>4.1666666666666269E-2</v>
      </c>
      <c r="G1720" s="34">
        <f t="shared" si="235"/>
        <v>35.25</v>
      </c>
      <c r="H1720" s="40">
        <f>SUM($T$8*F1720)</f>
        <v>59.749999999999432</v>
      </c>
      <c r="I1720" s="43">
        <f>SUM($T$8*9.81*$U$8)</f>
        <v>211.01310000000001</v>
      </c>
      <c r="J1720" s="45">
        <f>SUM((1/2)*$X$8*$V$8*$W$8*G1720^2)</f>
        <v>756.36612154687509</v>
      </c>
      <c r="K1720" s="46">
        <f t="shared" si="236"/>
        <v>1027.1292215468745</v>
      </c>
      <c r="L1720" s="48">
        <f t="shared" si="237"/>
        <v>36206.305059527331</v>
      </c>
      <c r="M1720" s="51">
        <f t="shared" si="238"/>
        <v>36206.305059527331</v>
      </c>
      <c r="N1720" s="51">
        <f t="shared" si="239"/>
        <v>0</v>
      </c>
      <c r="O1720" s="37">
        <f t="shared" si="243"/>
        <v>13792419.499236587</v>
      </c>
      <c r="P1720" s="58">
        <f>SUM((N1720*1)+P1719)</f>
        <v>2107025.6646234421</v>
      </c>
      <c r="Q1720" s="67">
        <f t="shared" si="240"/>
        <v>0</v>
      </c>
      <c r="R1720" s="68">
        <f t="shared" si="242"/>
        <v>1474917.9652364091</v>
      </c>
    </row>
    <row r="1721" spans="2:18" x14ac:dyDescent="0.25">
      <c r="B1721" s="7" t="s">
        <v>39</v>
      </c>
      <c r="C1721" s="7">
        <v>1713</v>
      </c>
      <c r="D1721" s="7">
        <v>236</v>
      </c>
      <c r="E1721" s="27">
        <v>127.1</v>
      </c>
      <c r="F1721" s="54">
        <f t="shared" si="241"/>
        <v>6.9444444444444448E-2</v>
      </c>
      <c r="G1721" s="34">
        <f t="shared" si="235"/>
        <v>35.30555555555555</v>
      </c>
      <c r="H1721" s="40">
        <f>SUM($T$8*F1721)</f>
        <v>99.583333333333343</v>
      </c>
      <c r="I1721" s="43">
        <f>SUM($T$8*9.81*$U$8)</f>
        <v>211.01310000000001</v>
      </c>
      <c r="J1721" s="45">
        <f>SUM((1/2)*$X$8*$V$8*$W$8*G1721^2)</f>
        <v>758.75213306693661</v>
      </c>
      <c r="K1721" s="46">
        <f t="shared" si="236"/>
        <v>1069.3485664002701</v>
      </c>
      <c r="L1721" s="48">
        <f t="shared" si="237"/>
        <v>37753.945219298417</v>
      </c>
      <c r="M1721" s="51">
        <f t="shared" si="238"/>
        <v>37753.945219298417</v>
      </c>
      <c r="N1721" s="51">
        <f t="shared" si="239"/>
        <v>0</v>
      </c>
      <c r="O1721" s="37">
        <f t="shared" si="243"/>
        <v>13830173.444455886</v>
      </c>
      <c r="P1721" s="58">
        <f>SUM((N1721*1)+P1720)</f>
        <v>2107025.6646234421</v>
      </c>
      <c r="Q1721" s="67">
        <f t="shared" si="240"/>
        <v>0</v>
      </c>
      <c r="R1721" s="68">
        <f t="shared" si="242"/>
        <v>1474917.9652364091</v>
      </c>
    </row>
    <row r="1722" spans="2:18" x14ac:dyDescent="0.25">
      <c r="B1722" s="7" t="s">
        <v>39</v>
      </c>
      <c r="C1722" s="7">
        <v>1714</v>
      </c>
      <c r="D1722" s="7">
        <v>237</v>
      </c>
      <c r="E1722" s="27">
        <v>127.4</v>
      </c>
      <c r="F1722" s="54">
        <f t="shared" si="241"/>
        <v>8.3333333333334522E-2</v>
      </c>
      <c r="G1722" s="34">
        <f t="shared" si="235"/>
        <v>35.388888888888893</v>
      </c>
      <c r="H1722" s="40">
        <f>SUM($T$8*F1722)</f>
        <v>119.50000000000171</v>
      </c>
      <c r="I1722" s="43">
        <f>SUM($T$8*9.81*$U$8)</f>
        <v>211.01310000000001</v>
      </c>
      <c r="J1722" s="45">
        <f>SUM((1/2)*$X$8*$V$8*$W$8*G1722^2)</f>
        <v>762.33819565663612</v>
      </c>
      <c r="K1722" s="46">
        <f t="shared" si="236"/>
        <v>1092.8512956566378</v>
      </c>
      <c r="L1722" s="48">
        <f t="shared" si="237"/>
        <v>38674.793074071022</v>
      </c>
      <c r="M1722" s="51">
        <f t="shared" si="238"/>
        <v>38674.793074071022</v>
      </c>
      <c r="N1722" s="51">
        <f t="shared" si="239"/>
        <v>0</v>
      </c>
      <c r="O1722" s="37">
        <f t="shared" si="243"/>
        <v>13868848.237529958</v>
      </c>
      <c r="P1722" s="58">
        <f>SUM((N1722*1)+P1721)</f>
        <v>2107025.6646234421</v>
      </c>
      <c r="Q1722" s="67">
        <f t="shared" si="240"/>
        <v>0</v>
      </c>
      <c r="R1722" s="68">
        <f t="shared" si="242"/>
        <v>1474917.9652364091</v>
      </c>
    </row>
    <row r="1723" spans="2:18" x14ac:dyDescent="0.25">
      <c r="B1723" s="7" t="s">
        <v>39</v>
      </c>
      <c r="C1723" s="7">
        <v>1715</v>
      </c>
      <c r="D1723" s="7">
        <v>238</v>
      </c>
      <c r="E1723" s="27">
        <v>127.7</v>
      </c>
      <c r="F1723" s="54">
        <f t="shared" si="241"/>
        <v>9.7222222222220642E-2</v>
      </c>
      <c r="G1723" s="34">
        <f t="shared" si="235"/>
        <v>35.472222222222221</v>
      </c>
      <c r="H1723" s="40">
        <f>SUM($T$8*F1723)</f>
        <v>139.41666666666441</v>
      </c>
      <c r="I1723" s="43">
        <f>SUM($T$8*9.81*$U$8)</f>
        <v>211.01310000000001</v>
      </c>
      <c r="J1723" s="45">
        <f>SUM((1/2)*$X$8*$V$8*$W$8*G1723^2)</f>
        <v>765.93271261786265</v>
      </c>
      <c r="K1723" s="46">
        <f t="shared" si="236"/>
        <v>1116.3624792845271</v>
      </c>
      <c r="L1723" s="48">
        <f t="shared" si="237"/>
        <v>39599.857945731696</v>
      </c>
      <c r="M1723" s="51">
        <f t="shared" si="238"/>
        <v>39599.857945731696</v>
      </c>
      <c r="N1723" s="51">
        <f t="shared" si="239"/>
        <v>0</v>
      </c>
      <c r="O1723" s="37">
        <f t="shared" si="243"/>
        <v>13908448.095475689</v>
      </c>
      <c r="P1723" s="58">
        <f>SUM((N1723*1)+P1722)</f>
        <v>2107025.6646234421</v>
      </c>
      <c r="Q1723" s="67">
        <f t="shared" si="240"/>
        <v>0</v>
      </c>
      <c r="R1723" s="68">
        <f t="shared" si="242"/>
        <v>1474917.9652364091</v>
      </c>
    </row>
    <row r="1724" spans="2:18" x14ac:dyDescent="0.25">
      <c r="B1724" s="7" t="s">
        <v>39</v>
      </c>
      <c r="C1724" s="7">
        <v>1716</v>
      </c>
      <c r="D1724" s="7">
        <v>239</v>
      </c>
      <c r="E1724" s="27">
        <v>128.1</v>
      </c>
      <c r="F1724" s="54">
        <f t="shared" si="241"/>
        <v>0.11111111111111072</v>
      </c>
      <c r="G1724" s="34">
        <f t="shared" si="235"/>
        <v>35.583333333333329</v>
      </c>
      <c r="H1724" s="40">
        <f>SUM($T$8*F1724)</f>
        <v>159.33333333333277</v>
      </c>
      <c r="I1724" s="43">
        <f>SUM($T$8*9.81*$U$8)</f>
        <v>211.01310000000001</v>
      </c>
      <c r="J1724" s="45">
        <f>SUM((1/2)*$X$8*$V$8*$W$8*G1724^2)</f>
        <v>770.73855314409718</v>
      </c>
      <c r="K1724" s="46">
        <f t="shared" si="236"/>
        <v>1141.08498647743</v>
      </c>
      <c r="L1724" s="48">
        <f t="shared" si="237"/>
        <v>40603.607435488542</v>
      </c>
      <c r="M1724" s="51">
        <f t="shared" si="238"/>
        <v>40603.607435488542</v>
      </c>
      <c r="N1724" s="51">
        <f t="shared" si="239"/>
        <v>0</v>
      </c>
      <c r="O1724" s="37">
        <f t="shared" si="243"/>
        <v>13949051.702911178</v>
      </c>
      <c r="P1724" s="58">
        <f>SUM((N1724*1)+P1723)</f>
        <v>2107025.6646234421</v>
      </c>
      <c r="Q1724" s="67">
        <f t="shared" si="240"/>
        <v>0</v>
      </c>
      <c r="R1724" s="68">
        <f t="shared" si="242"/>
        <v>1474917.9652364091</v>
      </c>
    </row>
    <row r="1725" spans="2:18" x14ac:dyDescent="0.25">
      <c r="B1725" s="7" t="s">
        <v>39</v>
      </c>
      <c r="C1725" s="7">
        <v>1717</v>
      </c>
      <c r="D1725" s="7">
        <v>240</v>
      </c>
      <c r="E1725" s="27">
        <v>128.5</v>
      </c>
      <c r="F1725" s="54">
        <f t="shared" si="241"/>
        <v>0.12500000000000078</v>
      </c>
      <c r="G1725" s="34">
        <f t="shared" si="235"/>
        <v>35.694444444444443</v>
      </c>
      <c r="H1725" s="40">
        <f>SUM($T$8*F1725)</f>
        <v>179.25000000000111</v>
      </c>
      <c r="I1725" s="43">
        <f>SUM($T$8*9.81*$U$8)</f>
        <v>211.01310000000001</v>
      </c>
      <c r="J1725" s="45">
        <f>SUM((1/2)*$X$8*$V$8*$W$8*G1725^2)</f>
        <v>775.559423664159</v>
      </c>
      <c r="K1725" s="46">
        <f t="shared" si="236"/>
        <v>1165.8225236641601</v>
      </c>
      <c r="L1725" s="48">
        <f t="shared" si="237"/>
        <v>41613.38730301238</v>
      </c>
      <c r="M1725" s="51">
        <f t="shared" si="238"/>
        <v>41613.38730301238</v>
      </c>
      <c r="N1725" s="51">
        <f t="shared" si="239"/>
        <v>0</v>
      </c>
      <c r="O1725" s="37">
        <f t="shared" si="243"/>
        <v>13990665.090214189</v>
      </c>
      <c r="P1725" s="58">
        <f>SUM((N1725*1)+P1724)</f>
        <v>2107025.6646234421</v>
      </c>
      <c r="Q1725" s="67">
        <f t="shared" si="240"/>
        <v>0</v>
      </c>
      <c r="R1725" s="68">
        <f t="shared" si="242"/>
        <v>1474917.9652364091</v>
      </c>
    </row>
    <row r="1726" spans="2:18" x14ac:dyDescent="0.25">
      <c r="B1726" s="7" t="s">
        <v>39</v>
      </c>
      <c r="C1726" s="7">
        <v>1718</v>
      </c>
      <c r="D1726" s="7">
        <v>241</v>
      </c>
      <c r="E1726" s="27">
        <v>129</v>
      </c>
      <c r="F1726" s="54">
        <f t="shared" si="241"/>
        <v>0.1388888888888889</v>
      </c>
      <c r="G1726" s="34">
        <f t="shared" si="235"/>
        <v>35.833333333333336</v>
      </c>
      <c r="H1726" s="40">
        <f>SUM($T$8*F1726)</f>
        <v>199.16666666666669</v>
      </c>
      <c r="I1726" s="43">
        <f>SUM($T$8*9.81*$U$8)</f>
        <v>211.01310000000001</v>
      </c>
      <c r="J1726" s="45">
        <f>SUM((1/2)*$X$8*$V$8*$W$8*G1726^2)</f>
        <v>781.60664774305587</v>
      </c>
      <c r="K1726" s="46">
        <f t="shared" si="236"/>
        <v>1191.7864144097225</v>
      </c>
      <c r="L1726" s="48">
        <f t="shared" si="237"/>
        <v>42705.679849681728</v>
      </c>
      <c r="M1726" s="51">
        <f t="shared" si="238"/>
        <v>42705.679849681728</v>
      </c>
      <c r="N1726" s="51">
        <f t="shared" si="239"/>
        <v>0</v>
      </c>
      <c r="O1726" s="37">
        <f t="shared" si="243"/>
        <v>14033370.770063872</v>
      </c>
      <c r="P1726" s="58">
        <f>SUM((N1726*1)+P1725)</f>
        <v>2107025.6646234421</v>
      </c>
      <c r="Q1726" s="67">
        <f t="shared" si="240"/>
        <v>0</v>
      </c>
      <c r="R1726" s="68">
        <f t="shared" si="242"/>
        <v>1474917.9652364091</v>
      </c>
    </row>
    <row r="1727" spans="2:18" x14ac:dyDescent="0.25">
      <c r="B1727" s="7" t="s">
        <v>39</v>
      </c>
      <c r="C1727" s="7">
        <v>1719</v>
      </c>
      <c r="D1727" s="7">
        <v>242</v>
      </c>
      <c r="E1727" s="27">
        <v>129.5</v>
      </c>
      <c r="F1727" s="54">
        <f t="shared" si="241"/>
        <v>0.15277777777777699</v>
      </c>
      <c r="G1727" s="34">
        <f t="shared" si="235"/>
        <v>35.972222222222221</v>
      </c>
      <c r="H1727" s="40">
        <f>SUM($T$8*F1727)</f>
        <v>219.08333333333221</v>
      </c>
      <c r="I1727" s="43">
        <f>SUM($T$8*9.81*$U$8)</f>
        <v>211.01310000000001</v>
      </c>
      <c r="J1727" s="45">
        <f>SUM((1/2)*$X$8*$V$8*$W$8*G1727^2)</f>
        <v>787.67735618730705</v>
      </c>
      <c r="K1727" s="46">
        <f t="shared" si="236"/>
        <v>1217.7737895206392</v>
      </c>
      <c r="L1727" s="48">
        <f t="shared" si="237"/>
        <v>43806.0293730341</v>
      </c>
      <c r="M1727" s="51">
        <f t="shared" si="238"/>
        <v>43806.0293730341</v>
      </c>
      <c r="N1727" s="51">
        <f t="shared" si="239"/>
        <v>0</v>
      </c>
      <c r="O1727" s="37">
        <f t="shared" si="243"/>
        <v>14077176.799436906</v>
      </c>
      <c r="P1727" s="58">
        <f>SUM((N1727*1)+P1726)</f>
        <v>2107025.6646234421</v>
      </c>
      <c r="Q1727" s="67">
        <f t="shared" si="240"/>
        <v>0</v>
      </c>
      <c r="R1727" s="68">
        <f t="shared" si="242"/>
        <v>1474917.9652364091</v>
      </c>
    </row>
    <row r="1728" spans="2:18" x14ac:dyDescent="0.25">
      <c r="B1728" s="7" t="s">
        <v>39</v>
      </c>
      <c r="C1728" s="7">
        <v>1720</v>
      </c>
      <c r="D1728" s="7">
        <v>243</v>
      </c>
      <c r="E1728" s="27">
        <v>130.1</v>
      </c>
      <c r="F1728" s="54">
        <f t="shared" si="241"/>
        <v>0.15277777777777699</v>
      </c>
      <c r="G1728" s="34">
        <f t="shared" si="235"/>
        <v>36.138888888888886</v>
      </c>
      <c r="H1728" s="40">
        <f>SUM($T$8*F1728)</f>
        <v>219.08333333333221</v>
      </c>
      <c r="I1728" s="43">
        <f>SUM($T$8*9.81*$U$8)</f>
        <v>211.01310000000001</v>
      </c>
      <c r="J1728" s="45">
        <f>SUM((1/2)*$X$8*$V$8*$W$8*G1728^2)</f>
        <v>794.9932056826774</v>
      </c>
      <c r="K1728" s="46">
        <f t="shared" si="236"/>
        <v>1225.0896390160096</v>
      </c>
      <c r="L1728" s="48">
        <f t="shared" si="237"/>
        <v>44273.378343328564</v>
      </c>
      <c r="M1728" s="51">
        <f t="shared" si="238"/>
        <v>44273.378343328564</v>
      </c>
      <c r="N1728" s="51">
        <f t="shared" si="239"/>
        <v>0</v>
      </c>
      <c r="O1728" s="37">
        <f t="shared" si="243"/>
        <v>14121450.177780235</v>
      </c>
      <c r="P1728" s="58">
        <f>SUM((N1728*1)+P1727)</f>
        <v>2107025.6646234421</v>
      </c>
      <c r="Q1728" s="67">
        <f t="shared" si="240"/>
        <v>0</v>
      </c>
      <c r="R1728" s="68">
        <f t="shared" si="242"/>
        <v>1474917.9652364091</v>
      </c>
    </row>
    <row r="1729" spans="2:18" x14ac:dyDescent="0.25">
      <c r="B1729" s="7" t="s">
        <v>39</v>
      </c>
      <c r="C1729" s="7">
        <v>1721</v>
      </c>
      <c r="D1729" s="7">
        <v>244</v>
      </c>
      <c r="E1729" s="27">
        <v>130.6</v>
      </c>
      <c r="F1729" s="54">
        <f t="shared" si="241"/>
        <v>0.12500000000000078</v>
      </c>
      <c r="G1729" s="34">
        <f t="shared" si="235"/>
        <v>36.277777777777779</v>
      </c>
      <c r="H1729" s="40">
        <f>SUM($T$8*F1729)</f>
        <v>179.25000000000111</v>
      </c>
      <c r="I1729" s="43">
        <f>SUM($T$8*9.81*$U$8)</f>
        <v>211.01310000000001</v>
      </c>
      <c r="J1729" s="45">
        <f>SUM((1/2)*$X$8*$V$8*$W$8*G1729^2)</f>
        <v>801.11557973071001</v>
      </c>
      <c r="K1729" s="46">
        <f t="shared" si="236"/>
        <v>1191.3786797307112</v>
      </c>
      <c r="L1729" s="48">
        <f t="shared" si="237"/>
        <v>43220.570992453024</v>
      </c>
      <c r="M1729" s="51">
        <f t="shared" si="238"/>
        <v>43220.570992453024</v>
      </c>
      <c r="N1729" s="51">
        <f t="shared" si="239"/>
        <v>0</v>
      </c>
      <c r="O1729" s="37">
        <f t="shared" si="243"/>
        <v>14164670.748772688</v>
      </c>
      <c r="P1729" s="58">
        <f>SUM((N1729*1)+P1728)</f>
        <v>2107025.6646234421</v>
      </c>
      <c r="Q1729" s="67">
        <f t="shared" si="240"/>
        <v>0</v>
      </c>
      <c r="R1729" s="68">
        <f t="shared" si="242"/>
        <v>1474917.9652364091</v>
      </c>
    </row>
    <row r="1730" spans="2:18" x14ac:dyDescent="0.25">
      <c r="B1730" s="7" t="s">
        <v>39</v>
      </c>
      <c r="C1730" s="7">
        <v>1722</v>
      </c>
      <c r="D1730" s="7">
        <v>245</v>
      </c>
      <c r="E1730" s="27">
        <v>131</v>
      </c>
      <c r="F1730" s="54">
        <f t="shared" si="241"/>
        <v>8.3333333333332538E-2</v>
      </c>
      <c r="G1730" s="34">
        <f t="shared" si="235"/>
        <v>36.388888888888886</v>
      </c>
      <c r="H1730" s="40">
        <f>SUM($T$8*F1730)</f>
        <v>119.49999999999886</v>
      </c>
      <c r="I1730" s="43">
        <f>SUM($T$8*9.81*$U$8)</f>
        <v>211.01310000000001</v>
      </c>
      <c r="J1730" s="45">
        <f>SUM((1/2)*$X$8*$V$8*$W$8*G1730^2)</f>
        <v>806.03038771219133</v>
      </c>
      <c r="K1730" s="46">
        <f t="shared" si="236"/>
        <v>1136.5434877121902</v>
      </c>
      <c r="L1730" s="48">
        <f t="shared" si="237"/>
        <v>41357.554691749137</v>
      </c>
      <c r="M1730" s="51">
        <f t="shared" si="238"/>
        <v>41357.554691749137</v>
      </c>
      <c r="N1730" s="51">
        <f t="shared" si="239"/>
        <v>0</v>
      </c>
      <c r="O1730" s="37">
        <f t="shared" si="243"/>
        <v>14206028.303464437</v>
      </c>
      <c r="P1730" s="58">
        <f>SUM((N1730*1)+P1729)</f>
        <v>2107025.6646234421</v>
      </c>
      <c r="Q1730" s="67">
        <f t="shared" si="240"/>
        <v>0</v>
      </c>
      <c r="R1730" s="68">
        <f t="shared" si="242"/>
        <v>1474917.9652364091</v>
      </c>
    </row>
    <row r="1731" spans="2:18" x14ac:dyDescent="0.25">
      <c r="B1731" s="7" t="s">
        <v>39</v>
      </c>
      <c r="C1731" s="7">
        <v>1723</v>
      </c>
      <c r="D1731" s="7">
        <v>246</v>
      </c>
      <c r="E1731" s="27">
        <v>131.19999999999999</v>
      </c>
      <c r="F1731" s="54">
        <f t="shared" si="241"/>
        <v>4.1666666666668246E-2</v>
      </c>
      <c r="G1731" s="34">
        <f t="shared" si="235"/>
        <v>36.444444444444443</v>
      </c>
      <c r="H1731" s="40">
        <f>SUM($T$8*F1731)</f>
        <v>59.750000000002267</v>
      </c>
      <c r="I1731" s="43">
        <f>SUM($T$8*9.81*$U$8)</f>
        <v>211.01310000000001</v>
      </c>
      <c r="J1731" s="45">
        <f>SUM((1/2)*$X$8*$V$8*$W$8*G1731^2)</f>
        <v>808.49342795061739</v>
      </c>
      <c r="K1731" s="46">
        <f t="shared" si="236"/>
        <v>1079.2565279506198</v>
      </c>
      <c r="L1731" s="48">
        <f t="shared" si="237"/>
        <v>39332.904574200365</v>
      </c>
      <c r="M1731" s="51">
        <f t="shared" si="238"/>
        <v>39332.904574200365</v>
      </c>
      <c r="N1731" s="51">
        <f t="shared" si="239"/>
        <v>0</v>
      </c>
      <c r="O1731" s="37">
        <f t="shared" si="243"/>
        <v>14245361.208038637</v>
      </c>
      <c r="P1731" s="58">
        <f>SUM((N1731*1)+P1730)</f>
        <v>2107025.6646234421</v>
      </c>
      <c r="Q1731" s="67">
        <f t="shared" si="240"/>
        <v>0</v>
      </c>
      <c r="R1731" s="68">
        <f t="shared" si="242"/>
        <v>1474917.9652364091</v>
      </c>
    </row>
    <row r="1732" spans="2:18" x14ac:dyDescent="0.25">
      <c r="B1732" s="7" t="s">
        <v>39</v>
      </c>
      <c r="C1732" s="7">
        <v>1724</v>
      </c>
      <c r="D1732" s="7">
        <v>247</v>
      </c>
      <c r="E1732" s="27">
        <v>131.30000000000001</v>
      </c>
      <c r="F1732" s="54">
        <f t="shared" si="241"/>
        <v>0</v>
      </c>
      <c r="G1732" s="34">
        <f t="shared" si="235"/>
        <v>36.472222222222221</v>
      </c>
      <c r="H1732" s="40">
        <f>SUM($T$8*F1732)</f>
        <v>0</v>
      </c>
      <c r="I1732" s="43">
        <f>SUM($T$8*9.81*$U$8)</f>
        <v>211.01310000000001</v>
      </c>
      <c r="J1732" s="45">
        <f>SUM((1/2)*$X$8*$V$8*$W$8*G1732^2)</f>
        <v>809.72635713175168</v>
      </c>
      <c r="K1732" s="46">
        <f t="shared" si="236"/>
        <v>1020.7394571317517</v>
      </c>
      <c r="L1732" s="48">
        <f t="shared" si="237"/>
        <v>37228.636311499722</v>
      </c>
      <c r="M1732" s="51">
        <f t="shared" si="238"/>
        <v>37228.636311499722</v>
      </c>
      <c r="N1732" s="51">
        <f t="shared" si="239"/>
        <v>0</v>
      </c>
      <c r="O1732" s="37">
        <f t="shared" si="243"/>
        <v>14282589.844350137</v>
      </c>
      <c r="P1732" s="58">
        <f>SUM((N1732*1)+P1731)</f>
        <v>2107025.6646234421</v>
      </c>
      <c r="Q1732" s="67">
        <f t="shared" si="240"/>
        <v>0</v>
      </c>
      <c r="R1732" s="68">
        <f t="shared" si="242"/>
        <v>1474917.9652364091</v>
      </c>
    </row>
    <row r="1733" spans="2:18" x14ac:dyDescent="0.25">
      <c r="B1733" s="7" t="s">
        <v>39</v>
      </c>
      <c r="C1733" s="7">
        <v>1725</v>
      </c>
      <c r="D1733" s="7">
        <v>248</v>
      </c>
      <c r="E1733" s="27">
        <v>131.19999999999999</v>
      </c>
      <c r="F1733" s="54">
        <f t="shared" si="241"/>
        <v>-8.3333333333336493E-2</v>
      </c>
      <c r="G1733" s="34">
        <f t="shared" si="235"/>
        <v>36.444444444444443</v>
      </c>
      <c r="H1733" s="40">
        <f>SUM($T$8*F1733)</f>
        <v>-119.50000000000453</v>
      </c>
      <c r="I1733" s="43">
        <f>SUM($T$8*9.81*$U$8)</f>
        <v>211.01310000000001</v>
      </c>
      <c r="J1733" s="45">
        <f>SUM((1/2)*$X$8*$V$8*$W$8*G1733^2)</f>
        <v>808.49342795061739</v>
      </c>
      <c r="K1733" s="46">
        <f t="shared" si="236"/>
        <v>900.00652795061285</v>
      </c>
      <c r="L1733" s="48">
        <f t="shared" si="237"/>
        <v>32800.237907533447</v>
      </c>
      <c r="M1733" s="51">
        <f t="shared" si="238"/>
        <v>32800.237907533447</v>
      </c>
      <c r="N1733" s="51">
        <f t="shared" si="239"/>
        <v>0</v>
      </c>
      <c r="O1733" s="37">
        <f t="shared" si="243"/>
        <v>14315390.082257669</v>
      </c>
      <c r="P1733" s="58">
        <f>SUM((N1733*1)+P1732)</f>
        <v>2107025.6646234421</v>
      </c>
      <c r="Q1733" s="67">
        <f t="shared" si="240"/>
        <v>0</v>
      </c>
      <c r="R1733" s="68">
        <f t="shared" si="242"/>
        <v>1474917.9652364091</v>
      </c>
    </row>
    <row r="1734" spans="2:18" x14ac:dyDescent="0.25">
      <c r="B1734" s="7" t="s">
        <v>39</v>
      </c>
      <c r="C1734" s="7">
        <v>1726</v>
      </c>
      <c r="D1734" s="7">
        <v>249</v>
      </c>
      <c r="E1734" s="27">
        <v>130.69999999999999</v>
      </c>
      <c r="F1734" s="54">
        <f t="shared" si="241"/>
        <v>-0.19444444444444128</v>
      </c>
      <c r="G1734" s="34">
        <f t="shared" si="235"/>
        <v>36.30555555555555</v>
      </c>
      <c r="H1734" s="40">
        <f>SUM($T$8*F1734)</f>
        <v>-278.83333333332882</v>
      </c>
      <c r="I1734" s="43">
        <f>SUM($T$8*9.81*$U$8)</f>
        <v>211.01310000000001</v>
      </c>
      <c r="J1734" s="45">
        <f>SUM((1/2)*$X$8*$V$8*$W$8*G1734^2)</f>
        <v>802.34287266415879</v>
      </c>
      <c r="K1734" s="46">
        <f t="shared" si="236"/>
        <v>734.52263933082997</v>
      </c>
      <c r="L1734" s="48">
        <f t="shared" si="237"/>
        <v>26667.252489038739</v>
      </c>
      <c r="M1734" s="51">
        <f t="shared" si="238"/>
        <v>26667.252489038739</v>
      </c>
      <c r="N1734" s="51">
        <f t="shared" si="239"/>
        <v>0</v>
      </c>
      <c r="O1734" s="37">
        <f t="shared" si="243"/>
        <v>14342057.334746707</v>
      </c>
      <c r="P1734" s="58">
        <f>SUM((N1734*1)+P1733)</f>
        <v>2107025.6646234421</v>
      </c>
      <c r="Q1734" s="67">
        <f t="shared" si="240"/>
        <v>0</v>
      </c>
      <c r="R1734" s="68">
        <f t="shared" si="242"/>
        <v>1474917.9652364091</v>
      </c>
    </row>
    <row r="1735" spans="2:18" x14ac:dyDescent="0.25">
      <c r="B1735" s="7" t="s">
        <v>39</v>
      </c>
      <c r="C1735" s="7">
        <v>1727</v>
      </c>
      <c r="D1735" s="7">
        <v>250</v>
      </c>
      <c r="E1735" s="27">
        <v>129.80000000000001</v>
      </c>
      <c r="F1735" s="54">
        <f t="shared" si="241"/>
        <v>-0.31944444444444209</v>
      </c>
      <c r="G1735" s="34">
        <f t="shared" si="235"/>
        <v>36.055555555555557</v>
      </c>
      <c r="H1735" s="40">
        <f>SUM($T$8*F1735)</f>
        <v>-458.08333333332996</v>
      </c>
      <c r="I1735" s="43">
        <f>SUM($T$8*9.81*$U$8)</f>
        <v>211.01310000000001</v>
      </c>
      <c r="J1735" s="45">
        <f>SUM((1/2)*$X$8*$V$8*$W$8*G1735^2)</f>
        <v>791.33105374922854</v>
      </c>
      <c r="K1735" s="46">
        <f t="shared" si="236"/>
        <v>544.26082041589859</v>
      </c>
      <c r="L1735" s="48">
        <f t="shared" si="237"/>
        <v>19623.626247217679</v>
      </c>
      <c r="M1735" s="51">
        <f t="shared" si="238"/>
        <v>19623.626247217679</v>
      </c>
      <c r="N1735" s="51">
        <f t="shared" si="239"/>
        <v>0</v>
      </c>
      <c r="O1735" s="37">
        <f t="shared" si="243"/>
        <v>14361680.960993925</v>
      </c>
      <c r="P1735" s="58">
        <f>SUM((N1735*1)+P1734)</f>
        <v>2107025.6646234421</v>
      </c>
      <c r="Q1735" s="67">
        <f t="shared" si="240"/>
        <v>0</v>
      </c>
      <c r="R1735" s="68">
        <f t="shared" si="242"/>
        <v>1474917.9652364091</v>
      </c>
    </row>
    <row r="1736" spans="2:18" x14ac:dyDescent="0.25">
      <c r="B1736" s="7" t="s">
        <v>39</v>
      </c>
      <c r="C1736" s="7">
        <v>1728</v>
      </c>
      <c r="D1736" s="7">
        <v>251</v>
      </c>
      <c r="E1736" s="27">
        <v>128.4</v>
      </c>
      <c r="F1736" s="54">
        <f t="shared" si="241"/>
        <v>-0.45833333333333492</v>
      </c>
      <c r="G1736" s="34">
        <f t="shared" si="235"/>
        <v>35.666666666666664</v>
      </c>
      <c r="H1736" s="40">
        <f>SUM($T$8*F1736)</f>
        <v>-657.25000000000227</v>
      </c>
      <c r="I1736" s="43">
        <f>SUM($T$8*9.81*$U$8)</f>
        <v>211.01310000000001</v>
      </c>
      <c r="J1736" s="45">
        <f>SUM((1/2)*$X$8*$V$8*$W$8*G1736^2)</f>
        <v>774.35279697222222</v>
      </c>
      <c r="K1736" s="46">
        <f t="shared" si="236"/>
        <v>328.11589697221996</v>
      </c>
      <c r="L1736" s="48">
        <f t="shared" si="237"/>
        <v>11702.80032534251</v>
      </c>
      <c r="M1736" s="51">
        <f t="shared" si="238"/>
        <v>11702.80032534251</v>
      </c>
      <c r="N1736" s="51">
        <f t="shared" si="239"/>
        <v>0</v>
      </c>
      <c r="O1736" s="37">
        <f t="shared" si="243"/>
        <v>14373383.761319268</v>
      </c>
      <c r="P1736" s="58">
        <f>SUM((N1736*1)+P1735)</f>
        <v>2107025.6646234421</v>
      </c>
      <c r="Q1736" s="67">
        <f t="shared" si="240"/>
        <v>0</v>
      </c>
      <c r="R1736" s="68">
        <f t="shared" si="242"/>
        <v>1474917.9652364091</v>
      </c>
    </row>
    <row r="1737" spans="2:18" x14ac:dyDescent="0.25">
      <c r="B1737" s="7" t="s">
        <v>39</v>
      </c>
      <c r="C1737" s="7">
        <v>1729</v>
      </c>
      <c r="D1737" s="7">
        <v>252</v>
      </c>
      <c r="E1737" s="27">
        <v>126.5</v>
      </c>
      <c r="F1737" s="54">
        <f t="shared" si="241"/>
        <v>-0.59722222222222376</v>
      </c>
      <c r="G1737" s="34">
        <f t="shared" ref="G1737:G1800" si="244">SUM(E1737/3.6)</f>
        <v>35.138888888888886</v>
      </c>
      <c r="H1737" s="40">
        <f>SUM($T$8*F1737)</f>
        <v>-856.4166666666689</v>
      </c>
      <c r="I1737" s="43">
        <f>SUM($T$8*9.81*$U$8)</f>
        <v>211.01310000000001</v>
      </c>
      <c r="J1737" s="45">
        <f>SUM((1/2)*$X$8*$V$8*$W$8*G1737^2)</f>
        <v>751.60537100212184</v>
      </c>
      <c r="K1737" s="46">
        <f t="shared" ref="K1737:K1800" si="245">SUM(H1737+I1737+J1737)</f>
        <v>106.20180433545295</v>
      </c>
      <c r="L1737" s="48">
        <f t="shared" ref="L1737:L1800" si="246">SUM(K1737*G1737)</f>
        <v>3731.8134023429989</v>
      </c>
      <c r="M1737" s="51">
        <f t="shared" ref="M1737:M1800" si="247">IF(L1737&gt;0, L1737, 0)</f>
        <v>3731.8134023429989</v>
      </c>
      <c r="N1737" s="51">
        <f t="shared" ref="N1737:N1800" si="248">IF(L1737&lt;0, -L1737, 0)</f>
        <v>0</v>
      </c>
      <c r="O1737" s="37">
        <f t="shared" si="243"/>
        <v>14377115.574721612</v>
      </c>
      <c r="P1737" s="58">
        <f>SUM((N1737*1)+P1736)</f>
        <v>2107025.6646234421</v>
      </c>
      <c r="Q1737" s="67">
        <f t="shared" ref="Q1737:Q1800" si="249">SUM($T$16*MIN(N1737,$U$16))</f>
        <v>0</v>
      </c>
      <c r="R1737" s="68">
        <f t="shared" si="242"/>
        <v>1474917.9652364091</v>
      </c>
    </row>
    <row r="1738" spans="2:18" x14ac:dyDescent="0.25">
      <c r="B1738" s="7" t="s">
        <v>39</v>
      </c>
      <c r="C1738" s="7">
        <v>1730</v>
      </c>
      <c r="D1738" s="7">
        <v>253</v>
      </c>
      <c r="E1738" s="27">
        <v>124.1</v>
      </c>
      <c r="F1738" s="54">
        <f t="shared" ref="F1738:F1801" si="250">($E1739-$E1737)/2/3.6</f>
        <v>-0.68055555555555636</v>
      </c>
      <c r="G1738" s="34">
        <f t="shared" si="244"/>
        <v>34.472222222222221</v>
      </c>
      <c r="H1738" s="40">
        <f>SUM($T$8*F1738)</f>
        <v>-975.91666666666777</v>
      </c>
      <c r="I1738" s="43">
        <f>SUM($T$8*9.81*$U$8)</f>
        <v>211.01310000000001</v>
      </c>
      <c r="J1738" s="45">
        <f>SUM((1/2)*$X$8*$V$8*$W$8*G1738^2)</f>
        <v>723.35649760397382</v>
      </c>
      <c r="K1738" s="46">
        <f t="shared" si="245"/>
        <v>-41.547069062693936</v>
      </c>
      <c r="L1738" s="48">
        <f t="shared" si="246"/>
        <v>-1432.2197974111994</v>
      </c>
      <c r="M1738" s="51">
        <f t="shared" si="247"/>
        <v>0</v>
      </c>
      <c r="N1738" s="51">
        <f t="shared" si="248"/>
        <v>1432.2197974111994</v>
      </c>
      <c r="O1738" s="37">
        <f t="shared" si="243"/>
        <v>14377115.574721612</v>
      </c>
      <c r="P1738" s="58">
        <f>SUM((N1738*1)+P1737)</f>
        <v>2108457.8844208531</v>
      </c>
      <c r="Q1738" s="67">
        <f t="shared" si="249"/>
        <v>1002.5538581878395</v>
      </c>
      <c r="R1738" s="68">
        <f t="shared" ref="R1738:R1801" si="251">SUM((Q1738*1)+R1737)</f>
        <v>1475920.5190945968</v>
      </c>
    </row>
    <row r="1739" spans="2:18" x14ac:dyDescent="0.25">
      <c r="B1739" s="7" t="s">
        <v>39</v>
      </c>
      <c r="C1739" s="7">
        <v>1731</v>
      </c>
      <c r="D1739" s="7">
        <v>254</v>
      </c>
      <c r="E1739" s="27">
        <v>121.6</v>
      </c>
      <c r="F1739" s="54">
        <f t="shared" si="250"/>
        <v>-0.70833333333333248</v>
      </c>
      <c r="G1739" s="34">
        <f t="shared" si="244"/>
        <v>33.777777777777779</v>
      </c>
      <c r="H1739" s="40">
        <f>SUM($T$8*F1739)</f>
        <v>-1015.7499999999987</v>
      </c>
      <c r="I1739" s="43">
        <f>SUM($T$8*9.81*$U$8)</f>
        <v>211.01310000000001</v>
      </c>
      <c r="J1739" s="45">
        <f>SUM((1/2)*$X$8*$V$8*$W$8*G1739^2)</f>
        <v>694.50595476543219</v>
      </c>
      <c r="K1739" s="46">
        <f t="shared" si="245"/>
        <v>-110.23094523456655</v>
      </c>
      <c r="L1739" s="48">
        <f t="shared" si="246"/>
        <v>-3723.3563723675811</v>
      </c>
      <c r="M1739" s="51">
        <f t="shared" si="247"/>
        <v>0</v>
      </c>
      <c r="N1739" s="51">
        <f t="shared" si="248"/>
        <v>3723.3563723675811</v>
      </c>
      <c r="O1739" s="37">
        <f t="shared" si="243"/>
        <v>14377115.574721612</v>
      </c>
      <c r="P1739" s="58">
        <f>SUM((N1739*1)+P1738)</f>
        <v>2112181.2407932207</v>
      </c>
      <c r="Q1739" s="67">
        <f t="shared" si="249"/>
        <v>2606.3494606573067</v>
      </c>
      <c r="R1739" s="68">
        <f t="shared" si="251"/>
        <v>1478526.8685552541</v>
      </c>
    </row>
    <row r="1740" spans="2:18" x14ac:dyDescent="0.25">
      <c r="B1740" s="7" t="s">
        <v>39</v>
      </c>
      <c r="C1740" s="7">
        <v>1732</v>
      </c>
      <c r="D1740" s="7">
        <v>255</v>
      </c>
      <c r="E1740" s="27">
        <v>119</v>
      </c>
      <c r="F1740" s="54">
        <f t="shared" si="250"/>
        <v>-0.70833333333333248</v>
      </c>
      <c r="G1740" s="34">
        <f t="shared" si="244"/>
        <v>33.055555555555557</v>
      </c>
      <c r="H1740" s="40">
        <f>SUM($T$8*F1740)</f>
        <v>-1015.7499999999987</v>
      </c>
      <c r="I1740" s="43">
        <f>SUM($T$8*9.81*$U$8)</f>
        <v>211.01310000000001</v>
      </c>
      <c r="J1740" s="45">
        <f>SUM((1/2)*$X$8*$V$8*$W$8*G1740^2)</f>
        <v>665.12419558256192</v>
      </c>
      <c r="K1740" s="46">
        <f t="shared" si="245"/>
        <v>-139.61270441743682</v>
      </c>
      <c r="L1740" s="48">
        <f t="shared" si="246"/>
        <v>-4614.9755071319396</v>
      </c>
      <c r="M1740" s="51">
        <f t="shared" si="247"/>
        <v>0</v>
      </c>
      <c r="N1740" s="51">
        <f t="shared" si="248"/>
        <v>4614.9755071319396</v>
      </c>
      <c r="O1740" s="37">
        <f t="shared" si="243"/>
        <v>14377115.574721612</v>
      </c>
      <c r="P1740" s="58">
        <f>SUM((N1740*1)+P1739)</f>
        <v>2116796.2163003525</v>
      </c>
      <c r="Q1740" s="67">
        <f t="shared" si="249"/>
        <v>3230.4828549923577</v>
      </c>
      <c r="R1740" s="68">
        <f t="shared" si="251"/>
        <v>1481757.3514102465</v>
      </c>
    </row>
    <row r="1741" spans="2:18" x14ac:dyDescent="0.25">
      <c r="B1741" s="7" t="s">
        <v>39</v>
      </c>
      <c r="C1741" s="7">
        <v>1733</v>
      </c>
      <c r="D1741" s="7">
        <v>256</v>
      </c>
      <c r="E1741" s="27">
        <v>116.5</v>
      </c>
      <c r="F1741" s="54">
        <f t="shared" si="250"/>
        <v>-0.68055555555555636</v>
      </c>
      <c r="G1741" s="34">
        <f t="shared" si="244"/>
        <v>32.361111111111107</v>
      </c>
      <c r="H1741" s="40">
        <f>SUM($T$8*F1741)</f>
        <v>-975.91666666666777</v>
      </c>
      <c r="I1741" s="43">
        <f>SUM($T$8*9.81*$U$8)</f>
        <v>211.01310000000001</v>
      </c>
      <c r="J1741" s="45">
        <f>SUM((1/2)*$X$8*$V$8*$W$8*G1741^2)</f>
        <v>637.47135537712188</v>
      </c>
      <c r="K1741" s="46">
        <f t="shared" si="245"/>
        <v>-127.43221128954588</v>
      </c>
      <c r="L1741" s="48">
        <f t="shared" si="246"/>
        <v>-4123.8479486755814</v>
      </c>
      <c r="M1741" s="51">
        <f t="shared" si="247"/>
        <v>0</v>
      </c>
      <c r="N1741" s="51">
        <f t="shared" si="248"/>
        <v>4123.8479486755814</v>
      </c>
      <c r="O1741" s="37">
        <f t="shared" si="243"/>
        <v>14377115.574721612</v>
      </c>
      <c r="P1741" s="58">
        <f>SUM((N1741*1)+P1740)</f>
        <v>2120920.064249028</v>
      </c>
      <c r="Q1741" s="67">
        <f t="shared" si="249"/>
        <v>2886.6935640729066</v>
      </c>
      <c r="R1741" s="68">
        <f t="shared" si="251"/>
        <v>1484644.0449743194</v>
      </c>
    </row>
    <row r="1742" spans="2:18" x14ac:dyDescent="0.25">
      <c r="B1742" s="7" t="s">
        <v>39</v>
      </c>
      <c r="C1742" s="7">
        <v>1734</v>
      </c>
      <c r="D1742" s="7">
        <v>257</v>
      </c>
      <c r="E1742" s="27">
        <v>114.1</v>
      </c>
      <c r="F1742" s="54">
        <f t="shared" si="250"/>
        <v>-0.65277777777777812</v>
      </c>
      <c r="G1742" s="34">
        <f t="shared" si="244"/>
        <v>31.694444444444443</v>
      </c>
      <c r="H1742" s="40">
        <f>SUM($T$8*F1742)</f>
        <v>-936.08333333333383</v>
      </c>
      <c r="I1742" s="43">
        <f>SUM($T$8*9.81*$U$8)</f>
        <v>211.01310000000001</v>
      </c>
      <c r="J1742" s="45">
        <f>SUM((1/2)*$X$8*$V$8*$W$8*G1742^2)</f>
        <v>611.47698105304789</v>
      </c>
      <c r="K1742" s="46">
        <f t="shared" si="245"/>
        <v>-113.59325228028592</v>
      </c>
      <c r="L1742" s="48">
        <f t="shared" si="246"/>
        <v>-3600.2750236612842</v>
      </c>
      <c r="M1742" s="51">
        <f t="shared" si="247"/>
        <v>0</v>
      </c>
      <c r="N1742" s="51">
        <f t="shared" si="248"/>
        <v>3600.2750236612842</v>
      </c>
      <c r="O1742" s="37">
        <f t="shared" si="243"/>
        <v>14377115.574721612</v>
      </c>
      <c r="P1742" s="58">
        <f>SUM((N1742*1)+P1741)</f>
        <v>2124520.3392726891</v>
      </c>
      <c r="Q1742" s="67">
        <f t="shared" si="249"/>
        <v>2520.1925165628986</v>
      </c>
      <c r="R1742" s="68">
        <f t="shared" si="251"/>
        <v>1487164.2374908824</v>
      </c>
    </row>
    <row r="1743" spans="2:18" x14ac:dyDescent="0.25">
      <c r="B1743" s="7" t="s">
        <v>39</v>
      </c>
      <c r="C1743" s="7">
        <v>1735</v>
      </c>
      <c r="D1743" s="7">
        <v>258</v>
      </c>
      <c r="E1743" s="27">
        <v>111.8</v>
      </c>
      <c r="F1743" s="54">
        <f t="shared" si="250"/>
        <v>-0.63888888888888806</v>
      </c>
      <c r="G1743" s="34">
        <f t="shared" si="244"/>
        <v>31.055555555555554</v>
      </c>
      <c r="H1743" s="40">
        <f>SUM($T$8*F1743)</f>
        <v>-916.16666666666549</v>
      </c>
      <c r="I1743" s="43">
        <f>SUM($T$8*9.81*$U$8)</f>
        <v>211.01310000000001</v>
      </c>
      <c r="J1743" s="45">
        <f>SUM((1/2)*$X$8*$V$8*$W$8*G1743^2)</f>
        <v>587.0734376381173</v>
      </c>
      <c r="K1743" s="46">
        <f t="shared" si="245"/>
        <v>-118.08012902854819</v>
      </c>
      <c r="L1743" s="48">
        <f t="shared" si="246"/>
        <v>-3667.0440070532463</v>
      </c>
      <c r="M1743" s="51">
        <f t="shared" si="247"/>
        <v>0</v>
      </c>
      <c r="N1743" s="51">
        <f t="shared" si="248"/>
        <v>3667.0440070532463</v>
      </c>
      <c r="O1743" s="37">
        <f t="shared" si="243"/>
        <v>14377115.574721612</v>
      </c>
      <c r="P1743" s="58">
        <f>SUM((N1743*1)+P1742)</f>
        <v>2128187.3832797422</v>
      </c>
      <c r="Q1743" s="67">
        <f t="shared" si="249"/>
        <v>2566.9308049372721</v>
      </c>
      <c r="R1743" s="68">
        <f t="shared" si="251"/>
        <v>1489731.1682958198</v>
      </c>
    </row>
    <row r="1744" spans="2:18" x14ac:dyDescent="0.25">
      <c r="B1744" s="7" t="s">
        <v>39</v>
      </c>
      <c r="C1744" s="7">
        <v>1736</v>
      </c>
      <c r="D1744" s="7">
        <v>259</v>
      </c>
      <c r="E1744" s="27">
        <v>109.5</v>
      </c>
      <c r="F1744" s="54">
        <f t="shared" si="250"/>
        <v>-0.65277777777777812</v>
      </c>
      <c r="G1744" s="34">
        <f t="shared" si="244"/>
        <v>30.416666666666664</v>
      </c>
      <c r="H1744" s="40">
        <f>SUM($T$8*F1744)</f>
        <v>-936.08333333333383</v>
      </c>
      <c r="I1744" s="43">
        <f>SUM($T$8*9.81*$U$8)</f>
        <v>211.01310000000001</v>
      </c>
      <c r="J1744" s="45">
        <f>SUM((1/2)*$X$8*$V$8*$W$8*G1744^2)</f>
        <v>563.16682339409726</v>
      </c>
      <c r="K1744" s="46">
        <f t="shared" si="245"/>
        <v>-161.90340993923655</v>
      </c>
      <c r="L1744" s="48">
        <f t="shared" si="246"/>
        <v>-4924.5620523184443</v>
      </c>
      <c r="M1744" s="51">
        <f t="shared" si="247"/>
        <v>0</v>
      </c>
      <c r="N1744" s="51">
        <f t="shared" si="248"/>
        <v>4924.5620523184443</v>
      </c>
      <c r="O1744" s="37">
        <f t="shared" si="243"/>
        <v>14377115.574721612</v>
      </c>
      <c r="P1744" s="58">
        <f>SUM((N1744*1)+P1743)</f>
        <v>2133111.9453320606</v>
      </c>
      <c r="Q1744" s="67">
        <f t="shared" si="249"/>
        <v>3447.1934366229107</v>
      </c>
      <c r="R1744" s="68">
        <f t="shared" si="251"/>
        <v>1493178.3617324426</v>
      </c>
    </row>
    <row r="1745" spans="2:18" x14ac:dyDescent="0.25">
      <c r="B1745" s="7" t="s">
        <v>39</v>
      </c>
      <c r="C1745" s="7">
        <v>1737</v>
      </c>
      <c r="D1745" s="7">
        <v>260</v>
      </c>
      <c r="E1745" s="27">
        <v>107.1</v>
      </c>
      <c r="F1745" s="54">
        <f t="shared" si="250"/>
        <v>-0.65277777777777812</v>
      </c>
      <c r="G1745" s="34">
        <f t="shared" si="244"/>
        <v>29.749999999999996</v>
      </c>
      <c r="H1745" s="40">
        <f>SUM($T$8*F1745)</f>
        <v>-936.08333333333383</v>
      </c>
      <c r="I1745" s="43">
        <f>SUM($T$8*9.81*$U$8)</f>
        <v>211.01310000000001</v>
      </c>
      <c r="J1745" s="45">
        <f>SUM((1/2)*$X$8*$V$8*$W$8*G1745^2)</f>
        <v>538.75059842187488</v>
      </c>
      <c r="K1745" s="46">
        <f t="shared" si="245"/>
        <v>-186.31963491145893</v>
      </c>
      <c r="L1745" s="48">
        <f t="shared" si="246"/>
        <v>-5543.0091386159029</v>
      </c>
      <c r="M1745" s="51">
        <f t="shared" si="247"/>
        <v>0</v>
      </c>
      <c r="N1745" s="51">
        <f t="shared" si="248"/>
        <v>5543.0091386159029</v>
      </c>
      <c r="O1745" s="37">
        <f t="shared" si="243"/>
        <v>14377115.574721612</v>
      </c>
      <c r="P1745" s="58">
        <f>SUM((N1745*1)+P1744)</f>
        <v>2138654.9544706764</v>
      </c>
      <c r="Q1745" s="67">
        <f t="shared" si="249"/>
        <v>3880.1063970311316</v>
      </c>
      <c r="R1745" s="68">
        <f t="shared" si="251"/>
        <v>1497058.4681294737</v>
      </c>
    </row>
    <row r="1746" spans="2:18" x14ac:dyDescent="0.25">
      <c r="B1746" s="7" t="s">
        <v>39</v>
      </c>
      <c r="C1746" s="7">
        <v>1738</v>
      </c>
      <c r="D1746" s="7">
        <v>261</v>
      </c>
      <c r="E1746" s="27">
        <v>104.8</v>
      </c>
      <c r="F1746" s="54">
        <f t="shared" si="250"/>
        <v>-0.63888888888888806</v>
      </c>
      <c r="G1746" s="34">
        <f t="shared" si="244"/>
        <v>29.111111111111111</v>
      </c>
      <c r="H1746" s="40">
        <f>SUM($T$8*F1746)</f>
        <v>-916.16666666666549</v>
      </c>
      <c r="I1746" s="43">
        <f>SUM($T$8*9.81*$U$8)</f>
        <v>211.01310000000001</v>
      </c>
      <c r="J1746" s="45">
        <f>SUM((1/2)*$X$8*$V$8*$W$8*G1746^2)</f>
        <v>515.85944813580261</v>
      </c>
      <c r="K1746" s="46">
        <f t="shared" si="245"/>
        <v>-189.29411853086287</v>
      </c>
      <c r="L1746" s="48">
        <f t="shared" si="246"/>
        <v>-5510.562117231786</v>
      </c>
      <c r="M1746" s="51">
        <f t="shared" si="247"/>
        <v>0</v>
      </c>
      <c r="N1746" s="51">
        <f t="shared" si="248"/>
        <v>5510.562117231786</v>
      </c>
      <c r="O1746" s="37">
        <f t="shared" si="243"/>
        <v>14377115.574721612</v>
      </c>
      <c r="P1746" s="58">
        <f>SUM((N1746*1)+P1745)</f>
        <v>2144165.5165879084</v>
      </c>
      <c r="Q1746" s="67">
        <f t="shared" si="249"/>
        <v>3857.3934820622499</v>
      </c>
      <c r="R1746" s="68">
        <f t="shared" si="251"/>
        <v>1500915.861611536</v>
      </c>
    </row>
    <row r="1747" spans="2:18" x14ac:dyDescent="0.25">
      <c r="B1747" s="7" t="s">
        <v>39</v>
      </c>
      <c r="C1747" s="7">
        <v>1739</v>
      </c>
      <c r="D1747" s="7">
        <v>262</v>
      </c>
      <c r="E1747" s="27">
        <v>102.5</v>
      </c>
      <c r="F1747" s="54">
        <f t="shared" si="250"/>
        <v>-0.61111111111110994</v>
      </c>
      <c r="G1747" s="34">
        <f t="shared" si="244"/>
        <v>28.472222222222221</v>
      </c>
      <c r="H1747" s="40">
        <f>SUM($T$8*F1747)</f>
        <v>-876.33333333333167</v>
      </c>
      <c r="I1747" s="43">
        <f>SUM($T$8*9.81*$U$8)</f>
        <v>211.01310000000001</v>
      </c>
      <c r="J1747" s="45">
        <f>SUM((1/2)*$X$8*$V$8*$W$8*G1747^2)</f>
        <v>493.46522702064044</v>
      </c>
      <c r="K1747" s="46">
        <f t="shared" si="245"/>
        <v>-171.85500631269122</v>
      </c>
      <c r="L1747" s="48">
        <f t="shared" si="246"/>
        <v>-4893.0939297363466</v>
      </c>
      <c r="M1747" s="51">
        <f t="shared" si="247"/>
        <v>0</v>
      </c>
      <c r="N1747" s="51">
        <f t="shared" si="248"/>
        <v>4893.0939297363466</v>
      </c>
      <c r="O1747" s="37">
        <f t="shared" si="243"/>
        <v>14377115.574721612</v>
      </c>
      <c r="P1747" s="58">
        <f>SUM((N1747*1)+P1746)</f>
        <v>2149058.6105176448</v>
      </c>
      <c r="Q1747" s="67">
        <f t="shared" si="249"/>
        <v>3425.1657508154426</v>
      </c>
      <c r="R1747" s="68">
        <f t="shared" si="251"/>
        <v>1504341.0273623515</v>
      </c>
    </row>
    <row r="1748" spans="2:18" x14ac:dyDescent="0.25">
      <c r="B1748" s="7" t="s">
        <v>39</v>
      </c>
      <c r="C1748" s="7">
        <v>1740</v>
      </c>
      <c r="D1748" s="7">
        <v>263</v>
      </c>
      <c r="E1748" s="27">
        <v>100.4</v>
      </c>
      <c r="F1748" s="54">
        <f t="shared" si="250"/>
        <v>-0.54166666666666741</v>
      </c>
      <c r="G1748" s="34">
        <f t="shared" si="244"/>
        <v>27.888888888888889</v>
      </c>
      <c r="H1748" s="40">
        <f>SUM($T$8*F1748)</f>
        <v>-776.75000000000102</v>
      </c>
      <c r="I1748" s="43">
        <f>SUM($T$8*9.81*$U$8)</f>
        <v>211.01310000000001</v>
      </c>
      <c r="J1748" s="45">
        <f>SUM((1/2)*$X$8*$V$8*$W$8*G1748^2)</f>
        <v>473.45232055246925</v>
      </c>
      <c r="K1748" s="46">
        <f t="shared" si="245"/>
        <v>-92.284579447531769</v>
      </c>
      <c r="L1748" s="48">
        <f t="shared" si="246"/>
        <v>-2573.7143823700526</v>
      </c>
      <c r="M1748" s="51">
        <f t="shared" si="247"/>
        <v>0</v>
      </c>
      <c r="N1748" s="51">
        <f t="shared" si="248"/>
        <v>2573.7143823700526</v>
      </c>
      <c r="O1748" s="37">
        <f t="shared" si="243"/>
        <v>14377115.574721612</v>
      </c>
      <c r="P1748" s="58">
        <f>SUM((N1748*1)+P1747)</f>
        <v>2151632.3249000148</v>
      </c>
      <c r="Q1748" s="67">
        <f t="shared" si="249"/>
        <v>1801.6000676590368</v>
      </c>
      <c r="R1748" s="68">
        <f t="shared" si="251"/>
        <v>1506142.6274300106</v>
      </c>
    </row>
    <row r="1749" spans="2:18" x14ac:dyDescent="0.25">
      <c r="B1749" s="7" t="s">
        <v>39</v>
      </c>
      <c r="C1749" s="7">
        <v>1741</v>
      </c>
      <c r="D1749" s="7">
        <v>264</v>
      </c>
      <c r="E1749" s="27">
        <v>98.6</v>
      </c>
      <c r="F1749" s="54">
        <f t="shared" si="250"/>
        <v>-0.44444444444444481</v>
      </c>
      <c r="G1749" s="34">
        <f t="shared" si="244"/>
        <v>27.388888888888886</v>
      </c>
      <c r="H1749" s="40">
        <f>SUM($T$8*F1749)</f>
        <v>-637.33333333333383</v>
      </c>
      <c r="I1749" s="43">
        <f>SUM($T$8*9.81*$U$8)</f>
        <v>211.01310000000001</v>
      </c>
      <c r="J1749" s="45">
        <f>SUM((1/2)*$X$8*$V$8*$W$8*G1749^2)</f>
        <v>456.62812121219127</v>
      </c>
      <c r="K1749" s="46">
        <f t="shared" si="245"/>
        <v>30.307887878857457</v>
      </c>
      <c r="L1749" s="48">
        <f t="shared" si="246"/>
        <v>830.09937357092917</v>
      </c>
      <c r="M1749" s="51">
        <f t="shared" si="247"/>
        <v>830.09937357092917</v>
      </c>
      <c r="N1749" s="51">
        <f t="shared" si="248"/>
        <v>0</v>
      </c>
      <c r="O1749" s="37">
        <f t="shared" si="243"/>
        <v>14377945.674095184</v>
      </c>
      <c r="P1749" s="58">
        <f>SUM((N1749*1)+P1748)</f>
        <v>2151632.3249000148</v>
      </c>
      <c r="Q1749" s="67">
        <f t="shared" si="249"/>
        <v>0</v>
      </c>
      <c r="R1749" s="68">
        <f t="shared" si="251"/>
        <v>1506142.6274300106</v>
      </c>
    </row>
    <row r="1750" spans="2:18" x14ac:dyDescent="0.25">
      <c r="B1750" s="7" t="s">
        <v>39</v>
      </c>
      <c r="C1750" s="7">
        <v>1742</v>
      </c>
      <c r="D1750" s="7">
        <v>265</v>
      </c>
      <c r="E1750" s="27">
        <v>97.2</v>
      </c>
      <c r="F1750" s="54">
        <f t="shared" si="250"/>
        <v>-0.37499999999999839</v>
      </c>
      <c r="G1750" s="34">
        <f t="shared" si="244"/>
        <v>27</v>
      </c>
      <c r="H1750" s="40">
        <f>SUM($T$8*F1750)</f>
        <v>-537.74999999999773</v>
      </c>
      <c r="I1750" s="43">
        <f>SUM($T$8*9.81*$U$8)</f>
        <v>211.01310000000001</v>
      </c>
      <c r="J1750" s="45">
        <f>SUM((1/2)*$X$8*$V$8*$W$8*G1750^2)</f>
        <v>443.75305275000005</v>
      </c>
      <c r="K1750" s="46">
        <f t="shared" si="245"/>
        <v>117.01615275000233</v>
      </c>
      <c r="L1750" s="48">
        <f t="shared" si="246"/>
        <v>3159.4361242500631</v>
      </c>
      <c r="M1750" s="51">
        <f t="shared" si="247"/>
        <v>3159.4361242500631</v>
      </c>
      <c r="N1750" s="51">
        <f t="shared" si="248"/>
        <v>0</v>
      </c>
      <c r="O1750" s="37">
        <f t="shared" si="243"/>
        <v>14381105.110219434</v>
      </c>
      <c r="P1750" s="58">
        <f>SUM((N1750*1)+P1749)</f>
        <v>2151632.3249000148</v>
      </c>
      <c r="Q1750" s="67">
        <f t="shared" si="249"/>
        <v>0</v>
      </c>
      <c r="R1750" s="68">
        <f t="shared" si="251"/>
        <v>1506142.6274300106</v>
      </c>
    </row>
    <row r="1751" spans="2:18" x14ac:dyDescent="0.25">
      <c r="B1751" s="7" t="s">
        <v>39</v>
      </c>
      <c r="C1751" s="7">
        <v>1743</v>
      </c>
      <c r="D1751" s="7">
        <v>266</v>
      </c>
      <c r="E1751" s="27">
        <v>95.9</v>
      </c>
      <c r="F1751" s="54">
        <f t="shared" si="250"/>
        <v>-0.33333333333333409</v>
      </c>
      <c r="G1751" s="34">
        <f t="shared" si="244"/>
        <v>26.638888888888889</v>
      </c>
      <c r="H1751" s="40">
        <f>SUM($T$8*F1751)</f>
        <v>-478.00000000000108</v>
      </c>
      <c r="I1751" s="43">
        <f>SUM($T$8*9.81*$U$8)</f>
        <v>211.01310000000001</v>
      </c>
      <c r="J1751" s="45">
        <f>SUM((1/2)*$X$8*$V$8*$W$8*G1751^2)</f>
        <v>431.96249227989972</v>
      </c>
      <c r="K1751" s="46">
        <f t="shared" si="245"/>
        <v>164.97559227989865</v>
      </c>
      <c r="L1751" s="48">
        <f t="shared" si="246"/>
        <v>4394.7664721228557</v>
      </c>
      <c r="M1751" s="51">
        <f t="shared" si="247"/>
        <v>4394.7664721228557</v>
      </c>
      <c r="N1751" s="51">
        <f t="shared" si="248"/>
        <v>0</v>
      </c>
      <c r="O1751" s="37">
        <f t="shared" si="243"/>
        <v>14385499.876691557</v>
      </c>
      <c r="P1751" s="58">
        <f>SUM((N1751*1)+P1750)</f>
        <v>2151632.3249000148</v>
      </c>
      <c r="Q1751" s="67">
        <f t="shared" si="249"/>
        <v>0</v>
      </c>
      <c r="R1751" s="68">
        <f t="shared" si="251"/>
        <v>1506142.6274300106</v>
      </c>
    </row>
    <row r="1752" spans="2:18" x14ac:dyDescent="0.25">
      <c r="B1752" s="7" t="s">
        <v>39</v>
      </c>
      <c r="C1752" s="7">
        <v>1744</v>
      </c>
      <c r="D1752" s="7">
        <v>267</v>
      </c>
      <c r="E1752" s="27">
        <v>94.8</v>
      </c>
      <c r="F1752" s="54">
        <f t="shared" si="250"/>
        <v>-0.29166666666666785</v>
      </c>
      <c r="G1752" s="34">
        <f t="shared" si="244"/>
        <v>26.333333333333332</v>
      </c>
      <c r="H1752" s="40">
        <f>SUM($T$8*F1752)</f>
        <v>-418.25000000000171</v>
      </c>
      <c r="I1752" s="43">
        <f>SUM($T$8*9.81*$U$8)</f>
        <v>211.01310000000001</v>
      </c>
      <c r="J1752" s="45">
        <f>SUM((1/2)*$X$8*$V$8*$W$8*G1752^2)</f>
        <v>422.1098616388889</v>
      </c>
      <c r="K1752" s="46">
        <f t="shared" si="245"/>
        <v>214.8729616388872</v>
      </c>
      <c r="L1752" s="48">
        <f t="shared" si="246"/>
        <v>5658.3213231573627</v>
      </c>
      <c r="M1752" s="51">
        <f t="shared" si="247"/>
        <v>5658.3213231573627</v>
      </c>
      <c r="N1752" s="51">
        <f t="shared" si="248"/>
        <v>0</v>
      </c>
      <c r="O1752" s="37">
        <f t="shared" si="243"/>
        <v>14391158.198014716</v>
      </c>
      <c r="P1752" s="58">
        <f>SUM((N1752*1)+P1751)</f>
        <v>2151632.3249000148</v>
      </c>
      <c r="Q1752" s="67">
        <f t="shared" si="249"/>
        <v>0</v>
      </c>
      <c r="R1752" s="68">
        <f t="shared" si="251"/>
        <v>1506142.6274300106</v>
      </c>
    </row>
    <row r="1753" spans="2:18" x14ac:dyDescent="0.25">
      <c r="B1753" s="7" t="s">
        <v>39</v>
      </c>
      <c r="C1753" s="7">
        <v>1745</v>
      </c>
      <c r="D1753" s="7">
        <v>268</v>
      </c>
      <c r="E1753" s="27">
        <v>93.8</v>
      </c>
      <c r="F1753" s="54">
        <f t="shared" si="250"/>
        <v>-0.27777777777777779</v>
      </c>
      <c r="G1753" s="34">
        <f t="shared" si="244"/>
        <v>26.055555555555554</v>
      </c>
      <c r="H1753" s="40">
        <f>SUM($T$8*F1753)</f>
        <v>-398.33333333333337</v>
      </c>
      <c r="I1753" s="43">
        <f>SUM($T$8*9.81*$U$8)</f>
        <v>211.01310000000001</v>
      </c>
      <c r="J1753" s="45">
        <f>SUM((1/2)*$X$8*$V$8*$W$8*G1753^2)</f>
        <v>413.25155902700618</v>
      </c>
      <c r="K1753" s="46">
        <f t="shared" si="245"/>
        <v>225.93132569367282</v>
      </c>
      <c r="L1753" s="48">
        <f t="shared" si="246"/>
        <v>5886.766208351808</v>
      </c>
      <c r="M1753" s="51">
        <f t="shared" si="247"/>
        <v>5886.766208351808</v>
      </c>
      <c r="N1753" s="51">
        <f t="shared" si="248"/>
        <v>0</v>
      </c>
      <c r="O1753" s="37">
        <f t="shared" si="243"/>
        <v>14397044.964223068</v>
      </c>
      <c r="P1753" s="58">
        <f>SUM((N1753*1)+P1752)</f>
        <v>2151632.3249000148</v>
      </c>
      <c r="Q1753" s="67">
        <f t="shared" si="249"/>
        <v>0</v>
      </c>
      <c r="R1753" s="68">
        <f t="shared" si="251"/>
        <v>1506142.6274300106</v>
      </c>
    </row>
    <row r="1754" spans="2:18" x14ac:dyDescent="0.25">
      <c r="B1754" s="7" t="s">
        <v>39</v>
      </c>
      <c r="C1754" s="7">
        <v>1746</v>
      </c>
      <c r="D1754" s="7">
        <v>269</v>
      </c>
      <c r="E1754" s="27">
        <v>92.8</v>
      </c>
      <c r="F1754" s="54">
        <f t="shared" si="250"/>
        <v>-0.27777777777777779</v>
      </c>
      <c r="G1754" s="34">
        <f t="shared" si="244"/>
        <v>25.777777777777775</v>
      </c>
      <c r="H1754" s="40">
        <f>SUM($T$8*F1754)</f>
        <v>-398.33333333333337</v>
      </c>
      <c r="I1754" s="43">
        <f>SUM($T$8*9.81*$U$8)</f>
        <v>211.01310000000001</v>
      </c>
      <c r="J1754" s="45">
        <f>SUM((1/2)*$X$8*$V$8*$W$8*G1754^2)</f>
        <v>404.48719387654313</v>
      </c>
      <c r="K1754" s="46">
        <f t="shared" si="245"/>
        <v>217.16696054320977</v>
      </c>
      <c r="L1754" s="48">
        <f t="shared" si="246"/>
        <v>5598.0816495582958</v>
      </c>
      <c r="M1754" s="51">
        <f t="shared" si="247"/>
        <v>5598.0816495582958</v>
      </c>
      <c r="N1754" s="51">
        <f t="shared" si="248"/>
        <v>0</v>
      </c>
      <c r="O1754" s="37">
        <f t="shared" si="243"/>
        <v>14402643.045872627</v>
      </c>
      <c r="P1754" s="58">
        <f>SUM((N1754*1)+P1753)</f>
        <v>2151632.3249000148</v>
      </c>
      <c r="Q1754" s="67">
        <f t="shared" si="249"/>
        <v>0</v>
      </c>
      <c r="R1754" s="68">
        <f t="shared" si="251"/>
        <v>1506142.6274300106</v>
      </c>
    </row>
    <row r="1755" spans="2:18" x14ac:dyDescent="0.25">
      <c r="B1755" s="7" t="s">
        <v>39</v>
      </c>
      <c r="C1755" s="7">
        <v>1747</v>
      </c>
      <c r="D1755" s="7">
        <v>270</v>
      </c>
      <c r="E1755" s="27">
        <v>91.8</v>
      </c>
      <c r="F1755" s="54">
        <f t="shared" si="250"/>
        <v>-0.24999999999999961</v>
      </c>
      <c r="G1755" s="34">
        <f t="shared" si="244"/>
        <v>25.5</v>
      </c>
      <c r="H1755" s="40">
        <f>SUM($T$8*F1755)</f>
        <v>-358.49999999999943</v>
      </c>
      <c r="I1755" s="43">
        <f>SUM($T$8*9.81*$U$8)</f>
        <v>211.01310000000001</v>
      </c>
      <c r="J1755" s="45">
        <f>SUM((1/2)*$X$8*$V$8*$W$8*G1755^2)</f>
        <v>395.81676618750004</v>
      </c>
      <c r="K1755" s="46">
        <f t="shared" si="245"/>
        <v>248.32986618750061</v>
      </c>
      <c r="L1755" s="48">
        <f t="shared" si="246"/>
        <v>6332.4115877812656</v>
      </c>
      <c r="M1755" s="51">
        <f t="shared" si="247"/>
        <v>6332.4115877812656</v>
      </c>
      <c r="N1755" s="51">
        <f t="shared" si="248"/>
        <v>0</v>
      </c>
      <c r="O1755" s="37">
        <f t="shared" ref="O1755:O1808" si="252">SUM((M1755*1)+O1754)</f>
        <v>14408975.457460407</v>
      </c>
      <c r="P1755" s="58">
        <f>SUM((N1755*1)+P1754)</f>
        <v>2151632.3249000148</v>
      </c>
      <c r="Q1755" s="67">
        <f t="shared" si="249"/>
        <v>0</v>
      </c>
      <c r="R1755" s="68">
        <f t="shared" si="251"/>
        <v>1506142.6274300106</v>
      </c>
    </row>
    <row r="1756" spans="2:18" x14ac:dyDescent="0.25">
      <c r="B1756" s="7" t="s">
        <v>39</v>
      </c>
      <c r="C1756" s="7">
        <v>1748</v>
      </c>
      <c r="D1756" s="7">
        <v>271</v>
      </c>
      <c r="E1756" s="27">
        <v>91</v>
      </c>
      <c r="F1756" s="54">
        <f t="shared" si="250"/>
        <v>-0.22222222222222143</v>
      </c>
      <c r="G1756" s="34">
        <f t="shared" si="244"/>
        <v>25.277777777777779</v>
      </c>
      <c r="H1756" s="40">
        <f>SUM($T$8*F1756)</f>
        <v>-318.66666666666555</v>
      </c>
      <c r="I1756" s="43">
        <f>SUM($T$8*9.81*$U$8)</f>
        <v>211.01310000000001</v>
      </c>
      <c r="J1756" s="45">
        <f>SUM((1/2)*$X$8*$V$8*$W$8*G1756^2)</f>
        <v>388.94805900848769</v>
      </c>
      <c r="K1756" s="46">
        <f t="shared" si="245"/>
        <v>281.29449234182215</v>
      </c>
      <c r="L1756" s="48">
        <f t="shared" si="246"/>
        <v>7110.4996675293933</v>
      </c>
      <c r="M1756" s="51">
        <f t="shared" si="247"/>
        <v>7110.4996675293933</v>
      </c>
      <c r="N1756" s="51">
        <f t="shared" si="248"/>
        <v>0</v>
      </c>
      <c r="O1756" s="37">
        <f t="shared" si="252"/>
        <v>14416085.957127936</v>
      </c>
      <c r="P1756" s="58">
        <f>SUM((N1756*1)+P1755)</f>
        <v>2151632.3249000148</v>
      </c>
      <c r="Q1756" s="67">
        <f t="shared" si="249"/>
        <v>0</v>
      </c>
      <c r="R1756" s="68">
        <f t="shared" si="251"/>
        <v>1506142.6274300106</v>
      </c>
    </row>
    <row r="1757" spans="2:18" x14ac:dyDescent="0.25">
      <c r="B1757" s="7" t="s">
        <v>39</v>
      </c>
      <c r="C1757" s="7">
        <v>1749</v>
      </c>
      <c r="D1757" s="7">
        <v>272</v>
      </c>
      <c r="E1757" s="27">
        <v>90.2</v>
      </c>
      <c r="F1757" s="54">
        <f t="shared" si="250"/>
        <v>-0.19444444444444522</v>
      </c>
      <c r="G1757" s="34">
        <f t="shared" si="244"/>
        <v>25.055555555555557</v>
      </c>
      <c r="H1757" s="40">
        <f>SUM($T$8*F1757)</f>
        <v>-278.83333333333445</v>
      </c>
      <c r="I1757" s="43">
        <f>SUM($T$8*9.81*$U$8)</f>
        <v>211.01310000000001</v>
      </c>
      <c r="J1757" s="45">
        <f>SUM((1/2)*$X$8*$V$8*$W$8*G1757^2)</f>
        <v>382.13947180478408</v>
      </c>
      <c r="K1757" s="46">
        <f t="shared" si="245"/>
        <v>314.31923847144964</v>
      </c>
      <c r="L1757" s="48">
        <f t="shared" si="246"/>
        <v>7875.443141701322</v>
      </c>
      <c r="M1757" s="51">
        <f t="shared" si="247"/>
        <v>7875.443141701322</v>
      </c>
      <c r="N1757" s="51">
        <f t="shared" si="248"/>
        <v>0</v>
      </c>
      <c r="O1757" s="37">
        <f t="shared" si="252"/>
        <v>14423961.400269637</v>
      </c>
      <c r="P1757" s="58">
        <f>SUM((N1757*1)+P1756)</f>
        <v>2151632.3249000148</v>
      </c>
      <c r="Q1757" s="67">
        <f t="shared" si="249"/>
        <v>0</v>
      </c>
      <c r="R1757" s="68">
        <f t="shared" si="251"/>
        <v>1506142.6274300106</v>
      </c>
    </row>
    <row r="1758" spans="2:18" x14ac:dyDescent="0.25">
      <c r="B1758" s="7" t="s">
        <v>39</v>
      </c>
      <c r="C1758" s="7">
        <v>1750</v>
      </c>
      <c r="D1758" s="7">
        <v>273</v>
      </c>
      <c r="E1758" s="27">
        <v>89.6</v>
      </c>
      <c r="F1758" s="54">
        <f t="shared" si="250"/>
        <v>-0.15277777777777896</v>
      </c>
      <c r="G1758" s="34">
        <f t="shared" si="244"/>
        <v>24.888888888888886</v>
      </c>
      <c r="H1758" s="40">
        <f>SUM($T$8*F1758)</f>
        <v>-219.08333333333502</v>
      </c>
      <c r="I1758" s="43">
        <f>SUM($T$8*9.81*$U$8)</f>
        <v>211.01310000000001</v>
      </c>
      <c r="J1758" s="45">
        <f>SUM((1/2)*$X$8*$V$8*$W$8*G1758^2)</f>
        <v>377.07248513580237</v>
      </c>
      <c r="K1758" s="46">
        <f t="shared" si="245"/>
        <v>369.00225180246736</v>
      </c>
      <c r="L1758" s="48">
        <f t="shared" si="246"/>
        <v>9184.0560448614087</v>
      </c>
      <c r="M1758" s="51">
        <f t="shared" si="247"/>
        <v>9184.0560448614087</v>
      </c>
      <c r="N1758" s="51">
        <f t="shared" si="248"/>
        <v>0</v>
      </c>
      <c r="O1758" s="37">
        <f t="shared" si="252"/>
        <v>14433145.456314499</v>
      </c>
      <c r="P1758" s="58">
        <f>SUM((N1758*1)+P1757)</f>
        <v>2151632.3249000148</v>
      </c>
      <c r="Q1758" s="67">
        <f t="shared" si="249"/>
        <v>0</v>
      </c>
      <c r="R1758" s="68">
        <f t="shared" si="251"/>
        <v>1506142.6274300106</v>
      </c>
    </row>
    <row r="1759" spans="2:18" x14ac:dyDescent="0.25">
      <c r="B1759" s="7" t="s">
        <v>39</v>
      </c>
      <c r="C1759" s="7">
        <v>1751</v>
      </c>
      <c r="D1759" s="7">
        <v>274</v>
      </c>
      <c r="E1759" s="27">
        <v>89.1</v>
      </c>
      <c r="F1759" s="54">
        <f t="shared" si="250"/>
        <v>-0.1388888888888889</v>
      </c>
      <c r="G1759" s="34">
        <f t="shared" si="244"/>
        <v>24.749999999999996</v>
      </c>
      <c r="H1759" s="40">
        <f>SUM($T$8*F1759)</f>
        <v>-199.16666666666669</v>
      </c>
      <c r="I1759" s="43">
        <f>SUM($T$8*9.81*$U$8)</f>
        <v>211.01310000000001</v>
      </c>
      <c r="J1759" s="45">
        <f>SUM((1/2)*$X$8*$V$8*$W$8*G1759^2)</f>
        <v>372.87582904687491</v>
      </c>
      <c r="K1759" s="46">
        <f t="shared" si="245"/>
        <v>384.72226238020824</v>
      </c>
      <c r="L1759" s="48">
        <f t="shared" si="246"/>
        <v>9521.8759939101528</v>
      </c>
      <c r="M1759" s="51">
        <f t="shared" si="247"/>
        <v>9521.8759939101528</v>
      </c>
      <c r="N1759" s="51">
        <f t="shared" si="248"/>
        <v>0</v>
      </c>
      <c r="O1759" s="37">
        <f t="shared" si="252"/>
        <v>14442667.332308408</v>
      </c>
      <c r="P1759" s="58">
        <f>SUM((N1759*1)+P1758)</f>
        <v>2151632.3249000148</v>
      </c>
      <c r="Q1759" s="67">
        <f t="shared" si="249"/>
        <v>0</v>
      </c>
      <c r="R1759" s="68">
        <f t="shared" si="251"/>
        <v>1506142.6274300106</v>
      </c>
    </row>
    <row r="1760" spans="2:18" x14ac:dyDescent="0.25">
      <c r="B1760" s="7" t="s">
        <v>39</v>
      </c>
      <c r="C1760" s="7">
        <v>1752</v>
      </c>
      <c r="D1760" s="7">
        <v>275</v>
      </c>
      <c r="E1760" s="27">
        <v>88.6</v>
      </c>
      <c r="F1760" s="54">
        <f t="shared" si="250"/>
        <v>-0.1388888888888889</v>
      </c>
      <c r="G1760" s="34">
        <f t="shared" si="244"/>
        <v>24.611111111111107</v>
      </c>
      <c r="H1760" s="40">
        <f>SUM($T$8*F1760)</f>
        <v>-199.16666666666669</v>
      </c>
      <c r="I1760" s="43">
        <f>SUM($T$8*9.81*$U$8)</f>
        <v>211.01310000000001</v>
      </c>
      <c r="J1760" s="45">
        <f>SUM((1/2)*$X$8*$V$8*$W$8*G1760^2)</f>
        <v>368.70265732330239</v>
      </c>
      <c r="K1760" s="46">
        <f t="shared" si="245"/>
        <v>380.54909065663571</v>
      </c>
      <c r="L1760" s="48">
        <f t="shared" si="246"/>
        <v>9365.7359533827548</v>
      </c>
      <c r="M1760" s="51">
        <f t="shared" si="247"/>
        <v>9365.7359533827548</v>
      </c>
      <c r="N1760" s="51">
        <f t="shared" si="248"/>
        <v>0</v>
      </c>
      <c r="O1760" s="37">
        <f t="shared" si="252"/>
        <v>14452033.068261791</v>
      </c>
      <c r="P1760" s="58">
        <f>SUM((N1760*1)+P1759)</f>
        <v>2151632.3249000148</v>
      </c>
      <c r="Q1760" s="67">
        <f t="shared" si="249"/>
        <v>0</v>
      </c>
      <c r="R1760" s="68">
        <f t="shared" si="251"/>
        <v>1506142.6274300106</v>
      </c>
    </row>
    <row r="1761" spans="2:18" x14ac:dyDescent="0.25">
      <c r="B1761" s="7" t="s">
        <v>39</v>
      </c>
      <c r="C1761" s="7">
        <v>1753</v>
      </c>
      <c r="D1761" s="7">
        <v>276</v>
      </c>
      <c r="E1761" s="27">
        <v>88.1</v>
      </c>
      <c r="F1761" s="54">
        <f t="shared" si="250"/>
        <v>-0.1388888888888889</v>
      </c>
      <c r="G1761" s="34">
        <f t="shared" si="244"/>
        <v>24.472222222222221</v>
      </c>
      <c r="H1761" s="40">
        <f>SUM($T$8*F1761)</f>
        <v>-199.16666666666669</v>
      </c>
      <c r="I1761" s="43">
        <f>SUM($T$8*9.81*$U$8)</f>
        <v>211.01310000000001</v>
      </c>
      <c r="J1761" s="45">
        <f>SUM((1/2)*$X$8*$V$8*$W$8*G1761^2)</f>
        <v>364.55296996508491</v>
      </c>
      <c r="K1761" s="46">
        <f t="shared" si="245"/>
        <v>376.39940329841824</v>
      </c>
      <c r="L1761" s="48">
        <f t="shared" si="246"/>
        <v>9211.3298418307349</v>
      </c>
      <c r="M1761" s="51">
        <f t="shared" si="247"/>
        <v>9211.3298418307349</v>
      </c>
      <c r="N1761" s="51">
        <f t="shared" si="248"/>
        <v>0</v>
      </c>
      <c r="O1761" s="37">
        <f t="shared" si="252"/>
        <v>14461244.398103621</v>
      </c>
      <c r="P1761" s="58">
        <f>SUM((N1761*1)+P1760)</f>
        <v>2151632.3249000148</v>
      </c>
      <c r="Q1761" s="67">
        <f t="shared" si="249"/>
        <v>0</v>
      </c>
      <c r="R1761" s="68">
        <f t="shared" si="251"/>
        <v>1506142.6274300106</v>
      </c>
    </row>
    <row r="1762" spans="2:18" x14ac:dyDescent="0.25">
      <c r="B1762" s="7" t="s">
        <v>39</v>
      </c>
      <c r="C1762" s="7">
        <v>1754</v>
      </c>
      <c r="D1762" s="7">
        <v>277</v>
      </c>
      <c r="E1762" s="27">
        <v>87.6</v>
      </c>
      <c r="F1762" s="54">
        <f t="shared" si="250"/>
        <v>-0.1388888888888889</v>
      </c>
      <c r="G1762" s="34">
        <f t="shared" si="244"/>
        <v>24.333333333333332</v>
      </c>
      <c r="H1762" s="40">
        <f>SUM($T$8*F1762)</f>
        <v>-199.16666666666669</v>
      </c>
      <c r="I1762" s="43">
        <f>SUM($T$8*9.81*$U$8)</f>
        <v>211.01310000000001</v>
      </c>
      <c r="J1762" s="45">
        <f>SUM((1/2)*$X$8*$V$8*$W$8*G1762^2)</f>
        <v>360.42676697222225</v>
      </c>
      <c r="K1762" s="46">
        <f t="shared" si="245"/>
        <v>372.27320030555558</v>
      </c>
      <c r="L1762" s="48">
        <f t="shared" si="246"/>
        <v>9058.6478741018527</v>
      </c>
      <c r="M1762" s="51">
        <f t="shared" si="247"/>
        <v>9058.6478741018527</v>
      </c>
      <c r="N1762" s="51">
        <f t="shared" si="248"/>
        <v>0</v>
      </c>
      <c r="O1762" s="37">
        <f t="shared" si="252"/>
        <v>14470303.045977723</v>
      </c>
      <c r="P1762" s="58">
        <f>SUM((N1762*1)+P1761)</f>
        <v>2151632.3249000148</v>
      </c>
      <c r="Q1762" s="67">
        <f t="shared" si="249"/>
        <v>0</v>
      </c>
      <c r="R1762" s="68">
        <f t="shared" si="251"/>
        <v>1506142.6274300106</v>
      </c>
    </row>
    <row r="1763" spans="2:18" x14ac:dyDescent="0.25">
      <c r="B1763" s="7" t="s">
        <v>39</v>
      </c>
      <c r="C1763" s="7">
        <v>1755</v>
      </c>
      <c r="D1763" s="7">
        <v>278</v>
      </c>
      <c r="E1763" s="27">
        <v>87.1</v>
      </c>
      <c r="F1763" s="54">
        <f t="shared" si="250"/>
        <v>-0.1388888888888889</v>
      </c>
      <c r="G1763" s="34">
        <f t="shared" si="244"/>
        <v>24.194444444444443</v>
      </c>
      <c r="H1763" s="40">
        <f>SUM($T$8*F1763)</f>
        <v>-199.16666666666669</v>
      </c>
      <c r="I1763" s="43">
        <f>SUM($T$8*9.81*$U$8)</f>
        <v>211.01310000000001</v>
      </c>
      <c r="J1763" s="45">
        <f>SUM((1/2)*$X$8*$V$8*$W$8*G1763^2)</f>
        <v>356.32404834471447</v>
      </c>
      <c r="K1763" s="46">
        <f t="shared" si="245"/>
        <v>368.17048167804779</v>
      </c>
      <c r="L1763" s="48">
        <f t="shared" si="246"/>
        <v>8907.6802650438785</v>
      </c>
      <c r="M1763" s="51">
        <f t="shared" si="247"/>
        <v>8907.6802650438785</v>
      </c>
      <c r="N1763" s="51">
        <f t="shared" si="248"/>
        <v>0</v>
      </c>
      <c r="O1763" s="37">
        <f t="shared" si="252"/>
        <v>14479210.726242768</v>
      </c>
      <c r="P1763" s="58">
        <f>SUM((N1763*1)+P1762)</f>
        <v>2151632.3249000148</v>
      </c>
      <c r="Q1763" s="67">
        <f t="shared" si="249"/>
        <v>0</v>
      </c>
      <c r="R1763" s="68">
        <f t="shared" si="251"/>
        <v>1506142.6274300106</v>
      </c>
    </row>
    <row r="1764" spans="2:18" x14ac:dyDescent="0.25">
      <c r="B1764" s="7" t="s">
        <v>39</v>
      </c>
      <c r="C1764" s="7">
        <v>1756</v>
      </c>
      <c r="D1764" s="7">
        <v>279</v>
      </c>
      <c r="E1764" s="27">
        <v>86.6</v>
      </c>
      <c r="F1764" s="54">
        <f t="shared" si="250"/>
        <v>-0.1388888888888889</v>
      </c>
      <c r="G1764" s="34">
        <f t="shared" si="244"/>
        <v>24.055555555555554</v>
      </c>
      <c r="H1764" s="40">
        <f>SUM($T$8*F1764)</f>
        <v>-199.16666666666669</v>
      </c>
      <c r="I1764" s="43">
        <f>SUM($T$8*9.81*$U$8)</f>
        <v>211.01310000000001</v>
      </c>
      <c r="J1764" s="45">
        <f>SUM((1/2)*$X$8*$V$8*$W$8*G1764^2)</f>
        <v>352.24481408256167</v>
      </c>
      <c r="K1764" s="46">
        <f t="shared" si="245"/>
        <v>364.091247415895</v>
      </c>
      <c r="L1764" s="48">
        <f t="shared" si="246"/>
        <v>8758.4172295045846</v>
      </c>
      <c r="M1764" s="51">
        <f t="shared" si="247"/>
        <v>8758.4172295045846</v>
      </c>
      <c r="N1764" s="51">
        <f t="shared" si="248"/>
        <v>0</v>
      </c>
      <c r="O1764" s="37">
        <f t="shared" si="252"/>
        <v>14487969.143472273</v>
      </c>
      <c r="P1764" s="58">
        <f>SUM((N1764*1)+P1763)</f>
        <v>2151632.3249000148</v>
      </c>
      <c r="Q1764" s="67">
        <f t="shared" si="249"/>
        <v>0</v>
      </c>
      <c r="R1764" s="68">
        <f t="shared" si="251"/>
        <v>1506142.6274300106</v>
      </c>
    </row>
    <row r="1765" spans="2:18" x14ac:dyDescent="0.25">
      <c r="B1765" s="7" t="s">
        <v>39</v>
      </c>
      <c r="C1765" s="7">
        <v>1757</v>
      </c>
      <c r="D1765" s="7">
        <v>280</v>
      </c>
      <c r="E1765" s="27">
        <v>86.1</v>
      </c>
      <c r="F1765" s="54">
        <f t="shared" si="250"/>
        <v>-0.15277777777777699</v>
      </c>
      <c r="G1765" s="34">
        <f t="shared" si="244"/>
        <v>23.916666666666664</v>
      </c>
      <c r="H1765" s="40">
        <f>SUM($T$8*F1765)</f>
        <v>-219.08333333333221</v>
      </c>
      <c r="I1765" s="43">
        <f>SUM($T$8*9.81*$U$8)</f>
        <v>211.01310000000001</v>
      </c>
      <c r="J1765" s="45">
        <f>SUM((1/2)*$X$8*$V$8*$W$8*G1765^2)</f>
        <v>348.18906418576387</v>
      </c>
      <c r="K1765" s="46">
        <f t="shared" si="245"/>
        <v>340.11883085243164</v>
      </c>
      <c r="L1765" s="48">
        <f t="shared" si="246"/>
        <v>8134.5087045539894</v>
      </c>
      <c r="M1765" s="51">
        <f t="shared" si="247"/>
        <v>8134.5087045539894</v>
      </c>
      <c r="N1765" s="51">
        <f t="shared" si="248"/>
        <v>0</v>
      </c>
      <c r="O1765" s="37">
        <f t="shared" si="252"/>
        <v>14496103.652176827</v>
      </c>
      <c r="P1765" s="58">
        <f>SUM((N1765*1)+P1764)</f>
        <v>2151632.3249000148</v>
      </c>
      <c r="Q1765" s="67">
        <f t="shared" si="249"/>
        <v>0</v>
      </c>
      <c r="R1765" s="68">
        <f t="shared" si="251"/>
        <v>1506142.6274300106</v>
      </c>
    </row>
    <row r="1766" spans="2:18" x14ac:dyDescent="0.25">
      <c r="B1766" s="7" t="s">
        <v>39</v>
      </c>
      <c r="C1766" s="7">
        <v>1758</v>
      </c>
      <c r="D1766" s="7">
        <v>281</v>
      </c>
      <c r="E1766" s="27">
        <v>85.5</v>
      </c>
      <c r="F1766" s="54">
        <f t="shared" si="250"/>
        <v>-0.15277777777777699</v>
      </c>
      <c r="G1766" s="34">
        <f t="shared" si="244"/>
        <v>23.75</v>
      </c>
      <c r="H1766" s="40">
        <f>SUM($T$8*F1766)</f>
        <v>-219.08333333333221</v>
      </c>
      <c r="I1766" s="43">
        <f>SUM($T$8*9.81*$U$8)</f>
        <v>211.01310000000001</v>
      </c>
      <c r="J1766" s="45">
        <f>SUM((1/2)*$X$8*$V$8*$W$8*G1766^2)</f>
        <v>343.35316367187505</v>
      </c>
      <c r="K1766" s="46">
        <f t="shared" si="245"/>
        <v>335.28293033854288</v>
      </c>
      <c r="L1766" s="48">
        <f t="shared" si="246"/>
        <v>7962.9695955403931</v>
      </c>
      <c r="M1766" s="51">
        <f t="shared" si="247"/>
        <v>7962.9695955403931</v>
      </c>
      <c r="N1766" s="51">
        <f t="shared" si="248"/>
        <v>0</v>
      </c>
      <c r="O1766" s="37">
        <f t="shared" si="252"/>
        <v>14504066.621772368</v>
      </c>
      <c r="P1766" s="58">
        <f>SUM((N1766*1)+P1765)</f>
        <v>2151632.3249000148</v>
      </c>
      <c r="Q1766" s="67">
        <f t="shared" si="249"/>
        <v>0</v>
      </c>
      <c r="R1766" s="68">
        <f t="shared" si="251"/>
        <v>1506142.6274300106</v>
      </c>
    </row>
    <row r="1767" spans="2:18" x14ac:dyDescent="0.25">
      <c r="B1767" s="7" t="s">
        <v>39</v>
      </c>
      <c r="C1767" s="7">
        <v>1759</v>
      </c>
      <c r="D1767" s="7">
        <v>282</v>
      </c>
      <c r="E1767" s="27">
        <v>85</v>
      </c>
      <c r="F1767" s="54">
        <f t="shared" si="250"/>
        <v>-0.15277777777777699</v>
      </c>
      <c r="G1767" s="34">
        <f t="shared" si="244"/>
        <v>23.611111111111111</v>
      </c>
      <c r="H1767" s="40">
        <f>SUM($T$8*F1767)</f>
        <v>-219.08333333333221</v>
      </c>
      <c r="I1767" s="43">
        <f>SUM($T$8*9.81*$U$8)</f>
        <v>211.01310000000001</v>
      </c>
      <c r="J1767" s="45">
        <f>SUM((1/2)*$X$8*$V$8*$W$8*G1767^2)</f>
        <v>339.34907937885805</v>
      </c>
      <c r="K1767" s="46">
        <f t="shared" si="245"/>
        <v>331.27884604552582</v>
      </c>
      <c r="L1767" s="48">
        <f t="shared" si="246"/>
        <v>7821.8616427415818</v>
      </c>
      <c r="M1767" s="51">
        <f t="shared" si="247"/>
        <v>7821.8616427415818</v>
      </c>
      <c r="N1767" s="51">
        <f t="shared" si="248"/>
        <v>0</v>
      </c>
      <c r="O1767" s="37">
        <f t="shared" si="252"/>
        <v>14511888.483415108</v>
      </c>
      <c r="P1767" s="58">
        <f>SUM((N1767*1)+P1766)</f>
        <v>2151632.3249000148</v>
      </c>
      <c r="Q1767" s="67">
        <f t="shared" si="249"/>
        <v>0</v>
      </c>
      <c r="R1767" s="68">
        <f t="shared" si="251"/>
        <v>1506142.6274300106</v>
      </c>
    </row>
    <row r="1768" spans="2:18" x14ac:dyDescent="0.25">
      <c r="B1768" s="7" t="s">
        <v>39</v>
      </c>
      <c r="C1768" s="7">
        <v>1760</v>
      </c>
      <c r="D1768" s="7">
        <v>283</v>
      </c>
      <c r="E1768" s="27">
        <v>84.4</v>
      </c>
      <c r="F1768" s="54">
        <f t="shared" si="250"/>
        <v>-0.16666666666666705</v>
      </c>
      <c r="G1768" s="34">
        <f t="shared" si="244"/>
        <v>23.444444444444446</v>
      </c>
      <c r="H1768" s="40">
        <f>SUM($T$8*F1768)</f>
        <v>-239.00000000000054</v>
      </c>
      <c r="I1768" s="43">
        <f>SUM($T$8*9.81*$U$8)</f>
        <v>211.01310000000001</v>
      </c>
      <c r="J1768" s="45">
        <f>SUM((1/2)*$X$8*$V$8*$W$8*G1768^2)</f>
        <v>334.57517758950627</v>
      </c>
      <c r="K1768" s="46">
        <f t="shared" si="245"/>
        <v>306.58827758950576</v>
      </c>
      <c r="L1768" s="48">
        <f t="shared" si="246"/>
        <v>7187.7918412650806</v>
      </c>
      <c r="M1768" s="51">
        <f t="shared" si="247"/>
        <v>7187.7918412650806</v>
      </c>
      <c r="N1768" s="51">
        <f t="shared" si="248"/>
        <v>0</v>
      </c>
      <c r="O1768" s="37">
        <f t="shared" si="252"/>
        <v>14519076.275256373</v>
      </c>
      <c r="P1768" s="58">
        <f>SUM((N1768*1)+P1767)</f>
        <v>2151632.3249000148</v>
      </c>
      <c r="Q1768" s="67">
        <f t="shared" si="249"/>
        <v>0</v>
      </c>
      <c r="R1768" s="68">
        <f t="shared" si="251"/>
        <v>1506142.6274300106</v>
      </c>
    </row>
    <row r="1769" spans="2:18" x14ac:dyDescent="0.25">
      <c r="B1769" s="7" t="s">
        <v>39</v>
      </c>
      <c r="C1769" s="7">
        <v>1761</v>
      </c>
      <c r="D1769" s="7">
        <v>284</v>
      </c>
      <c r="E1769" s="27">
        <v>83.8</v>
      </c>
      <c r="F1769" s="54">
        <f t="shared" si="250"/>
        <v>-0.16666666666666705</v>
      </c>
      <c r="G1769" s="34">
        <f t="shared" si="244"/>
        <v>23.277777777777775</v>
      </c>
      <c r="H1769" s="40">
        <f>SUM($T$8*F1769)</f>
        <v>-239.00000000000054</v>
      </c>
      <c r="I1769" s="43">
        <f>SUM($T$8*9.81*$U$8)</f>
        <v>211.01310000000001</v>
      </c>
      <c r="J1769" s="45">
        <f>SUM((1/2)*$X$8*$V$8*$W$8*G1769^2)</f>
        <v>329.83509328626542</v>
      </c>
      <c r="K1769" s="46">
        <f t="shared" si="245"/>
        <v>301.84819328626486</v>
      </c>
      <c r="L1769" s="48">
        <f t="shared" si="246"/>
        <v>7026.355165941387</v>
      </c>
      <c r="M1769" s="51">
        <f t="shared" si="247"/>
        <v>7026.355165941387</v>
      </c>
      <c r="N1769" s="51">
        <f t="shared" si="248"/>
        <v>0</v>
      </c>
      <c r="O1769" s="37">
        <f t="shared" si="252"/>
        <v>14526102.630422315</v>
      </c>
      <c r="P1769" s="58">
        <f>SUM((N1769*1)+P1768)</f>
        <v>2151632.3249000148</v>
      </c>
      <c r="Q1769" s="67">
        <f t="shared" si="249"/>
        <v>0</v>
      </c>
      <c r="R1769" s="68">
        <f t="shared" si="251"/>
        <v>1506142.6274300106</v>
      </c>
    </row>
    <row r="1770" spans="2:18" x14ac:dyDescent="0.25">
      <c r="B1770" s="7" t="s">
        <v>39</v>
      </c>
      <c r="C1770" s="7">
        <v>1762</v>
      </c>
      <c r="D1770" s="7">
        <v>285</v>
      </c>
      <c r="E1770" s="27">
        <v>83.2</v>
      </c>
      <c r="F1770" s="54">
        <f t="shared" si="250"/>
        <v>-0.16666666666666705</v>
      </c>
      <c r="G1770" s="34">
        <f t="shared" si="244"/>
        <v>23.111111111111111</v>
      </c>
      <c r="H1770" s="40">
        <f>SUM($T$8*F1770)</f>
        <v>-239.00000000000054</v>
      </c>
      <c r="I1770" s="43">
        <f>SUM($T$8*9.81*$U$8)</f>
        <v>211.01310000000001</v>
      </c>
      <c r="J1770" s="45">
        <f>SUM((1/2)*$X$8*$V$8*$W$8*G1770^2)</f>
        <v>325.12882646913584</v>
      </c>
      <c r="K1770" s="46">
        <f t="shared" si="245"/>
        <v>297.14192646913534</v>
      </c>
      <c r="L1770" s="48">
        <f t="shared" si="246"/>
        <v>6867.2800783977946</v>
      </c>
      <c r="M1770" s="51">
        <f t="shared" si="247"/>
        <v>6867.2800783977946</v>
      </c>
      <c r="N1770" s="51">
        <f t="shared" si="248"/>
        <v>0</v>
      </c>
      <c r="O1770" s="37">
        <f t="shared" si="252"/>
        <v>14532969.910500713</v>
      </c>
      <c r="P1770" s="58">
        <f>SUM((N1770*1)+P1769)</f>
        <v>2151632.3249000148</v>
      </c>
      <c r="Q1770" s="67">
        <f t="shared" si="249"/>
        <v>0</v>
      </c>
      <c r="R1770" s="68">
        <f t="shared" si="251"/>
        <v>1506142.6274300106</v>
      </c>
    </row>
    <row r="1771" spans="2:18" x14ac:dyDescent="0.25">
      <c r="B1771" s="7" t="s">
        <v>39</v>
      </c>
      <c r="C1771" s="7">
        <v>1763</v>
      </c>
      <c r="D1771" s="7">
        <v>286</v>
      </c>
      <c r="E1771" s="27">
        <v>82.6</v>
      </c>
      <c r="F1771" s="54">
        <f t="shared" si="250"/>
        <v>-0.16666666666666705</v>
      </c>
      <c r="G1771" s="34">
        <f t="shared" si="244"/>
        <v>22.944444444444443</v>
      </c>
      <c r="H1771" s="40">
        <f>SUM($T$8*F1771)</f>
        <v>-239.00000000000054</v>
      </c>
      <c r="I1771" s="43">
        <f>SUM($T$8*9.81*$U$8)</f>
        <v>211.01310000000001</v>
      </c>
      <c r="J1771" s="45">
        <f>SUM((1/2)*$X$8*$V$8*$W$8*G1771^2)</f>
        <v>320.45637713811726</v>
      </c>
      <c r="K1771" s="46">
        <f t="shared" si="245"/>
        <v>292.46947713811676</v>
      </c>
      <c r="L1771" s="48">
        <f t="shared" si="246"/>
        <v>6710.5496698912339</v>
      </c>
      <c r="M1771" s="51">
        <f t="shared" si="247"/>
        <v>6710.5496698912339</v>
      </c>
      <c r="N1771" s="51">
        <f t="shared" si="248"/>
        <v>0</v>
      </c>
      <c r="O1771" s="37">
        <f t="shared" si="252"/>
        <v>14539680.460170604</v>
      </c>
      <c r="P1771" s="58">
        <f>SUM((N1771*1)+P1770)</f>
        <v>2151632.3249000148</v>
      </c>
      <c r="Q1771" s="67">
        <f t="shared" si="249"/>
        <v>0</v>
      </c>
      <c r="R1771" s="68">
        <f t="shared" si="251"/>
        <v>1506142.6274300106</v>
      </c>
    </row>
    <row r="1772" spans="2:18" x14ac:dyDescent="0.25">
      <c r="B1772" s="7" t="s">
        <v>39</v>
      </c>
      <c r="C1772" s="7">
        <v>1764</v>
      </c>
      <c r="D1772" s="7">
        <v>287</v>
      </c>
      <c r="E1772" s="27">
        <v>82</v>
      </c>
      <c r="F1772" s="54">
        <f t="shared" si="250"/>
        <v>-0.18055555555555516</v>
      </c>
      <c r="G1772" s="34">
        <f t="shared" si="244"/>
        <v>22.777777777777779</v>
      </c>
      <c r="H1772" s="40">
        <f>SUM($T$8*F1772)</f>
        <v>-258.91666666666612</v>
      </c>
      <c r="I1772" s="43">
        <f>SUM($T$8*9.81*$U$8)</f>
        <v>211.01310000000001</v>
      </c>
      <c r="J1772" s="45">
        <f>SUM((1/2)*$X$8*$V$8*$W$8*G1772^2)</f>
        <v>315.81774529320995</v>
      </c>
      <c r="K1772" s="46">
        <f t="shared" si="245"/>
        <v>267.91417862654384</v>
      </c>
      <c r="L1772" s="48">
        <f t="shared" si="246"/>
        <v>6102.4896242712766</v>
      </c>
      <c r="M1772" s="51">
        <f t="shared" si="247"/>
        <v>6102.4896242712766</v>
      </c>
      <c r="N1772" s="51">
        <f t="shared" si="248"/>
        <v>0</v>
      </c>
      <c r="O1772" s="37">
        <f t="shared" si="252"/>
        <v>14545782.949794875</v>
      </c>
      <c r="P1772" s="58">
        <f>SUM((N1772*1)+P1771)</f>
        <v>2151632.3249000148</v>
      </c>
      <c r="Q1772" s="67">
        <f t="shared" si="249"/>
        <v>0</v>
      </c>
      <c r="R1772" s="68">
        <f t="shared" si="251"/>
        <v>1506142.6274300106</v>
      </c>
    </row>
    <row r="1773" spans="2:18" x14ac:dyDescent="0.25">
      <c r="B1773" s="7" t="s">
        <v>39</v>
      </c>
      <c r="C1773" s="7">
        <v>1765</v>
      </c>
      <c r="D1773" s="7">
        <v>288</v>
      </c>
      <c r="E1773" s="27">
        <v>81.3</v>
      </c>
      <c r="F1773" s="54">
        <f t="shared" si="250"/>
        <v>-0.22222222222222143</v>
      </c>
      <c r="G1773" s="34">
        <f t="shared" si="244"/>
        <v>22.583333333333332</v>
      </c>
      <c r="H1773" s="40">
        <f>SUM($T$8*F1773)</f>
        <v>-318.66666666666555</v>
      </c>
      <c r="I1773" s="43">
        <f>SUM($T$8*9.81*$U$8)</f>
        <v>211.01310000000001</v>
      </c>
      <c r="J1773" s="45">
        <f>SUM((1/2)*$X$8*$V$8*$W$8*G1773^2)</f>
        <v>310.44874968576391</v>
      </c>
      <c r="K1773" s="46">
        <f t="shared" si="245"/>
        <v>202.79518301909837</v>
      </c>
      <c r="L1773" s="48">
        <f t="shared" si="246"/>
        <v>4579.7912165146381</v>
      </c>
      <c r="M1773" s="51">
        <f t="shared" si="247"/>
        <v>4579.7912165146381</v>
      </c>
      <c r="N1773" s="51">
        <f t="shared" si="248"/>
        <v>0</v>
      </c>
      <c r="O1773" s="37">
        <f t="shared" si="252"/>
        <v>14550362.74101139</v>
      </c>
      <c r="P1773" s="58">
        <f>SUM((N1773*1)+P1772)</f>
        <v>2151632.3249000148</v>
      </c>
      <c r="Q1773" s="67">
        <f t="shared" si="249"/>
        <v>0</v>
      </c>
      <c r="R1773" s="68">
        <f t="shared" si="251"/>
        <v>1506142.6274300106</v>
      </c>
    </row>
    <row r="1774" spans="2:18" x14ac:dyDescent="0.25">
      <c r="B1774" s="7" t="s">
        <v>39</v>
      </c>
      <c r="C1774" s="7">
        <v>1766</v>
      </c>
      <c r="D1774" s="7">
        <v>289</v>
      </c>
      <c r="E1774" s="27">
        <v>80.400000000000006</v>
      </c>
      <c r="F1774" s="54">
        <f t="shared" si="250"/>
        <v>-0.30555555555555597</v>
      </c>
      <c r="G1774" s="34">
        <f t="shared" si="244"/>
        <v>22.333333333333336</v>
      </c>
      <c r="H1774" s="40">
        <f>SUM($T$8*F1774)</f>
        <v>-438.16666666666725</v>
      </c>
      <c r="I1774" s="43">
        <f>SUM($T$8*9.81*$U$8)</f>
        <v>211.01310000000001</v>
      </c>
      <c r="J1774" s="45">
        <f>SUM((1/2)*$X$8*$V$8*$W$8*G1774^2)</f>
        <v>303.61339030555564</v>
      </c>
      <c r="K1774" s="46">
        <f t="shared" si="245"/>
        <v>76.459823638888395</v>
      </c>
      <c r="L1774" s="48">
        <f t="shared" si="246"/>
        <v>1707.6027279351742</v>
      </c>
      <c r="M1774" s="51">
        <f t="shared" si="247"/>
        <v>1707.6027279351742</v>
      </c>
      <c r="N1774" s="51">
        <f t="shared" si="248"/>
        <v>0</v>
      </c>
      <c r="O1774" s="37">
        <f t="shared" si="252"/>
        <v>14552070.343739325</v>
      </c>
      <c r="P1774" s="58">
        <f>SUM((N1774*1)+P1773)</f>
        <v>2151632.3249000148</v>
      </c>
      <c r="Q1774" s="67">
        <f t="shared" si="249"/>
        <v>0</v>
      </c>
      <c r="R1774" s="68">
        <f t="shared" si="251"/>
        <v>1506142.6274300106</v>
      </c>
    </row>
    <row r="1775" spans="2:18" x14ac:dyDescent="0.25">
      <c r="B1775" s="7" t="s">
        <v>39</v>
      </c>
      <c r="C1775" s="7">
        <v>1767</v>
      </c>
      <c r="D1775" s="7">
        <v>290</v>
      </c>
      <c r="E1775" s="27">
        <v>79.099999999999994</v>
      </c>
      <c r="F1775" s="54">
        <f t="shared" si="250"/>
        <v>-0.41666666666666663</v>
      </c>
      <c r="G1775" s="34">
        <f t="shared" si="244"/>
        <v>21.972222222222221</v>
      </c>
      <c r="H1775" s="40">
        <f>SUM($T$8*F1775)</f>
        <v>-597.5</v>
      </c>
      <c r="I1775" s="43">
        <f>SUM($T$8*9.81*$U$8)</f>
        <v>211.01310000000001</v>
      </c>
      <c r="J1775" s="45">
        <f>SUM((1/2)*$X$8*$V$8*$W$8*G1775^2)</f>
        <v>293.87442399286266</v>
      </c>
      <c r="K1775" s="46">
        <f t="shared" si="245"/>
        <v>-92.612476007137332</v>
      </c>
      <c r="L1775" s="48">
        <f t="shared" si="246"/>
        <v>-2034.9019033790453</v>
      </c>
      <c r="M1775" s="51">
        <f t="shared" si="247"/>
        <v>0</v>
      </c>
      <c r="N1775" s="51">
        <f t="shared" si="248"/>
        <v>2034.9019033790453</v>
      </c>
      <c r="O1775" s="37">
        <f t="shared" si="252"/>
        <v>14552070.343739325</v>
      </c>
      <c r="P1775" s="58">
        <f>SUM((N1775*1)+P1774)</f>
        <v>2153667.226803394</v>
      </c>
      <c r="Q1775" s="67">
        <f t="shared" si="249"/>
        <v>1424.4313323653316</v>
      </c>
      <c r="R1775" s="68">
        <f t="shared" si="251"/>
        <v>1507567.058762376</v>
      </c>
    </row>
    <row r="1776" spans="2:18" x14ac:dyDescent="0.25">
      <c r="B1776" s="7" t="s">
        <v>39</v>
      </c>
      <c r="C1776" s="7">
        <v>1768</v>
      </c>
      <c r="D1776" s="7">
        <v>291</v>
      </c>
      <c r="E1776" s="27">
        <v>77.400000000000006</v>
      </c>
      <c r="F1776" s="54">
        <f t="shared" si="250"/>
        <v>-0.55555555555555558</v>
      </c>
      <c r="G1776" s="34">
        <f t="shared" si="244"/>
        <v>21.5</v>
      </c>
      <c r="H1776" s="40">
        <f>SUM($T$8*F1776)</f>
        <v>-796.66666666666674</v>
      </c>
      <c r="I1776" s="43">
        <f>SUM($T$8*9.81*$U$8)</f>
        <v>211.01310000000001</v>
      </c>
      <c r="J1776" s="45">
        <f>SUM((1/2)*$X$8*$V$8*$W$8*G1776^2)</f>
        <v>281.37839318750002</v>
      </c>
      <c r="K1776" s="46">
        <f t="shared" si="245"/>
        <v>-304.27517347916671</v>
      </c>
      <c r="L1776" s="48">
        <f t="shared" si="246"/>
        <v>-6541.9162298020847</v>
      </c>
      <c r="M1776" s="51">
        <f t="shared" si="247"/>
        <v>0</v>
      </c>
      <c r="N1776" s="51">
        <f t="shared" si="248"/>
        <v>6541.9162298020847</v>
      </c>
      <c r="O1776" s="37">
        <f t="shared" si="252"/>
        <v>14552070.343739325</v>
      </c>
      <c r="P1776" s="58">
        <f>SUM((N1776*1)+P1775)</f>
        <v>2160209.1430331962</v>
      </c>
      <c r="Q1776" s="67">
        <f t="shared" si="249"/>
        <v>4579.3413608614592</v>
      </c>
      <c r="R1776" s="68">
        <f t="shared" si="251"/>
        <v>1512146.4001232374</v>
      </c>
    </row>
    <row r="1777" spans="2:18" x14ac:dyDescent="0.25">
      <c r="B1777" s="7" t="s">
        <v>39</v>
      </c>
      <c r="C1777" s="7">
        <v>1769</v>
      </c>
      <c r="D1777" s="7">
        <v>292</v>
      </c>
      <c r="E1777" s="27">
        <v>75.099999999999994</v>
      </c>
      <c r="F1777" s="54">
        <f t="shared" si="250"/>
        <v>-0.70833333333333448</v>
      </c>
      <c r="G1777" s="34">
        <f t="shared" si="244"/>
        <v>20.861111111111111</v>
      </c>
      <c r="H1777" s="40">
        <f>SUM($T$8*F1777)</f>
        <v>-1015.7500000000016</v>
      </c>
      <c r="I1777" s="43">
        <f>SUM($T$8*9.81*$U$8)</f>
        <v>211.01310000000001</v>
      </c>
      <c r="J1777" s="45">
        <f>SUM((1/2)*$X$8*$V$8*$W$8*G1777^2)</f>
        <v>264.90411089101082</v>
      </c>
      <c r="K1777" s="46">
        <f t="shared" si="245"/>
        <v>-539.83278910899071</v>
      </c>
      <c r="L1777" s="48">
        <f t="shared" si="246"/>
        <v>-11261.511795023667</v>
      </c>
      <c r="M1777" s="51">
        <f t="shared" si="247"/>
        <v>0</v>
      </c>
      <c r="N1777" s="51">
        <f t="shared" si="248"/>
        <v>11261.511795023667</v>
      </c>
      <c r="O1777" s="37">
        <f t="shared" si="252"/>
        <v>14552070.343739325</v>
      </c>
      <c r="P1777" s="58">
        <f>SUM((N1777*1)+P1776)</f>
        <v>2171470.6548282197</v>
      </c>
      <c r="Q1777" s="67">
        <f t="shared" si="249"/>
        <v>7883.0582565165669</v>
      </c>
      <c r="R1777" s="68">
        <f t="shared" si="251"/>
        <v>1520029.4583797539</v>
      </c>
    </row>
    <row r="1778" spans="2:18" x14ac:dyDescent="0.25">
      <c r="B1778" s="7" t="s">
        <v>39</v>
      </c>
      <c r="C1778" s="7">
        <v>1770</v>
      </c>
      <c r="D1778" s="7">
        <v>293</v>
      </c>
      <c r="E1778" s="27">
        <v>72.3</v>
      </c>
      <c r="F1778" s="54">
        <f t="shared" si="250"/>
        <v>-0.83333333333333326</v>
      </c>
      <c r="G1778" s="34">
        <f t="shared" si="244"/>
        <v>20.083333333333332</v>
      </c>
      <c r="H1778" s="40">
        <f>SUM($T$8*F1778)</f>
        <v>-1195</v>
      </c>
      <c r="I1778" s="43">
        <f>SUM($T$8*9.81*$U$8)</f>
        <v>211.01310000000001</v>
      </c>
      <c r="J1778" s="45">
        <f>SUM((1/2)*$X$8*$V$8*$W$8*G1778^2)</f>
        <v>245.51917635243055</v>
      </c>
      <c r="K1778" s="46">
        <f t="shared" si="245"/>
        <v>-738.46772364756941</v>
      </c>
      <c r="L1778" s="48">
        <f t="shared" si="246"/>
        <v>-14830.893449922018</v>
      </c>
      <c r="M1778" s="51">
        <f t="shared" si="247"/>
        <v>0</v>
      </c>
      <c r="N1778" s="51">
        <f t="shared" si="248"/>
        <v>14830.893449922018</v>
      </c>
      <c r="O1778" s="37">
        <f t="shared" si="252"/>
        <v>14552070.343739325</v>
      </c>
      <c r="P1778" s="58">
        <f>SUM((N1778*1)+P1777)</f>
        <v>2186301.5482781418</v>
      </c>
      <c r="Q1778" s="67">
        <f t="shared" si="249"/>
        <v>10381.625414945413</v>
      </c>
      <c r="R1778" s="68">
        <f t="shared" si="251"/>
        <v>1530411.0837946993</v>
      </c>
    </row>
    <row r="1779" spans="2:18" x14ac:dyDescent="0.25">
      <c r="B1779" s="7" t="s">
        <v>39</v>
      </c>
      <c r="C1779" s="7">
        <v>1771</v>
      </c>
      <c r="D1779" s="7">
        <v>294</v>
      </c>
      <c r="E1779" s="27">
        <v>69.099999999999994</v>
      </c>
      <c r="F1779" s="54">
        <f t="shared" si="250"/>
        <v>-0.88888888888888773</v>
      </c>
      <c r="G1779" s="34">
        <f t="shared" si="244"/>
        <v>19.194444444444443</v>
      </c>
      <c r="H1779" s="40">
        <f>SUM($T$8*F1779)</f>
        <v>-1274.6666666666649</v>
      </c>
      <c r="I1779" s="43">
        <f>SUM($T$8*9.81*$U$8)</f>
        <v>211.01310000000001</v>
      </c>
      <c r="J1779" s="45">
        <f>SUM((1/2)*$X$8*$V$8*$W$8*G1779^2)</f>
        <v>224.26676508082562</v>
      </c>
      <c r="K1779" s="46">
        <f t="shared" si="245"/>
        <v>-839.38680158583941</v>
      </c>
      <c r="L1779" s="48">
        <f t="shared" si="246"/>
        <v>-16111.563330439305</v>
      </c>
      <c r="M1779" s="51">
        <f t="shared" si="247"/>
        <v>0</v>
      </c>
      <c r="N1779" s="51">
        <f t="shared" si="248"/>
        <v>16111.563330439305</v>
      </c>
      <c r="O1779" s="37">
        <f t="shared" si="252"/>
        <v>14552070.343739325</v>
      </c>
      <c r="P1779" s="58">
        <f>SUM((N1779*1)+P1778)</f>
        <v>2202413.1116085812</v>
      </c>
      <c r="Q1779" s="67">
        <f t="shared" si="249"/>
        <v>11278.094331307513</v>
      </c>
      <c r="R1779" s="68">
        <f t="shared" si="251"/>
        <v>1541689.1781260069</v>
      </c>
    </row>
    <row r="1780" spans="2:18" x14ac:dyDescent="0.25">
      <c r="B1780" s="7" t="s">
        <v>39</v>
      </c>
      <c r="C1780" s="7">
        <v>1772</v>
      </c>
      <c r="D1780" s="7">
        <v>295</v>
      </c>
      <c r="E1780" s="27">
        <v>65.900000000000006</v>
      </c>
      <c r="F1780" s="54">
        <f t="shared" si="250"/>
        <v>-0.88888888888888773</v>
      </c>
      <c r="G1780" s="34">
        <f t="shared" si="244"/>
        <v>18.305555555555557</v>
      </c>
      <c r="H1780" s="40">
        <f>SUM($T$8*F1780)</f>
        <v>-1274.6666666666649</v>
      </c>
      <c r="I1780" s="43">
        <f>SUM($T$8*9.81*$U$8)</f>
        <v>211.01310000000001</v>
      </c>
      <c r="J1780" s="45">
        <f>SUM((1/2)*$X$8*$V$8*$W$8*G1780^2)</f>
        <v>203.97627341415904</v>
      </c>
      <c r="K1780" s="46">
        <f t="shared" si="245"/>
        <v>-859.67729325250593</v>
      </c>
      <c r="L1780" s="48">
        <f t="shared" si="246"/>
        <v>-15736.870451483373</v>
      </c>
      <c r="M1780" s="51">
        <f t="shared" si="247"/>
        <v>0</v>
      </c>
      <c r="N1780" s="51">
        <f t="shared" si="248"/>
        <v>15736.870451483373</v>
      </c>
      <c r="O1780" s="37">
        <f t="shared" si="252"/>
        <v>14552070.343739325</v>
      </c>
      <c r="P1780" s="58">
        <f>SUM((N1780*1)+P1779)</f>
        <v>2218149.9820600646</v>
      </c>
      <c r="Q1780" s="67">
        <f t="shared" si="249"/>
        <v>11015.809316038361</v>
      </c>
      <c r="R1780" s="68">
        <f t="shared" si="251"/>
        <v>1552704.9874420452</v>
      </c>
    </row>
    <row r="1781" spans="2:18" x14ac:dyDescent="0.25">
      <c r="B1781" s="7" t="s">
        <v>39</v>
      </c>
      <c r="C1781" s="7">
        <v>1773</v>
      </c>
      <c r="D1781" s="7">
        <v>296</v>
      </c>
      <c r="E1781" s="27">
        <v>62.7</v>
      </c>
      <c r="F1781" s="54">
        <f t="shared" si="250"/>
        <v>-0.86111111111111149</v>
      </c>
      <c r="G1781" s="34">
        <f t="shared" si="244"/>
        <v>17.416666666666668</v>
      </c>
      <c r="H1781" s="40">
        <f>SUM($T$8*F1781)</f>
        <v>-1234.8333333333339</v>
      </c>
      <c r="I1781" s="43">
        <f>SUM($T$8*9.81*$U$8)</f>
        <v>211.01310000000001</v>
      </c>
      <c r="J1781" s="45">
        <f>SUM((1/2)*$X$8*$V$8*$W$8*G1781^2)</f>
        <v>184.6477013524306</v>
      </c>
      <c r="K1781" s="46">
        <f t="shared" si="245"/>
        <v>-839.17253198090339</v>
      </c>
      <c r="L1781" s="48">
        <f t="shared" si="246"/>
        <v>-14615.588265334069</v>
      </c>
      <c r="M1781" s="51">
        <f t="shared" si="247"/>
        <v>0</v>
      </c>
      <c r="N1781" s="51">
        <f t="shared" si="248"/>
        <v>14615.588265334069</v>
      </c>
      <c r="O1781" s="37">
        <f t="shared" si="252"/>
        <v>14552070.343739325</v>
      </c>
      <c r="P1781" s="58">
        <f>SUM((N1781*1)+P1780)</f>
        <v>2232765.5703253988</v>
      </c>
      <c r="Q1781" s="67">
        <f t="shared" si="249"/>
        <v>10230.911785733848</v>
      </c>
      <c r="R1781" s="68">
        <f t="shared" si="251"/>
        <v>1562935.8992277791</v>
      </c>
    </row>
    <row r="1782" spans="2:18" x14ac:dyDescent="0.25">
      <c r="B1782" s="7" t="s">
        <v>39</v>
      </c>
      <c r="C1782" s="7">
        <v>1774</v>
      </c>
      <c r="D1782" s="7">
        <v>297</v>
      </c>
      <c r="E1782" s="27">
        <v>59.7</v>
      </c>
      <c r="F1782" s="54">
        <f t="shared" si="250"/>
        <v>-0.79166666666666707</v>
      </c>
      <c r="G1782" s="34">
        <f t="shared" si="244"/>
        <v>16.583333333333332</v>
      </c>
      <c r="H1782" s="40">
        <f>SUM($T$8*F1782)</f>
        <v>-1135.2500000000007</v>
      </c>
      <c r="I1782" s="43">
        <f>SUM($T$8*9.81*$U$8)</f>
        <v>211.01310000000001</v>
      </c>
      <c r="J1782" s="45">
        <f>SUM((1/2)*$X$8*$V$8*$W$8*G1782^2)</f>
        <v>167.40078343576388</v>
      </c>
      <c r="K1782" s="46">
        <f t="shared" si="245"/>
        <v>-756.83611656423682</v>
      </c>
      <c r="L1782" s="48">
        <f t="shared" si="246"/>
        <v>-12550.86559969026</v>
      </c>
      <c r="M1782" s="51">
        <f t="shared" si="247"/>
        <v>0</v>
      </c>
      <c r="N1782" s="51">
        <f t="shared" si="248"/>
        <v>12550.86559969026</v>
      </c>
      <c r="O1782" s="37">
        <f t="shared" si="252"/>
        <v>14552070.343739325</v>
      </c>
      <c r="P1782" s="58">
        <f>SUM((N1782*1)+P1781)</f>
        <v>2245316.4359250893</v>
      </c>
      <c r="Q1782" s="67">
        <f t="shared" si="249"/>
        <v>8785.6059197831819</v>
      </c>
      <c r="R1782" s="68">
        <f t="shared" si="251"/>
        <v>1571721.5051475624</v>
      </c>
    </row>
    <row r="1783" spans="2:18" x14ac:dyDescent="0.25">
      <c r="B1783" s="7" t="s">
        <v>39</v>
      </c>
      <c r="C1783" s="7">
        <v>1775</v>
      </c>
      <c r="D1783" s="7">
        <v>298</v>
      </c>
      <c r="E1783" s="27">
        <v>57</v>
      </c>
      <c r="F1783" s="54">
        <f t="shared" si="250"/>
        <v>-0.70833333333333348</v>
      </c>
      <c r="G1783" s="34">
        <f t="shared" si="244"/>
        <v>15.833333333333332</v>
      </c>
      <c r="H1783" s="40">
        <f>SUM($T$8*F1783)</f>
        <v>-1015.7500000000002</v>
      </c>
      <c r="I1783" s="43">
        <f>SUM($T$8*9.81*$U$8)</f>
        <v>211.01310000000001</v>
      </c>
      <c r="J1783" s="45">
        <f>SUM((1/2)*$X$8*$V$8*$W$8*G1783^2)</f>
        <v>152.60140607638888</v>
      </c>
      <c r="K1783" s="46">
        <f t="shared" si="245"/>
        <v>-652.13549392361131</v>
      </c>
      <c r="L1783" s="48">
        <f t="shared" si="246"/>
        <v>-10325.478653790511</v>
      </c>
      <c r="M1783" s="51">
        <f t="shared" si="247"/>
        <v>0</v>
      </c>
      <c r="N1783" s="51">
        <f t="shared" si="248"/>
        <v>10325.478653790511</v>
      </c>
      <c r="O1783" s="37">
        <f t="shared" si="252"/>
        <v>14552070.343739325</v>
      </c>
      <c r="P1783" s="58">
        <f>SUM((N1783*1)+P1782)</f>
        <v>2255641.9145788797</v>
      </c>
      <c r="Q1783" s="67">
        <f t="shared" si="249"/>
        <v>7227.8350576533576</v>
      </c>
      <c r="R1783" s="68">
        <f t="shared" si="251"/>
        <v>1578949.3402052156</v>
      </c>
    </row>
    <row r="1784" spans="2:18" x14ac:dyDescent="0.25">
      <c r="B1784" s="7" t="s">
        <v>39</v>
      </c>
      <c r="C1784" s="7">
        <v>1776</v>
      </c>
      <c r="D1784" s="7">
        <v>299</v>
      </c>
      <c r="E1784" s="27">
        <v>54.6</v>
      </c>
      <c r="F1784" s="54">
        <f t="shared" si="250"/>
        <v>-0.6666666666666663</v>
      </c>
      <c r="G1784" s="34">
        <f t="shared" si="244"/>
        <v>15.166666666666666</v>
      </c>
      <c r="H1784" s="40">
        <f>SUM($T$8*F1784)</f>
        <v>-955.99999999999943</v>
      </c>
      <c r="I1784" s="43">
        <f>SUM($T$8*9.81*$U$8)</f>
        <v>211.01310000000001</v>
      </c>
      <c r="J1784" s="45">
        <f>SUM((1/2)*$X$8*$V$8*$W$8*G1784^2)</f>
        <v>140.02130124305558</v>
      </c>
      <c r="K1784" s="46">
        <f t="shared" si="245"/>
        <v>-604.96559875694379</v>
      </c>
      <c r="L1784" s="48">
        <f t="shared" si="246"/>
        <v>-9175.3115811469797</v>
      </c>
      <c r="M1784" s="51">
        <f t="shared" si="247"/>
        <v>0</v>
      </c>
      <c r="N1784" s="51">
        <f t="shared" si="248"/>
        <v>9175.3115811469797</v>
      </c>
      <c r="O1784" s="37">
        <f t="shared" si="252"/>
        <v>14552070.343739325</v>
      </c>
      <c r="P1784" s="58">
        <f>SUM((N1784*1)+P1783)</f>
        <v>2264817.2261600266</v>
      </c>
      <c r="Q1784" s="67">
        <f t="shared" si="249"/>
        <v>6422.7181068028858</v>
      </c>
      <c r="R1784" s="68">
        <f t="shared" si="251"/>
        <v>1585372.0583120184</v>
      </c>
    </row>
    <row r="1785" spans="2:18" x14ac:dyDescent="0.25">
      <c r="B1785" s="7" t="s">
        <v>39</v>
      </c>
      <c r="C1785" s="7">
        <v>1777</v>
      </c>
      <c r="D1785" s="7">
        <v>300</v>
      </c>
      <c r="E1785" s="27">
        <v>52.2</v>
      </c>
      <c r="F1785" s="54">
        <f t="shared" si="250"/>
        <v>-0.68055555555555536</v>
      </c>
      <c r="G1785" s="34">
        <f t="shared" si="244"/>
        <v>14.5</v>
      </c>
      <c r="H1785" s="40">
        <f>SUM($T$8*F1785)</f>
        <v>-975.9166666666664</v>
      </c>
      <c r="I1785" s="43">
        <f>SUM($T$8*9.81*$U$8)</f>
        <v>211.01310000000001</v>
      </c>
      <c r="J1785" s="45">
        <f>SUM((1/2)*$X$8*$V$8*$W$8*G1785^2)</f>
        <v>127.98227618750002</v>
      </c>
      <c r="K1785" s="46">
        <f t="shared" si="245"/>
        <v>-636.92129047916637</v>
      </c>
      <c r="L1785" s="48">
        <f t="shared" si="246"/>
        <v>-9235.3587119479125</v>
      </c>
      <c r="M1785" s="51">
        <f t="shared" si="247"/>
        <v>0</v>
      </c>
      <c r="N1785" s="51">
        <f t="shared" si="248"/>
        <v>9235.3587119479125</v>
      </c>
      <c r="O1785" s="37">
        <f t="shared" si="252"/>
        <v>14552070.343739325</v>
      </c>
      <c r="P1785" s="58">
        <f>SUM((N1785*1)+P1784)</f>
        <v>2274052.5848719743</v>
      </c>
      <c r="Q1785" s="67">
        <f t="shared" si="249"/>
        <v>6464.7510983635384</v>
      </c>
      <c r="R1785" s="68">
        <f t="shared" si="251"/>
        <v>1591836.8094103818</v>
      </c>
    </row>
    <row r="1786" spans="2:18" x14ac:dyDescent="0.25">
      <c r="B1786" s="7" t="s">
        <v>39</v>
      </c>
      <c r="C1786" s="7">
        <v>1778</v>
      </c>
      <c r="D1786" s="7">
        <v>301</v>
      </c>
      <c r="E1786" s="27">
        <v>49.7</v>
      </c>
      <c r="F1786" s="54">
        <f t="shared" si="250"/>
        <v>-0.75000000000000078</v>
      </c>
      <c r="G1786" s="34">
        <f t="shared" si="244"/>
        <v>13.805555555555555</v>
      </c>
      <c r="H1786" s="40">
        <f>SUM($T$8*F1786)</f>
        <v>-1075.5000000000011</v>
      </c>
      <c r="I1786" s="43">
        <f>SUM($T$8*9.81*$U$8)</f>
        <v>211.01310000000001</v>
      </c>
      <c r="J1786" s="45">
        <f>SUM((1/2)*$X$8*$V$8*$W$8*G1786^2)</f>
        <v>116.01699203915896</v>
      </c>
      <c r="K1786" s="46">
        <f t="shared" si="245"/>
        <v>-748.46990796084219</v>
      </c>
      <c r="L1786" s="48">
        <f t="shared" si="246"/>
        <v>-10333.04289601496</v>
      </c>
      <c r="M1786" s="51">
        <f t="shared" si="247"/>
        <v>0</v>
      </c>
      <c r="N1786" s="51">
        <f t="shared" si="248"/>
        <v>10333.04289601496</v>
      </c>
      <c r="O1786" s="37">
        <f t="shared" si="252"/>
        <v>14552070.343739325</v>
      </c>
      <c r="P1786" s="58">
        <f>SUM((N1786*1)+P1785)</f>
        <v>2284385.6277679894</v>
      </c>
      <c r="Q1786" s="67">
        <f t="shared" si="249"/>
        <v>7233.1300272104718</v>
      </c>
      <c r="R1786" s="68">
        <f t="shared" si="251"/>
        <v>1599069.9394375924</v>
      </c>
    </row>
    <row r="1787" spans="2:18" x14ac:dyDescent="0.25">
      <c r="B1787" s="7" t="s">
        <v>39</v>
      </c>
      <c r="C1787" s="7">
        <v>1779</v>
      </c>
      <c r="D1787" s="7">
        <v>302</v>
      </c>
      <c r="E1787" s="27">
        <v>46.8</v>
      </c>
      <c r="F1787" s="54">
        <f t="shared" si="250"/>
        <v>-0.86111111111111149</v>
      </c>
      <c r="G1787" s="34">
        <f t="shared" si="244"/>
        <v>12.999999999999998</v>
      </c>
      <c r="H1787" s="40">
        <f>SUM($T$8*F1787)</f>
        <v>-1234.8333333333339</v>
      </c>
      <c r="I1787" s="43">
        <f>SUM($T$8*9.81*$U$8)</f>
        <v>211.01310000000001</v>
      </c>
      <c r="J1787" s="45">
        <f>SUM((1/2)*$X$8*$V$8*$W$8*G1787^2)</f>
        <v>102.87279274999997</v>
      </c>
      <c r="K1787" s="46">
        <f t="shared" si="245"/>
        <v>-920.9474405833339</v>
      </c>
      <c r="L1787" s="48">
        <f t="shared" si="246"/>
        <v>-11972.316727583338</v>
      </c>
      <c r="M1787" s="51">
        <f t="shared" si="247"/>
        <v>0</v>
      </c>
      <c r="N1787" s="51">
        <f t="shared" si="248"/>
        <v>11972.316727583338</v>
      </c>
      <c r="O1787" s="37">
        <f t="shared" si="252"/>
        <v>14552070.343739325</v>
      </c>
      <c r="P1787" s="58">
        <f>SUM((N1787*1)+P1786)</f>
        <v>2296357.9444955727</v>
      </c>
      <c r="Q1787" s="67">
        <f t="shared" si="249"/>
        <v>8380.621709308336</v>
      </c>
      <c r="R1787" s="68">
        <f t="shared" si="251"/>
        <v>1607450.5611469008</v>
      </c>
    </row>
    <row r="1788" spans="2:18" x14ac:dyDescent="0.25">
      <c r="B1788" s="7" t="s">
        <v>39</v>
      </c>
      <c r="C1788" s="7">
        <v>1780</v>
      </c>
      <c r="D1788" s="7">
        <v>303</v>
      </c>
      <c r="E1788" s="27">
        <v>43.5</v>
      </c>
      <c r="F1788" s="54">
        <f t="shared" si="250"/>
        <v>-0.95833333333333315</v>
      </c>
      <c r="G1788" s="34">
        <f t="shared" si="244"/>
        <v>12.083333333333332</v>
      </c>
      <c r="H1788" s="40">
        <f>SUM($T$8*F1788)</f>
        <v>-1374.2499999999998</v>
      </c>
      <c r="I1788" s="43">
        <f>SUM($T$8*9.81*$U$8)</f>
        <v>211.01310000000001</v>
      </c>
      <c r="J1788" s="45">
        <f>SUM((1/2)*$X$8*$V$8*$W$8*G1788^2)</f>
        <v>88.876580685763898</v>
      </c>
      <c r="K1788" s="46">
        <f t="shared" si="245"/>
        <v>-1074.360319314236</v>
      </c>
      <c r="L1788" s="48">
        <f t="shared" si="246"/>
        <v>-12981.853858380351</v>
      </c>
      <c r="M1788" s="51">
        <f t="shared" si="247"/>
        <v>0</v>
      </c>
      <c r="N1788" s="51">
        <f t="shared" si="248"/>
        <v>12981.853858380351</v>
      </c>
      <c r="O1788" s="37">
        <f t="shared" si="252"/>
        <v>14552070.343739325</v>
      </c>
      <c r="P1788" s="58">
        <f>SUM((N1788*1)+P1787)</f>
        <v>2309339.7983539533</v>
      </c>
      <c r="Q1788" s="67">
        <f t="shared" si="249"/>
        <v>9087.2977008662456</v>
      </c>
      <c r="R1788" s="68">
        <f t="shared" si="251"/>
        <v>1616537.8588477671</v>
      </c>
    </row>
    <row r="1789" spans="2:18" x14ac:dyDescent="0.25">
      <c r="B1789" s="7" t="s">
        <v>39</v>
      </c>
      <c r="C1789" s="7">
        <v>1781</v>
      </c>
      <c r="D1789" s="7">
        <v>304</v>
      </c>
      <c r="E1789" s="27">
        <v>39.9</v>
      </c>
      <c r="F1789" s="54">
        <f t="shared" si="250"/>
        <v>-0.98611111111111127</v>
      </c>
      <c r="G1789" s="34">
        <f t="shared" si="244"/>
        <v>11.083333333333332</v>
      </c>
      <c r="H1789" s="40">
        <f>SUM($T$8*F1789)</f>
        <v>-1414.0833333333335</v>
      </c>
      <c r="I1789" s="43">
        <f>SUM($T$8*9.81*$U$8)</f>
        <v>211.01310000000001</v>
      </c>
      <c r="J1789" s="45">
        <f>SUM((1/2)*$X$8*$V$8*$W$8*G1789^2)</f>
        <v>74.774688977430557</v>
      </c>
      <c r="K1789" s="46">
        <f t="shared" si="245"/>
        <v>-1128.2955443559028</v>
      </c>
      <c r="L1789" s="48">
        <f t="shared" si="246"/>
        <v>-12505.275616611256</v>
      </c>
      <c r="M1789" s="51">
        <f t="shared" si="247"/>
        <v>0</v>
      </c>
      <c r="N1789" s="51">
        <f t="shared" si="248"/>
        <v>12505.275616611256</v>
      </c>
      <c r="O1789" s="37">
        <f t="shared" si="252"/>
        <v>14552070.343739325</v>
      </c>
      <c r="P1789" s="58">
        <f>SUM((N1789*1)+P1788)</f>
        <v>2321845.0739705646</v>
      </c>
      <c r="Q1789" s="67">
        <f t="shared" si="249"/>
        <v>8753.6929316278784</v>
      </c>
      <c r="R1789" s="68">
        <f t="shared" si="251"/>
        <v>1625291.551779395</v>
      </c>
    </row>
    <row r="1790" spans="2:18" x14ac:dyDescent="0.25">
      <c r="B1790" s="7" t="s">
        <v>39</v>
      </c>
      <c r="C1790" s="7">
        <v>1782</v>
      </c>
      <c r="D1790" s="7">
        <v>305</v>
      </c>
      <c r="E1790" s="27">
        <v>36.4</v>
      </c>
      <c r="F1790" s="54">
        <f t="shared" si="250"/>
        <v>-0.93055555555555491</v>
      </c>
      <c r="G1790" s="34">
        <f t="shared" si="244"/>
        <v>10.111111111111111</v>
      </c>
      <c r="H1790" s="40">
        <f>SUM($T$8*F1790)</f>
        <v>-1334.4166666666658</v>
      </c>
      <c r="I1790" s="43">
        <f>SUM($T$8*9.81*$U$8)</f>
        <v>211.01310000000001</v>
      </c>
      <c r="J1790" s="45">
        <f>SUM((1/2)*$X$8*$V$8*$W$8*G1790^2)</f>
        <v>62.231689441358029</v>
      </c>
      <c r="K1790" s="46">
        <f t="shared" si="245"/>
        <v>-1061.171877225308</v>
      </c>
      <c r="L1790" s="48">
        <f t="shared" si="246"/>
        <v>-10729.626758611446</v>
      </c>
      <c r="M1790" s="51">
        <f t="shared" si="247"/>
        <v>0</v>
      </c>
      <c r="N1790" s="51">
        <f t="shared" si="248"/>
        <v>10729.626758611446</v>
      </c>
      <c r="O1790" s="37">
        <f t="shared" si="252"/>
        <v>14552070.343739325</v>
      </c>
      <c r="P1790" s="58">
        <f>SUM((N1790*1)+P1789)</f>
        <v>2332574.7007291759</v>
      </c>
      <c r="Q1790" s="67">
        <f t="shared" si="249"/>
        <v>7510.7387310280119</v>
      </c>
      <c r="R1790" s="68">
        <f t="shared" si="251"/>
        <v>1632802.290510423</v>
      </c>
    </row>
    <row r="1791" spans="2:18" x14ac:dyDescent="0.25">
      <c r="B1791" s="7" t="s">
        <v>39</v>
      </c>
      <c r="C1791" s="7">
        <v>1783</v>
      </c>
      <c r="D1791" s="7">
        <v>306</v>
      </c>
      <c r="E1791" s="27">
        <v>33.200000000000003</v>
      </c>
      <c r="F1791" s="54">
        <f t="shared" si="250"/>
        <v>-0.8194444444444442</v>
      </c>
      <c r="G1791" s="34">
        <f t="shared" si="244"/>
        <v>9.2222222222222232</v>
      </c>
      <c r="H1791" s="40">
        <f>SUM($T$8*F1791)</f>
        <v>-1175.083333333333</v>
      </c>
      <c r="I1791" s="43">
        <f>SUM($T$8*9.81*$U$8)</f>
        <v>211.01310000000001</v>
      </c>
      <c r="J1791" s="45">
        <f>SUM((1/2)*$X$8*$V$8*$W$8*G1791^2)</f>
        <v>51.770813737654343</v>
      </c>
      <c r="K1791" s="46">
        <f t="shared" si="245"/>
        <v>-912.29941959567873</v>
      </c>
      <c r="L1791" s="48">
        <f t="shared" si="246"/>
        <v>-8413.4279807157054</v>
      </c>
      <c r="M1791" s="51">
        <f t="shared" si="247"/>
        <v>0</v>
      </c>
      <c r="N1791" s="51">
        <f t="shared" si="248"/>
        <v>8413.4279807157054</v>
      </c>
      <c r="O1791" s="37">
        <f t="shared" si="252"/>
        <v>14552070.343739325</v>
      </c>
      <c r="P1791" s="58">
        <f>SUM((N1791*1)+P1790)</f>
        <v>2340988.1287098918</v>
      </c>
      <c r="Q1791" s="67">
        <f t="shared" si="249"/>
        <v>5889.3995865009938</v>
      </c>
      <c r="R1791" s="68">
        <f t="shared" si="251"/>
        <v>1638691.6900969241</v>
      </c>
    </row>
    <row r="1792" spans="2:18" x14ac:dyDescent="0.25">
      <c r="B1792" s="7" t="s">
        <v>39</v>
      </c>
      <c r="C1792" s="7">
        <v>1784</v>
      </c>
      <c r="D1792" s="7">
        <v>307</v>
      </c>
      <c r="E1792" s="27">
        <v>30.5</v>
      </c>
      <c r="F1792" s="54">
        <f t="shared" si="250"/>
        <v>-0.6805555555555558</v>
      </c>
      <c r="G1792" s="34">
        <f t="shared" si="244"/>
        <v>8.4722222222222214</v>
      </c>
      <c r="H1792" s="40">
        <f>SUM($T$8*F1792)</f>
        <v>-975.91666666666697</v>
      </c>
      <c r="I1792" s="43">
        <f>SUM($T$8*9.81*$U$8)</f>
        <v>211.01310000000001</v>
      </c>
      <c r="J1792" s="45">
        <f>SUM((1/2)*$X$8*$V$8*$W$8*G1792^2)</f>
        <v>43.692661742862654</v>
      </c>
      <c r="K1792" s="46">
        <f t="shared" si="245"/>
        <v>-721.21090492380426</v>
      </c>
      <c r="L1792" s="48">
        <f t="shared" si="246"/>
        <v>-6110.2590556044524</v>
      </c>
      <c r="M1792" s="51">
        <f t="shared" si="247"/>
        <v>0</v>
      </c>
      <c r="N1792" s="51">
        <f t="shared" si="248"/>
        <v>6110.2590556044524</v>
      </c>
      <c r="O1792" s="37">
        <f t="shared" si="252"/>
        <v>14552070.343739325</v>
      </c>
      <c r="P1792" s="58">
        <f>SUM((N1792*1)+P1791)</f>
        <v>2347098.387765496</v>
      </c>
      <c r="Q1792" s="67">
        <f t="shared" si="249"/>
        <v>4277.1813389231165</v>
      </c>
      <c r="R1792" s="68">
        <f t="shared" si="251"/>
        <v>1642968.8714358471</v>
      </c>
    </row>
    <row r="1793" spans="2:18" x14ac:dyDescent="0.25">
      <c r="B1793" s="7" t="s">
        <v>39</v>
      </c>
      <c r="C1793" s="7">
        <v>1785</v>
      </c>
      <c r="D1793" s="7">
        <v>308</v>
      </c>
      <c r="E1793" s="27">
        <v>28.3</v>
      </c>
      <c r="F1793" s="54">
        <f t="shared" si="250"/>
        <v>-0.58333333333333326</v>
      </c>
      <c r="G1793" s="34">
        <f t="shared" si="244"/>
        <v>7.8611111111111107</v>
      </c>
      <c r="H1793" s="40">
        <f>SUM($T$8*F1793)</f>
        <v>-836.49999999999989</v>
      </c>
      <c r="I1793" s="43">
        <f>SUM($T$8*9.81*$U$8)</f>
        <v>211.01310000000001</v>
      </c>
      <c r="J1793" s="45">
        <f>SUM((1/2)*$X$8*$V$8*$W$8*G1793^2)</f>
        <v>37.616786738233024</v>
      </c>
      <c r="K1793" s="46">
        <f t="shared" si="245"/>
        <v>-587.87011326176685</v>
      </c>
      <c r="L1793" s="48">
        <f t="shared" si="246"/>
        <v>-4621.3122792522227</v>
      </c>
      <c r="M1793" s="51">
        <f t="shared" si="247"/>
        <v>0</v>
      </c>
      <c r="N1793" s="51">
        <f t="shared" si="248"/>
        <v>4621.3122792522227</v>
      </c>
      <c r="O1793" s="37">
        <f t="shared" si="252"/>
        <v>14552070.343739325</v>
      </c>
      <c r="P1793" s="58">
        <f>SUM((N1793*1)+P1792)</f>
        <v>2351719.7000447484</v>
      </c>
      <c r="Q1793" s="67">
        <f t="shared" si="249"/>
        <v>3234.9185954765558</v>
      </c>
      <c r="R1793" s="68">
        <f t="shared" si="251"/>
        <v>1646203.7900313237</v>
      </c>
    </row>
    <row r="1794" spans="2:18" x14ac:dyDescent="0.25">
      <c r="B1794" s="7" t="s">
        <v>39</v>
      </c>
      <c r="C1794" s="7">
        <v>1786</v>
      </c>
      <c r="D1794" s="7">
        <v>309</v>
      </c>
      <c r="E1794" s="27">
        <v>26.3</v>
      </c>
      <c r="F1794" s="54">
        <f t="shared" si="250"/>
        <v>-0.54166666666666696</v>
      </c>
      <c r="G1794" s="34">
        <f t="shared" si="244"/>
        <v>7.3055555555555554</v>
      </c>
      <c r="H1794" s="40">
        <f>SUM($T$8*F1794)</f>
        <v>-776.75000000000045</v>
      </c>
      <c r="I1794" s="43">
        <f>SUM($T$8*9.81*$U$8)</f>
        <v>211.01310000000001</v>
      </c>
      <c r="J1794" s="45">
        <f>SUM((1/2)*$X$8*$V$8*$W$8*G1794^2)</f>
        <v>32.487801344714512</v>
      </c>
      <c r="K1794" s="46">
        <f t="shared" si="245"/>
        <v>-533.24909865528593</v>
      </c>
      <c r="L1794" s="48">
        <f t="shared" si="246"/>
        <v>-3895.6809151761167</v>
      </c>
      <c r="M1794" s="51">
        <f t="shared" si="247"/>
        <v>0</v>
      </c>
      <c r="N1794" s="51">
        <f t="shared" si="248"/>
        <v>3895.6809151761167</v>
      </c>
      <c r="O1794" s="37">
        <f t="shared" si="252"/>
        <v>14552070.343739325</v>
      </c>
      <c r="P1794" s="58">
        <f>SUM((N1794*1)+P1793)</f>
        <v>2355615.3809599243</v>
      </c>
      <c r="Q1794" s="67">
        <f t="shared" si="249"/>
        <v>2726.9766406232816</v>
      </c>
      <c r="R1794" s="68">
        <f t="shared" si="251"/>
        <v>1648930.766671947</v>
      </c>
    </row>
    <row r="1795" spans="2:18" x14ac:dyDescent="0.25">
      <c r="B1795" s="7" t="s">
        <v>39</v>
      </c>
      <c r="C1795" s="7">
        <v>1787</v>
      </c>
      <c r="D1795" s="7">
        <v>310</v>
      </c>
      <c r="E1795" s="27">
        <v>24.4</v>
      </c>
      <c r="F1795" s="54">
        <f t="shared" si="250"/>
        <v>-0.5277777777777779</v>
      </c>
      <c r="G1795" s="34">
        <f t="shared" si="244"/>
        <v>6.7777777777777768</v>
      </c>
      <c r="H1795" s="40">
        <f>SUM($T$8*F1795)</f>
        <v>-756.83333333333348</v>
      </c>
      <c r="I1795" s="43">
        <f>SUM($T$8*9.81*$U$8)</f>
        <v>211.01310000000001</v>
      </c>
      <c r="J1795" s="45">
        <f>SUM((1/2)*$X$8*$V$8*$W$8*G1795^2)</f>
        <v>27.963303515432095</v>
      </c>
      <c r="K1795" s="46">
        <f t="shared" si="245"/>
        <v>-517.85692981790135</v>
      </c>
      <c r="L1795" s="48">
        <f t="shared" si="246"/>
        <v>-3509.9191909879974</v>
      </c>
      <c r="M1795" s="51">
        <f t="shared" si="247"/>
        <v>0</v>
      </c>
      <c r="N1795" s="51">
        <f t="shared" si="248"/>
        <v>3509.9191909879974</v>
      </c>
      <c r="O1795" s="37">
        <f t="shared" si="252"/>
        <v>14552070.343739325</v>
      </c>
      <c r="P1795" s="58">
        <f>SUM((N1795*1)+P1794)</f>
        <v>2359125.3001509123</v>
      </c>
      <c r="Q1795" s="67">
        <f t="shared" si="249"/>
        <v>2456.9434336915979</v>
      </c>
      <c r="R1795" s="68">
        <f t="shared" si="251"/>
        <v>1651387.7101056385</v>
      </c>
    </row>
    <row r="1796" spans="2:18" x14ac:dyDescent="0.25">
      <c r="B1796" s="7" t="s">
        <v>39</v>
      </c>
      <c r="C1796" s="7">
        <v>1788</v>
      </c>
      <c r="D1796" s="7">
        <v>311</v>
      </c>
      <c r="E1796" s="27">
        <v>22.5</v>
      </c>
      <c r="F1796" s="54">
        <f t="shared" si="250"/>
        <v>-0.54166666666666641</v>
      </c>
      <c r="G1796" s="34">
        <f t="shared" si="244"/>
        <v>6.25</v>
      </c>
      <c r="H1796" s="40">
        <f>SUM($T$8*F1796)</f>
        <v>-776.74999999999966</v>
      </c>
      <c r="I1796" s="43">
        <f>SUM($T$8*9.81*$U$8)</f>
        <v>211.01310000000001</v>
      </c>
      <c r="J1796" s="45">
        <f>SUM((1/2)*$X$8*$V$8*$W$8*G1796^2)</f>
        <v>23.777919921875004</v>
      </c>
      <c r="K1796" s="46">
        <f t="shared" si="245"/>
        <v>-541.95898007812468</v>
      </c>
      <c r="L1796" s="48">
        <f t="shared" si="246"/>
        <v>-3387.2436254882791</v>
      </c>
      <c r="M1796" s="51">
        <f t="shared" si="247"/>
        <v>0</v>
      </c>
      <c r="N1796" s="51">
        <f t="shared" si="248"/>
        <v>3387.2436254882791</v>
      </c>
      <c r="O1796" s="37">
        <f t="shared" si="252"/>
        <v>14552070.343739325</v>
      </c>
      <c r="P1796" s="58">
        <f>SUM((N1796*1)+P1795)</f>
        <v>2362512.5437764004</v>
      </c>
      <c r="Q1796" s="67">
        <f t="shared" si="249"/>
        <v>2371.0705378417952</v>
      </c>
      <c r="R1796" s="68">
        <f t="shared" si="251"/>
        <v>1653758.7806434804</v>
      </c>
    </row>
    <row r="1797" spans="2:18" x14ac:dyDescent="0.25">
      <c r="B1797" s="7" t="s">
        <v>39</v>
      </c>
      <c r="C1797" s="7">
        <v>1789</v>
      </c>
      <c r="D1797" s="7">
        <v>312</v>
      </c>
      <c r="E1797" s="27">
        <v>20.5</v>
      </c>
      <c r="F1797" s="54">
        <f t="shared" si="250"/>
        <v>-0.59722222222222232</v>
      </c>
      <c r="G1797" s="34">
        <f t="shared" si="244"/>
        <v>5.6944444444444446</v>
      </c>
      <c r="H1797" s="40">
        <f>SUM($T$8*F1797)</f>
        <v>-856.41666666666686</v>
      </c>
      <c r="I1797" s="43">
        <f>SUM($T$8*9.81*$U$8)</f>
        <v>211.01310000000001</v>
      </c>
      <c r="J1797" s="45">
        <f>SUM((1/2)*$X$8*$V$8*$W$8*G1797^2)</f>
        <v>19.738609080825622</v>
      </c>
      <c r="K1797" s="46">
        <f t="shared" si="245"/>
        <v>-625.66495758584119</v>
      </c>
      <c r="L1797" s="48">
        <f t="shared" si="246"/>
        <v>-3562.8143418082623</v>
      </c>
      <c r="M1797" s="51">
        <f t="shared" si="247"/>
        <v>0</v>
      </c>
      <c r="N1797" s="51">
        <f t="shared" si="248"/>
        <v>3562.8143418082623</v>
      </c>
      <c r="O1797" s="37">
        <f t="shared" si="252"/>
        <v>14552070.343739325</v>
      </c>
      <c r="P1797" s="58">
        <f>SUM((N1797*1)+P1796)</f>
        <v>2366075.3581182086</v>
      </c>
      <c r="Q1797" s="67">
        <f t="shared" si="249"/>
        <v>2493.9700392657833</v>
      </c>
      <c r="R1797" s="68">
        <f t="shared" si="251"/>
        <v>1656252.7506827461</v>
      </c>
    </row>
    <row r="1798" spans="2:18" x14ac:dyDescent="0.25">
      <c r="B1798" s="7" t="s">
        <v>39</v>
      </c>
      <c r="C1798" s="7">
        <v>1790</v>
      </c>
      <c r="D1798" s="7">
        <v>313</v>
      </c>
      <c r="E1798" s="27">
        <v>18.2</v>
      </c>
      <c r="F1798" s="54">
        <f t="shared" si="250"/>
        <v>-0.69444444444444442</v>
      </c>
      <c r="G1798" s="34">
        <f t="shared" si="244"/>
        <v>5.0555555555555554</v>
      </c>
      <c r="H1798" s="40">
        <f>SUM($T$8*F1798)</f>
        <v>-995.83333333333326</v>
      </c>
      <c r="I1798" s="43">
        <f>SUM($T$8*9.81*$U$8)</f>
        <v>211.01310000000001</v>
      </c>
      <c r="J1798" s="45">
        <f>SUM((1/2)*$X$8*$V$8*$W$8*G1798^2)</f>
        <v>15.557922360339507</v>
      </c>
      <c r="K1798" s="46">
        <f t="shared" si="245"/>
        <v>-769.26231097299376</v>
      </c>
      <c r="L1798" s="48">
        <f t="shared" si="246"/>
        <v>-3889.0483499190241</v>
      </c>
      <c r="M1798" s="51">
        <f t="shared" si="247"/>
        <v>0</v>
      </c>
      <c r="N1798" s="51">
        <f t="shared" si="248"/>
        <v>3889.0483499190241</v>
      </c>
      <c r="O1798" s="37">
        <f t="shared" si="252"/>
        <v>14552070.343739325</v>
      </c>
      <c r="P1798" s="58">
        <f>SUM((N1798*1)+P1797)</f>
        <v>2369964.4064681274</v>
      </c>
      <c r="Q1798" s="67">
        <f t="shared" si="249"/>
        <v>2722.3338449433168</v>
      </c>
      <c r="R1798" s="68">
        <f t="shared" si="251"/>
        <v>1658975.0845276893</v>
      </c>
    </row>
    <row r="1799" spans="2:18" x14ac:dyDescent="0.25">
      <c r="B1799" s="7" t="s">
        <v>39</v>
      </c>
      <c r="C1799" s="7">
        <v>1791</v>
      </c>
      <c r="D1799" s="7">
        <v>314</v>
      </c>
      <c r="E1799" s="27">
        <v>15.5</v>
      </c>
      <c r="F1799" s="54">
        <f t="shared" si="250"/>
        <v>-0.8194444444444442</v>
      </c>
      <c r="G1799" s="34">
        <f t="shared" si="244"/>
        <v>4.3055555555555554</v>
      </c>
      <c r="H1799" s="40">
        <f>SUM($T$8*F1799)</f>
        <v>-1175.083333333333</v>
      </c>
      <c r="I1799" s="43">
        <f>SUM($T$8*9.81*$U$8)</f>
        <v>211.01310000000001</v>
      </c>
      <c r="J1799" s="45">
        <f>SUM((1/2)*$X$8*$V$8*$W$8*G1799^2)</f>
        <v>11.28423755304784</v>
      </c>
      <c r="K1799" s="46">
        <f t="shared" si="245"/>
        <v>-952.78599578028513</v>
      </c>
      <c r="L1799" s="48">
        <f t="shared" si="246"/>
        <v>-4102.2730373873383</v>
      </c>
      <c r="M1799" s="51">
        <f t="shared" si="247"/>
        <v>0</v>
      </c>
      <c r="N1799" s="51">
        <f t="shared" si="248"/>
        <v>4102.2730373873383</v>
      </c>
      <c r="O1799" s="37">
        <f t="shared" si="252"/>
        <v>14552070.343739325</v>
      </c>
      <c r="P1799" s="58">
        <f>SUM((N1799*1)+P1798)</f>
        <v>2374066.6795055149</v>
      </c>
      <c r="Q1799" s="67">
        <f t="shared" si="249"/>
        <v>2871.5911261711367</v>
      </c>
      <c r="R1799" s="68">
        <f t="shared" si="251"/>
        <v>1661846.6756538604</v>
      </c>
    </row>
    <row r="1800" spans="2:18" x14ac:dyDescent="0.25">
      <c r="B1800" s="7" t="s">
        <v>39</v>
      </c>
      <c r="C1800" s="7">
        <v>1792</v>
      </c>
      <c r="D1800" s="7">
        <v>315</v>
      </c>
      <c r="E1800" s="27">
        <v>12.3</v>
      </c>
      <c r="F1800" s="54">
        <f t="shared" si="250"/>
        <v>-0.94444444444444453</v>
      </c>
      <c r="G1800" s="34">
        <f t="shared" si="244"/>
        <v>3.416666666666667</v>
      </c>
      <c r="H1800" s="40">
        <f>SUM($T$8*F1800)</f>
        <v>-1354.3333333333335</v>
      </c>
      <c r="I1800" s="43">
        <f>SUM($T$8*9.81*$U$8)</f>
        <v>211.01310000000001</v>
      </c>
      <c r="J1800" s="45">
        <f>SUM((1/2)*$X$8*$V$8*$W$8*G1800^2)</f>
        <v>7.1058992690972236</v>
      </c>
      <c r="K1800" s="46">
        <f t="shared" si="245"/>
        <v>-1136.214334064236</v>
      </c>
      <c r="L1800" s="48">
        <f t="shared" si="246"/>
        <v>-3882.0656413861402</v>
      </c>
      <c r="M1800" s="51">
        <f t="shared" si="247"/>
        <v>0</v>
      </c>
      <c r="N1800" s="51">
        <f t="shared" si="248"/>
        <v>3882.0656413861402</v>
      </c>
      <c r="O1800" s="37">
        <f t="shared" si="252"/>
        <v>14552070.343739325</v>
      </c>
      <c r="P1800" s="58">
        <f>SUM((N1800*1)+P1799)</f>
        <v>2377948.7451469009</v>
      </c>
      <c r="Q1800" s="67">
        <f t="shared" si="249"/>
        <v>2717.4459489702981</v>
      </c>
      <c r="R1800" s="68">
        <f t="shared" si="251"/>
        <v>1664564.1216028307</v>
      </c>
    </row>
    <row r="1801" spans="2:18" x14ac:dyDescent="0.25">
      <c r="B1801" s="7" t="s">
        <v>39</v>
      </c>
      <c r="C1801" s="7">
        <v>1793</v>
      </c>
      <c r="D1801" s="7">
        <v>316</v>
      </c>
      <c r="E1801" s="27">
        <v>8.6999999999999993</v>
      </c>
      <c r="F1801" s="54">
        <f t="shared" si="250"/>
        <v>-0.98611111111111116</v>
      </c>
      <c r="G1801" s="34">
        <f t="shared" ref="G1801:G1808" si="253">SUM(E1801/3.6)</f>
        <v>2.4166666666666665</v>
      </c>
      <c r="H1801" s="40">
        <f>SUM($T$8*F1801)</f>
        <v>-1414.0833333333335</v>
      </c>
      <c r="I1801" s="43">
        <f>SUM($T$8*9.81*$U$8)</f>
        <v>211.01310000000001</v>
      </c>
      <c r="J1801" s="45">
        <f>SUM((1/2)*$X$8*$V$8*$W$8*G1801^2)</f>
        <v>3.5550632274305554</v>
      </c>
      <c r="K1801" s="46">
        <f t="shared" ref="K1801:K1808" si="254">SUM(H1801+I1801+J1801)</f>
        <v>-1199.5151701059028</v>
      </c>
      <c r="L1801" s="48">
        <f t="shared" ref="L1801:L1808" si="255">SUM(K1801*G1801)</f>
        <v>-2898.8283277559317</v>
      </c>
      <c r="M1801" s="51">
        <f t="shared" ref="M1801:M1808" si="256">IF(L1801&gt;0, L1801, 0)</f>
        <v>0</v>
      </c>
      <c r="N1801" s="51">
        <f t="shared" ref="N1801:N1808" si="257">IF(L1801&lt;0, -L1801, 0)</f>
        <v>2898.8283277559317</v>
      </c>
      <c r="O1801" s="37">
        <f t="shared" si="252"/>
        <v>14552070.343739325</v>
      </c>
      <c r="P1801" s="58">
        <f>SUM((N1801*1)+P1800)</f>
        <v>2380847.5734746568</v>
      </c>
      <c r="Q1801" s="67">
        <f t="shared" ref="Q1801:Q1808" si="258">SUM($T$16*MIN(N1801,$U$16))</f>
        <v>2029.1798294291521</v>
      </c>
      <c r="R1801" s="68">
        <f t="shared" si="251"/>
        <v>1666593.3014322598</v>
      </c>
    </row>
    <row r="1802" spans="2:18" x14ac:dyDescent="0.25">
      <c r="B1802" s="7" t="s">
        <v>39</v>
      </c>
      <c r="C1802" s="7">
        <v>1794</v>
      </c>
      <c r="D1802" s="7">
        <v>317</v>
      </c>
      <c r="E1802" s="27">
        <v>5.2</v>
      </c>
      <c r="F1802" s="54">
        <f t="shared" ref="F1802:F1808" si="259">($E1803-$E1801)/2/3.6</f>
        <v>-1.2083333333333333</v>
      </c>
      <c r="G1802" s="34">
        <f t="shared" si="253"/>
        <v>1.4444444444444444</v>
      </c>
      <c r="H1802" s="40">
        <f>SUM($T$8*F1802)</f>
        <v>-1732.75</v>
      </c>
      <c r="I1802" s="43">
        <f>SUM($T$8*9.81*$U$8)</f>
        <v>211.01310000000001</v>
      </c>
      <c r="J1802" s="45">
        <f>SUM((1/2)*$X$8*$V$8*$W$8*G1802^2)</f>
        <v>1.2700344783950619</v>
      </c>
      <c r="K1802" s="46">
        <f t="shared" si="254"/>
        <v>-1520.4668655216049</v>
      </c>
      <c r="L1802" s="48">
        <f t="shared" si="255"/>
        <v>-2196.2299168645404</v>
      </c>
      <c r="M1802" s="51">
        <f t="shared" si="256"/>
        <v>0</v>
      </c>
      <c r="N1802" s="51">
        <f t="shared" si="257"/>
        <v>2196.2299168645404</v>
      </c>
      <c r="O1802" s="37">
        <f t="shared" si="252"/>
        <v>14552070.343739325</v>
      </c>
      <c r="P1802" s="58">
        <f>SUM((N1802*1)+P1801)</f>
        <v>2383043.8033915213</v>
      </c>
      <c r="Q1802" s="67">
        <f t="shared" si="258"/>
        <v>1537.3609418051783</v>
      </c>
      <c r="R1802" s="68">
        <f t="shared" ref="R1802:R1808" si="260">SUM((Q1802*1)+R1801)</f>
        <v>1668130.662374065</v>
      </c>
    </row>
    <row r="1803" spans="2:18" x14ac:dyDescent="0.25">
      <c r="B1803" s="7" t="s">
        <v>39</v>
      </c>
      <c r="C1803" s="7">
        <v>1795</v>
      </c>
      <c r="D1803" s="7">
        <v>318</v>
      </c>
      <c r="E1803" s="27">
        <v>0</v>
      </c>
      <c r="F1803" s="54">
        <f t="shared" si="259"/>
        <v>-0.72222222222222221</v>
      </c>
      <c r="G1803" s="34">
        <f t="shared" si="253"/>
        <v>0</v>
      </c>
      <c r="H1803" s="40">
        <f>SUM($T$8*F1803)</f>
        <v>-1035.6666666666667</v>
      </c>
      <c r="I1803" s="43">
        <f>SUM($T$8*9.81*$U$8)</f>
        <v>211.01310000000001</v>
      </c>
      <c r="J1803" s="45">
        <f>SUM((1/2)*$X$8*$V$8*$W$8*G1803^2)</f>
        <v>0</v>
      </c>
      <c r="K1803" s="46">
        <f t="shared" si="254"/>
        <v>-824.65356666666673</v>
      </c>
      <c r="L1803" s="48">
        <f t="shared" si="255"/>
        <v>0</v>
      </c>
      <c r="M1803" s="51">
        <f t="shared" si="256"/>
        <v>0</v>
      </c>
      <c r="N1803" s="51">
        <f t="shared" si="257"/>
        <v>0</v>
      </c>
      <c r="O1803" s="37">
        <f t="shared" si="252"/>
        <v>14552070.343739325</v>
      </c>
      <c r="P1803" s="58">
        <f>SUM((N1803*1)+P1802)</f>
        <v>2383043.8033915213</v>
      </c>
      <c r="Q1803" s="67">
        <f t="shared" si="258"/>
        <v>0</v>
      </c>
      <c r="R1803" s="68">
        <f t="shared" si="260"/>
        <v>1668130.662374065</v>
      </c>
    </row>
    <row r="1804" spans="2:18" x14ac:dyDescent="0.25">
      <c r="B1804" s="7" t="s">
        <v>39</v>
      </c>
      <c r="C1804" s="7">
        <v>1796</v>
      </c>
      <c r="D1804" s="7">
        <v>319</v>
      </c>
      <c r="E1804" s="27">
        <v>0</v>
      </c>
      <c r="F1804" s="54">
        <f t="shared" si="259"/>
        <v>0</v>
      </c>
      <c r="G1804" s="34">
        <f t="shared" si="253"/>
        <v>0</v>
      </c>
      <c r="H1804" s="40">
        <f>SUM($T$8*F1804)</f>
        <v>0</v>
      </c>
      <c r="I1804" s="43">
        <f>SUM($T$8*9.81*$U$8)</f>
        <v>211.01310000000001</v>
      </c>
      <c r="J1804" s="45">
        <f>SUM((1/2)*$X$8*$V$8*$W$8*G1804^2)</f>
        <v>0</v>
      </c>
      <c r="K1804" s="46">
        <f t="shared" si="254"/>
        <v>211.01310000000001</v>
      </c>
      <c r="L1804" s="48">
        <f t="shared" si="255"/>
        <v>0</v>
      </c>
      <c r="M1804" s="51">
        <f t="shared" si="256"/>
        <v>0</v>
      </c>
      <c r="N1804" s="51">
        <f t="shared" si="257"/>
        <v>0</v>
      </c>
      <c r="O1804" s="37">
        <f t="shared" si="252"/>
        <v>14552070.343739325</v>
      </c>
      <c r="P1804" s="58">
        <f>SUM((N1804*1)+P1803)</f>
        <v>2383043.8033915213</v>
      </c>
      <c r="Q1804" s="67">
        <f t="shared" si="258"/>
        <v>0</v>
      </c>
      <c r="R1804" s="68">
        <f t="shared" si="260"/>
        <v>1668130.662374065</v>
      </c>
    </row>
    <row r="1805" spans="2:18" x14ac:dyDescent="0.25">
      <c r="B1805" s="7" t="s">
        <v>39</v>
      </c>
      <c r="C1805" s="7">
        <v>1797</v>
      </c>
      <c r="D1805" s="7">
        <v>320</v>
      </c>
      <c r="E1805" s="27">
        <v>0</v>
      </c>
      <c r="F1805" s="54">
        <f t="shared" si="259"/>
        <v>0</v>
      </c>
      <c r="G1805" s="34">
        <f t="shared" si="253"/>
        <v>0</v>
      </c>
      <c r="H1805" s="40">
        <f>SUM($T$8*F1805)</f>
        <v>0</v>
      </c>
      <c r="I1805" s="43">
        <f>SUM($T$8*9.81*$U$8)</f>
        <v>211.01310000000001</v>
      </c>
      <c r="J1805" s="45">
        <f>SUM((1/2)*$X$8*$V$8*$W$8*G1805^2)</f>
        <v>0</v>
      </c>
      <c r="K1805" s="46">
        <f t="shared" si="254"/>
        <v>211.01310000000001</v>
      </c>
      <c r="L1805" s="48">
        <f t="shared" si="255"/>
        <v>0</v>
      </c>
      <c r="M1805" s="51">
        <f t="shared" si="256"/>
        <v>0</v>
      </c>
      <c r="N1805" s="51">
        <f t="shared" si="257"/>
        <v>0</v>
      </c>
      <c r="O1805" s="37">
        <f t="shared" si="252"/>
        <v>14552070.343739325</v>
      </c>
      <c r="P1805" s="58">
        <f>SUM((N1805*1)+P1804)</f>
        <v>2383043.8033915213</v>
      </c>
      <c r="Q1805" s="67">
        <f t="shared" si="258"/>
        <v>0</v>
      </c>
      <c r="R1805" s="68">
        <f t="shared" si="260"/>
        <v>1668130.662374065</v>
      </c>
    </row>
    <row r="1806" spans="2:18" x14ac:dyDescent="0.25">
      <c r="B1806" s="7" t="s">
        <v>39</v>
      </c>
      <c r="C1806" s="7">
        <v>1798</v>
      </c>
      <c r="D1806" s="7">
        <v>321</v>
      </c>
      <c r="E1806" s="27">
        <v>0</v>
      </c>
      <c r="F1806" s="54">
        <f t="shared" si="259"/>
        <v>0</v>
      </c>
      <c r="G1806" s="34">
        <f t="shared" si="253"/>
        <v>0</v>
      </c>
      <c r="H1806" s="40">
        <f>SUM($T$8*F1806)</f>
        <v>0</v>
      </c>
      <c r="I1806" s="43">
        <f>SUM($T$8*9.81*$U$8)</f>
        <v>211.01310000000001</v>
      </c>
      <c r="J1806" s="45">
        <f>SUM((1/2)*$X$8*$V$8*$W$8*G1806^2)</f>
        <v>0</v>
      </c>
      <c r="K1806" s="46">
        <f t="shared" si="254"/>
        <v>211.01310000000001</v>
      </c>
      <c r="L1806" s="48">
        <f t="shared" si="255"/>
        <v>0</v>
      </c>
      <c r="M1806" s="51">
        <f t="shared" si="256"/>
        <v>0</v>
      </c>
      <c r="N1806" s="51">
        <f t="shared" si="257"/>
        <v>0</v>
      </c>
      <c r="O1806" s="37">
        <f t="shared" si="252"/>
        <v>14552070.343739325</v>
      </c>
      <c r="P1806" s="58">
        <f>SUM((N1806*1)+P1805)</f>
        <v>2383043.8033915213</v>
      </c>
      <c r="Q1806" s="67">
        <f t="shared" si="258"/>
        <v>0</v>
      </c>
      <c r="R1806" s="68">
        <f t="shared" si="260"/>
        <v>1668130.662374065</v>
      </c>
    </row>
    <row r="1807" spans="2:18" x14ac:dyDescent="0.25">
      <c r="B1807" s="7" t="s">
        <v>39</v>
      </c>
      <c r="C1807" s="7">
        <v>1799</v>
      </c>
      <c r="D1807" s="7">
        <v>322</v>
      </c>
      <c r="E1807" s="27">
        <v>0</v>
      </c>
      <c r="F1807" s="54">
        <f t="shared" si="259"/>
        <v>0</v>
      </c>
      <c r="G1807" s="34">
        <f t="shared" si="253"/>
        <v>0</v>
      </c>
      <c r="H1807" s="40">
        <f>SUM($T$8*F1807)</f>
        <v>0</v>
      </c>
      <c r="I1807" s="43">
        <f>SUM($T$8*9.81*$U$8)</f>
        <v>211.01310000000001</v>
      </c>
      <c r="J1807" s="45">
        <f>SUM((1/2)*$X$8*$V$8*$W$8*G1807^2)</f>
        <v>0</v>
      </c>
      <c r="K1807" s="46">
        <f t="shared" si="254"/>
        <v>211.01310000000001</v>
      </c>
      <c r="L1807" s="48">
        <f t="shared" si="255"/>
        <v>0</v>
      </c>
      <c r="M1807" s="51">
        <f t="shared" si="256"/>
        <v>0</v>
      </c>
      <c r="N1807" s="51">
        <f t="shared" si="257"/>
        <v>0</v>
      </c>
      <c r="O1807" s="37">
        <f t="shared" si="252"/>
        <v>14552070.343739325</v>
      </c>
      <c r="P1807" s="58">
        <f>SUM((N1807*1)+P1806)</f>
        <v>2383043.8033915213</v>
      </c>
      <c r="Q1807" s="67">
        <f t="shared" si="258"/>
        <v>0</v>
      </c>
      <c r="R1807" s="68">
        <f t="shared" si="260"/>
        <v>1668130.662374065</v>
      </c>
    </row>
    <row r="1808" spans="2:18" ht="15.75" thickBot="1" x14ac:dyDescent="0.3">
      <c r="B1808" s="7" t="s">
        <v>39</v>
      </c>
      <c r="C1808" s="7">
        <v>1800</v>
      </c>
      <c r="D1808" s="7">
        <v>323</v>
      </c>
      <c r="E1808" s="27">
        <v>0</v>
      </c>
      <c r="F1808" s="55">
        <f t="shared" si="259"/>
        <v>0</v>
      </c>
      <c r="G1808" s="35">
        <f t="shared" si="253"/>
        <v>0</v>
      </c>
      <c r="H1808" s="41">
        <f>SUM($T$8*F1808)</f>
        <v>0</v>
      </c>
      <c r="I1808" s="44">
        <f>SUM($T$8*9.81*$U$8)</f>
        <v>211.01310000000001</v>
      </c>
      <c r="J1808" s="45">
        <f>SUM((1/2)*$X$8*$V$8*$W$8*G1808^2)</f>
        <v>0</v>
      </c>
      <c r="K1808" s="46">
        <f t="shared" si="254"/>
        <v>211.01310000000001</v>
      </c>
      <c r="L1808" s="49">
        <f t="shared" si="255"/>
        <v>0</v>
      </c>
      <c r="M1808" s="52">
        <f t="shared" si="256"/>
        <v>0</v>
      </c>
      <c r="N1808" s="52">
        <f t="shared" si="257"/>
        <v>0</v>
      </c>
      <c r="O1808" s="38">
        <f t="shared" si="252"/>
        <v>14552070.343739325</v>
      </c>
      <c r="P1808" s="63">
        <f>SUM((N1808*1)+P1807)</f>
        <v>2383043.8033915213</v>
      </c>
      <c r="Q1808" s="69">
        <f t="shared" si="258"/>
        <v>0</v>
      </c>
      <c r="R1808" s="70">
        <f t="shared" si="260"/>
        <v>1668130.662374065</v>
      </c>
    </row>
    <row r="1809" spans="15:15" x14ac:dyDescent="0.25">
      <c r="O1809" s="21"/>
    </row>
    <row r="1810" spans="15:15" x14ac:dyDescent="0.25">
      <c r="O1810" s="21"/>
    </row>
    <row r="1811" spans="15:15" x14ac:dyDescent="0.25">
      <c r="O1811" s="21"/>
    </row>
    <row r="1812" spans="15:15" x14ac:dyDescent="0.25">
      <c r="O1812" s="21"/>
    </row>
    <row r="1813" spans="15:15" x14ac:dyDescent="0.25">
      <c r="O1813" s="21"/>
    </row>
    <row r="1814" spans="15:15" x14ac:dyDescent="0.25">
      <c r="O1814" s="21"/>
    </row>
    <row r="1815" spans="15:15" x14ac:dyDescent="0.25">
      <c r="O1815" s="21"/>
    </row>
    <row r="1816" spans="15:15" x14ac:dyDescent="0.25">
      <c r="O1816" s="21"/>
    </row>
    <row r="1817" spans="15:15" x14ac:dyDescent="0.25">
      <c r="O1817" s="21"/>
    </row>
    <row r="1818" spans="15:15" x14ac:dyDescent="0.25">
      <c r="O1818" s="21"/>
    </row>
    <row r="1819" spans="15:15" x14ac:dyDescent="0.25">
      <c r="O1819" s="21"/>
    </row>
    <row r="1820" spans="15:15" x14ac:dyDescent="0.25">
      <c r="O1820" s="21"/>
    </row>
    <row r="1821" spans="15:15" x14ac:dyDescent="0.25">
      <c r="O1821" s="21"/>
    </row>
    <row r="1822" spans="15:15" x14ac:dyDescent="0.25">
      <c r="O1822" s="21"/>
    </row>
    <row r="1823" spans="15:15" x14ac:dyDescent="0.25">
      <c r="O1823" s="21"/>
    </row>
    <row r="1824" spans="15:15" x14ac:dyDescent="0.25">
      <c r="O1824" s="21"/>
    </row>
    <row r="1825" spans="15:15" x14ac:dyDescent="0.25">
      <c r="O1825" s="21"/>
    </row>
    <row r="1826" spans="15:15" x14ac:dyDescent="0.25">
      <c r="O1826" s="21"/>
    </row>
    <row r="1827" spans="15:15" x14ac:dyDescent="0.25">
      <c r="O1827" s="21"/>
    </row>
    <row r="1828" spans="15:15" x14ac:dyDescent="0.25">
      <c r="O1828" s="21"/>
    </row>
    <row r="1829" spans="15:15" x14ac:dyDescent="0.25">
      <c r="O1829" s="21"/>
    </row>
    <row r="1830" spans="15:15" x14ac:dyDescent="0.25">
      <c r="O1830" s="21"/>
    </row>
    <row r="1831" spans="15:15" x14ac:dyDescent="0.25">
      <c r="O1831" s="21"/>
    </row>
    <row r="1832" spans="15:15" x14ac:dyDescent="0.25">
      <c r="O1832" s="21"/>
    </row>
    <row r="1833" spans="15:15" x14ac:dyDescent="0.25">
      <c r="O1833" s="21"/>
    </row>
    <row r="1834" spans="15:15" x14ac:dyDescent="0.25">
      <c r="O1834" s="21"/>
    </row>
    <row r="1835" spans="15:15" x14ac:dyDescent="0.25">
      <c r="O1835" s="21"/>
    </row>
    <row r="1836" spans="15:15" x14ac:dyDescent="0.25">
      <c r="O1836" s="21"/>
    </row>
    <row r="1837" spans="15:15" x14ac:dyDescent="0.25">
      <c r="O1837" s="21"/>
    </row>
    <row r="1838" spans="15:15" x14ac:dyDescent="0.25">
      <c r="O1838" s="21"/>
    </row>
    <row r="1839" spans="15:15" x14ac:dyDescent="0.25">
      <c r="O1839" s="21"/>
    </row>
    <row r="1840" spans="15:15" x14ac:dyDescent="0.25">
      <c r="O1840" s="21"/>
    </row>
    <row r="1841" spans="15:15" x14ac:dyDescent="0.25">
      <c r="O1841" s="21"/>
    </row>
    <row r="1842" spans="15:15" x14ac:dyDescent="0.25">
      <c r="O1842" s="21"/>
    </row>
    <row r="1843" spans="15:15" x14ac:dyDescent="0.25">
      <c r="O1843" s="21"/>
    </row>
    <row r="1844" spans="15:15" x14ac:dyDescent="0.25">
      <c r="O1844" s="21"/>
    </row>
    <row r="1845" spans="15:15" x14ac:dyDescent="0.25">
      <c r="O1845" s="21"/>
    </row>
    <row r="1846" spans="15:15" x14ac:dyDescent="0.25">
      <c r="O1846" s="21"/>
    </row>
    <row r="1847" spans="15:15" x14ac:dyDescent="0.25">
      <c r="O1847" s="21"/>
    </row>
    <row r="1848" spans="15:15" x14ac:dyDescent="0.25">
      <c r="O1848" s="21"/>
    </row>
    <row r="1849" spans="15:15" x14ac:dyDescent="0.25">
      <c r="O1849" s="21"/>
    </row>
    <row r="1850" spans="15:15" x14ac:dyDescent="0.25">
      <c r="O1850" s="21"/>
    </row>
    <row r="1851" spans="15:15" x14ac:dyDescent="0.25">
      <c r="O1851" s="21"/>
    </row>
    <row r="1852" spans="15:15" x14ac:dyDescent="0.25">
      <c r="O1852" s="21"/>
    </row>
    <row r="1853" spans="15:15" x14ac:dyDescent="0.25">
      <c r="O1853" s="21"/>
    </row>
    <row r="1854" spans="15:15" x14ac:dyDescent="0.25">
      <c r="O1854" s="21"/>
    </row>
    <row r="1855" spans="15:15" x14ac:dyDescent="0.25">
      <c r="O1855" s="21"/>
    </row>
    <row r="1856" spans="15:15" x14ac:dyDescent="0.25">
      <c r="O1856" s="21"/>
    </row>
    <row r="1857" spans="15:15" x14ac:dyDescent="0.25">
      <c r="O1857" s="21"/>
    </row>
    <row r="1858" spans="15:15" x14ac:dyDescent="0.25">
      <c r="O1858" s="21"/>
    </row>
    <row r="1859" spans="15:15" x14ac:dyDescent="0.25">
      <c r="O1859" s="21"/>
    </row>
    <row r="1860" spans="15:15" x14ac:dyDescent="0.25">
      <c r="O1860" s="21"/>
    </row>
    <row r="1861" spans="15:15" x14ac:dyDescent="0.25">
      <c r="O1861" s="21"/>
    </row>
    <row r="1862" spans="15:15" x14ac:dyDescent="0.25">
      <c r="O1862" s="21"/>
    </row>
    <row r="1863" spans="15:15" x14ac:dyDescent="0.25">
      <c r="O1863" s="21"/>
    </row>
    <row r="1864" spans="15:15" x14ac:dyDescent="0.25">
      <c r="O1864" s="21"/>
    </row>
    <row r="1865" spans="15:15" x14ac:dyDescent="0.25">
      <c r="O1865" s="21"/>
    </row>
    <row r="1866" spans="15:15" x14ac:dyDescent="0.25">
      <c r="O1866" s="21"/>
    </row>
    <row r="1867" spans="15:15" x14ac:dyDescent="0.25">
      <c r="O1867" s="21"/>
    </row>
    <row r="1868" spans="15:15" x14ac:dyDescent="0.25">
      <c r="O1868" s="21"/>
    </row>
    <row r="1869" spans="15:15" x14ac:dyDescent="0.25">
      <c r="O1869" s="21"/>
    </row>
    <row r="1870" spans="15:15" x14ac:dyDescent="0.25">
      <c r="O1870" s="21"/>
    </row>
    <row r="1871" spans="15:15" x14ac:dyDescent="0.25">
      <c r="O1871" s="21"/>
    </row>
    <row r="1872" spans="15:15" x14ac:dyDescent="0.25">
      <c r="O1872" s="21"/>
    </row>
    <row r="1873" spans="15:15" x14ac:dyDescent="0.25">
      <c r="O1873" s="21"/>
    </row>
    <row r="1874" spans="15:15" x14ac:dyDescent="0.25">
      <c r="O1874" s="21"/>
    </row>
    <row r="1875" spans="15:15" x14ac:dyDescent="0.25">
      <c r="O1875" s="21"/>
    </row>
    <row r="1876" spans="15:15" x14ac:dyDescent="0.25">
      <c r="O1876" s="21"/>
    </row>
    <row r="1877" spans="15:15" x14ac:dyDescent="0.25">
      <c r="O1877" s="21"/>
    </row>
    <row r="1878" spans="15:15" x14ac:dyDescent="0.25">
      <c r="O1878" s="21"/>
    </row>
    <row r="1879" spans="15:15" x14ac:dyDescent="0.25">
      <c r="O1879" s="21"/>
    </row>
    <row r="1880" spans="15:15" x14ac:dyDescent="0.25">
      <c r="O1880" s="21"/>
    </row>
    <row r="1881" spans="15:15" x14ac:dyDescent="0.25">
      <c r="O1881" s="21"/>
    </row>
    <row r="1882" spans="15:15" x14ac:dyDescent="0.25">
      <c r="O1882" s="21"/>
    </row>
    <row r="1883" spans="15:15" x14ac:dyDescent="0.25">
      <c r="O1883" s="21"/>
    </row>
    <row r="1884" spans="15:15" x14ac:dyDescent="0.25">
      <c r="O1884" s="21"/>
    </row>
    <row r="1885" spans="15:15" x14ac:dyDescent="0.25">
      <c r="O1885" s="21"/>
    </row>
    <row r="1886" spans="15:15" x14ac:dyDescent="0.25">
      <c r="O1886" s="21"/>
    </row>
    <row r="1887" spans="15:15" x14ac:dyDescent="0.25">
      <c r="O1887" s="21"/>
    </row>
    <row r="1888" spans="15:15" x14ac:dyDescent="0.25">
      <c r="O1888" s="21"/>
    </row>
    <row r="1889" spans="15:15" x14ac:dyDescent="0.25">
      <c r="O1889" s="21"/>
    </row>
    <row r="1890" spans="15:15" x14ac:dyDescent="0.25">
      <c r="O1890" s="21"/>
    </row>
    <row r="1891" spans="15:15" x14ac:dyDescent="0.25">
      <c r="O1891" s="21"/>
    </row>
    <row r="1892" spans="15:15" x14ac:dyDescent="0.25">
      <c r="O1892" s="21"/>
    </row>
    <row r="1893" spans="15:15" x14ac:dyDescent="0.25">
      <c r="O1893" s="21"/>
    </row>
    <row r="1894" spans="15:15" x14ac:dyDescent="0.25">
      <c r="O1894" s="21"/>
    </row>
    <row r="1895" spans="15:15" x14ac:dyDescent="0.25">
      <c r="O1895" s="21"/>
    </row>
    <row r="1896" spans="15:15" x14ac:dyDescent="0.25">
      <c r="O1896" s="21"/>
    </row>
    <row r="1897" spans="15:15" x14ac:dyDescent="0.25">
      <c r="O1897" s="21"/>
    </row>
    <row r="1898" spans="15:15" x14ac:dyDescent="0.25">
      <c r="O1898" s="21"/>
    </row>
    <row r="1899" spans="15:15" x14ac:dyDescent="0.25">
      <c r="O1899" s="21"/>
    </row>
    <row r="1900" spans="15:15" x14ac:dyDescent="0.25">
      <c r="O1900" s="21"/>
    </row>
    <row r="1901" spans="15:15" x14ac:dyDescent="0.25">
      <c r="O1901" s="21"/>
    </row>
    <row r="1902" spans="15:15" x14ac:dyDescent="0.25">
      <c r="O1902" s="21"/>
    </row>
    <row r="1903" spans="15:15" x14ac:dyDescent="0.25">
      <c r="O1903" s="21"/>
    </row>
    <row r="1904" spans="15:15" x14ac:dyDescent="0.25">
      <c r="O1904" s="21"/>
    </row>
    <row r="1905" spans="15:15" x14ac:dyDescent="0.25">
      <c r="O1905" s="21"/>
    </row>
    <row r="1906" spans="15:15" x14ac:dyDescent="0.25">
      <c r="O1906" s="21"/>
    </row>
    <row r="1907" spans="15:15" x14ac:dyDescent="0.25">
      <c r="O1907" s="21"/>
    </row>
    <row r="1908" spans="15:15" x14ac:dyDescent="0.25">
      <c r="O1908" s="21"/>
    </row>
    <row r="1909" spans="15:15" x14ac:dyDescent="0.25">
      <c r="O1909" s="21"/>
    </row>
    <row r="1910" spans="15:15" x14ac:dyDescent="0.25">
      <c r="O1910" s="21"/>
    </row>
    <row r="1911" spans="15:15" x14ac:dyDescent="0.25">
      <c r="O1911" s="21"/>
    </row>
    <row r="1912" spans="15:15" x14ac:dyDescent="0.25">
      <c r="O1912" s="21"/>
    </row>
    <row r="1913" spans="15:15" x14ac:dyDescent="0.25">
      <c r="O1913" s="21"/>
    </row>
    <row r="1914" spans="15:15" x14ac:dyDescent="0.25">
      <c r="O1914" s="21"/>
    </row>
    <row r="1915" spans="15:15" x14ac:dyDescent="0.25">
      <c r="O1915" s="21"/>
    </row>
    <row r="1916" spans="15:15" x14ac:dyDescent="0.25">
      <c r="O1916" s="21"/>
    </row>
    <row r="1917" spans="15:15" x14ac:dyDescent="0.25">
      <c r="O1917" s="21"/>
    </row>
    <row r="1918" spans="15:15" x14ac:dyDescent="0.25">
      <c r="O1918" s="21"/>
    </row>
    <row r="1919" spans="15:15" x14ac:dyDescent="0.25">
      <c r="O1919" s="21"/>
    </row>
    <row r="1920" spans="15:15" x14ac:dyDescent="0.25">
      <c r="O1920" s="21"/>
    </row>
    <row r="1921" spans="15:15" x14ac:dyDescent="0.25">
      <c r="O1921" s="21"/>
    </row>
    <row r="1922" spans="15:15" x14ac:dyDescent="0.25">
      <c r="O1922" s="21"/>
    </row>
    <row r="1923" spans="15:15" x14ac:dyDescent="0.25">
      <c r="O1923" s="21"/>
    </row>
    <row r="1924" spans="15:15" x14ac:dyDescent="0.25">
      <c r="O1924" s="21"/>
    </row>
    <row r="1925" spans="15:15" x14ac:dyDescent="0.25">
      <c r="O1925" s="21"/>
    </row>
    <row r="1926" spans="15:15" x14ac:dyDescent="0.25">
      <c r="O1926" s="21"/>
    </row>
    <row r="1927" spans="15:15" x14ac:dyDescent="0.25">
      <c r="O1927" s="21"/>
    </row>
    <row r="1928" spans="15:15" x14ac:dyDescent="0.25">
      <c r="O1928" s="21"/>
    </row>
    <row r="1929" spans="15:15" x14ac:dyDescent="0.25">
      <c r="O1929" s="21"/>
    </row>
    <row r="1930" spans="15:15" x14ac:dyDescent="0.25">
      <c r="O1930" s="21"/>
    </row>
    <row r="1931" spans="15:15" x14ac:dyDescent="0.25">
      <c r="O1931" s="21"/>
    </row>
    <row r="1932" spans="15:15" x14ac:dyDescent="0.25">
      <c r="O1932" s="21"/>
    </row>
    <row r="1933" spans="15:15" x14ac:dyDescent="0.25">
      <c r="O1933" s="21"/>
    </row>
    <row r="1934" spans="15:15" x14ac:dyDescent="0.25">
      <c r="O1934" s="21"/>
    </row>
    <row r="1935" spans="15:15" x14ac:dyDescent="0.25">
      <c r="O1935" s="21"/>
    </row>
    <row r="1936" spans="15:15" x14ac:dyDescent="0.25">
      <c r="O1936" s="21"/>
    </row>
    <row r="1937" spans="15:15" x14ac:dyDescent="0.25">
      <c r="O1937" s="21"/>
    </row>
    <row r="1938" spans="15:15" x14ac:dyDescent="0.25">
      <c r="O1938" s="21"/>
    </row>
    <row r="1939" spans="15:15" x14ac:dyDescent="0.25">
      <c r="O1939" s="21"/>
    </row>
    <row r="1940" spans="15:15" x14ac:dyDescent="0.25">
      <c r="O1940" s="21"/>
    </row>
    <row r="1941" spans="15:15" x14ac:dyDescent="0.25">
      <c r="O1941" s="21"/>
    </row>
    <row r="1942" spans="15:15" x14ac:dyDescent="0.25">
      <c r="O1942" s="21"/>
    </row>
    <row r="1943" spans="15:15" x14ac:dyDescent="0.25">
      <c r="O1943" s="21"/>
    </row>
    <row r="1944" spans="15:15" x14ac:dyDescent="0.25">
      <c r="O1944" s="21"/>
    </row>
    <row r="1945" spans="15:15" x14ac:dyDescent="0.25">
      <c r="O1945" s="21"/>
    </row>
    <row r="1946" spans="15:15" x14ac:dyDescent="0.25">
      <c r="O1946" s="21"/>
    </row>
    <row r="1947" spans="15:15" x14ac:dyDescent="0.25">
      <c r="O1947" s="21"/>
    </row>
    <row r="1948" spans="15:15" x14ac:dyDescent="0.25">
      <c r="O1948" s="21"/>
    </row>
    <row r="1949" spans="15:15" x14ac:dyDescent="0.25">
      <c r="O1949" s="21"/>
    </row>
    <row r="1950" spans="15:15" x14ac:dyDescent="0.25">
      <c r="O1950" s="21"/>
    </row>
    <row r="1951" spans="15:15" x14ac:dyDescent="0.25">
      <c r="O1951" s="21"/>
    </row>
    <row r="1952" spans="15:15" x14ac:dyDescent="0.25">
      <c r="O1952" s="21"/>
    </row>
    <row r="1953" spans="15:15" x14ac:dyDescent="0.25">
      <c r="O1953" s="21"/>
    </row>
    <row r="1954" spans="15:15" x14ac:dyDescent="0.25">
      <c r="O1954" s="21"/>
    </row>
    <row r="1955" spans="15:15" x14ac:dyDescent="0.25">
      <c r="O1955" s="21"/>
    </row>
    <row r="1956" spans="15:15" x14ac:dyDescent="0.25">
      <c r="O1956" s="21"/>
    </row>
    <row r="1957" spans="15:15" x14ac:dyDescent="0.25">
      <c r="O1957" s="21"/>
    </row>
    <row r="1958" spans="15:15" x14ac:dyDescent="0.25">
      <c r="O1958" s="21"/>
    </row>
    <row r="1959" spans="15:15" x14ac:dyDescent="0.25">
      <c r="O1959" s="21"/>
    </row>
    <row r="1960" spans="15:15" x14ac:dyDescent="0.25">
      <c r="O1960" s="21"/>
    </row>
    <row r="1961" spans="15:15" x14ac:dyDescent="0.25">
      <c r="O1961" s="21"/>
    </row>
    <row r="1962" spans="15:15" x14ac:dyDescent="0.25">
      <c r="O1962" s="21"/>
    </row>
    <row r="1963" spans="15:15" x14ac:dyDescent="0.25">
      <c r="O1963" s="21"/>
    </row>
    <row r="1964" spans="15:15" x14ac:dyDescent="0.25">
      <c r="O1964" s="21"/>
    </row>
    <row r="1965" spans="15:15" x14ac:dyDescent="0.25">
      <c r="O1965" s="21"/>
    </row>
    <row r="1966" spans="15:15" x14ac:dyDescent="0.25">
      <c r="O1966" s="21"/>
    </row>
    <row r="1967" spans="15:15" x14ac:dyDescent="0.25">
      <c r="O1967" s="21"/>
    </row>
    <row r="1968" spans="15:15" x14ac:dyDescent="0.25">
      <c r="O1968" s="21"/>
    </row>
    <row r="1969" spans="15:15" x14ac:dyDescent="0.25">
      <c r="O1969" s="21"/>
    </row>
    <row r="1970" spans="15:15" x14ac:dyDescent="0.25">
      <c r="O1970" s="21"/>
    </row>
    <row r="1971" spans="15:15" x14ac:dyDescent="0.25">
      <c r="O1971" s="21"/>
    </row>
    <row r="1972" spans="15:15" x14ac:dyDescent="0.25">
      <c r="O1972" s="21"/>
    </row>
    <row r="1973" spans="15:15" x14ac:dyDescent="0.25">
      <c r="O1973" s="21"/>
    </row>
    <row r="1974" spans="15:15" x14ac:dyDescent="0.25">
      <c r="O1974" s="21"/>
    </row>
    <row r="1975" spans="15:15" x14ac:dyDescent="0.25">
      <c r="O1975" s="21"/>
    </row>
    <row r="1976" spans="15:15" x14ac:dyDescent="0.25">
      <c r="O1976" s="21"/>
    </row>
    <row r="1977" spans="15:15" x14ac:dyDescent="0.25">
      <c r="O1977" s="21"/>
    </row>
    <row r="1978" spans="15:15" x14ac:dyDescent="0.25">
      <c r="O1978" s="21"/>
    </row>
    <row r="1979" spans="15:15" x14ac:dyDescent="0.25">
      <c r="O1979" s="21"/>
    </row>
    <row r="1980" spans="15:15" x14ac:dyDescent="0.25">
      <c r="O1980" s="21"/>
    </row>
    <row r="1981" spans="15:15" x14ac:dyDescent="0.25">
      <c r="O1981" s="21"/>
    </row>
    <row r="1982" spans="15:15" x14ac:dyDescent="0.25">
      <c r="O1982" s="21"/>
    </row>
    <row r="1983" spans="15:15" x14ac:dyDescent="0.25">
      <c r="O1983" s="21"/>
    </row>
    <row r="1984" spans="15:15" x14ac:dyDescent="0.25">
      <c r="O1984" s="21"/>
    </row>
    <row r="1985" spans="15:15" x14ac:dyDescent="0.25">
      <c r="O1985" s="21"/>
    </row>
    <row r="1986" spans="15:15" x14ac:dyDescent="0.25">
      <c r="O1986" s="21"/>
    </row>
    <row r="1987" spans="15:15" x14ac:dyDescent="0.25">
      <c r="O1987" s="21"/>
    </row>
    <row r="1988" spans="15:15" x14ac:dyDescent="0.25">
      <c r="O1988" s="21"/>
    </row>
    <row r="1989" spans="15:15" x14ac:dyDescent="0.25">
      <c r="O1989" s="21"/>
    </row>
    <row r="1990" spans="15:15" x14ac:dyDescent="0.25">
      <c r="O1990" s="21"/>
    </row>
    <row r="1991" spans="15:15" x14ac:dyDescent="0.25">
      <c r="O1991" s="21"/>
    </row>
    <row r="1992" spans="15:15" x14ac:dyDescent="0.25">
      <c r="O1992" s="21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39F64-967A-6C4F-9328-B9D5F7372EFB}">
  <dimension ref="A1"/>
  <sheetViews>
    <sheetView topLeftCell="A97" zoomScaleNormal="100" zoomScaleSheetLayoutView="100" workbookViewId="0">
      <selection activeCell="Z117" sqref="Z117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www.w3.org/2000/xmlns/"/>
    <ds:schemaRef ds:uri="224cecc8-5b1a-4f4b-aa1d-4508502f11c0"/>
    <ds:schemaRef ds:uri="http://www.w3.org/2001/XMLSchema-instance"/>
    <ds:schemaRef ds:uri="1684eeaa-63d5-4a8a-805f-2a73dd5a7c6a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1684eeaa-63d5-4a8a-805f-2a73dd5a7c6a"/>
    <ds:schemaRef ds:uri="224cecc8-5b1a-4f4b-aa1d-4508502f11c0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Explanations</vt:lpstr>
      <vt:lpstr>WLTC_class_3</vt:lpstr>
      <vt:lpstr>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Keira Phillips (2321194)</cp:lastModifiedBy>
  <cp:revision/>
  <dcterms:created xsi:type="dcterms:W3CDTF">2012-04-02T09:52:13Z</dcterms:created>
  <dcterms:modified xsi:type="dcterms:W3CDTF">2025-11-30T21:01:38Z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