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lculations" sheetId="1" r:id="rId4"/>
    <sheet state="visible" name="Ratios_Table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<sst xmlns="http://schemas.openxmlformats.org/spreadsheetml/2006/main" count="230" uniqueCount="69">
  <si>
    <t>Profitability Ratios</t>
  </si>
  <si>
    <t>Gross Profit Margin</t>
  </si>
  <si>
    <t>=</t>
  </si>
  <si>
    <t>Gross Profit</t>
  </si>
  <si>
    <t>X100</t>
  </si>
  <si>
    <t>Sales Revenue</t>
  </si>
  <si>
    <t>Operating Profit Margin</t>
  </si>
  <si>
    <t>Operating Profit</t>
  </si>
  <si>
    <t>Net Profit Margin</t>
  </si>
  <si>
    <t>Net Profit</t>
  </si>
  <si>
    <t>Return on Assets (ROA)</t>
  </si>
  <si>
    <t>Total Assets</t>
  </si>
  <si>
    <t>Return on Equity (ROE)</t>
  </si>
  <si>
    <t>Shareholder's Equity</t>
  </si>
  <si>
    <t>Liquidity Ratios</t>
  </si>
  <si>
    <t>Current Ratio</t>
  </si>
  <si>
    <t>Current Assets</t>
  </si>
  <si>
    <t>Current Liabilities</t>
  </si>
  <si>
    <t>Cash Ratio</t>
  </si>
  <si>
    <t>Cash &amp; Cash Equivalents</t>
  </si>
  <si>
    <t>583.3+1.4= 584.70</t>
  </si>
  <si>
    <t>418.9+1.5=420.40</t>
  </si>
  <si>
    <t>Quick Ratio</t>
  </si>
  <si>
    <t>Current Assets Less Stock</t>
  </si>
  <si>
    <t>1125.4-286.2=839.20</t>
  </si>
  <si>
    <t>867.9-196.8=671.10</t>
  </si>
  <si>
    <t>Activity Ratios</t>
  </si>
  <si>
    <t>Days Sales Outstanding (DSO)</t>
  </si>
  <si>
    <t>Trades and others receivables</t>
  </si>
  <si>
    <t>245.7+6.3=252</t>
  </si>
  <si>
    <t>243.4+2.1=245.5</t>
  </si>
  <si>
    <t>Average Revenue per Day</t>
  </si>
  <si>
    <t>Inventory Turnover</t>
  </si>
  <si>
    <t>CoGS</t>
  </si>
  <si>
    <t>Average Inventory / Stock</t>
  </si>
  <si>
    <t>286.2+196.8/2=241.5</t>
  </si>
  <si>
    <t>Days Payable Outstanding (DPO)</t>
  </si>
  <si>
    <t>Trade and other payables</t>
  </si>
  <si>
    <t>876.3+9.1=885.40</t>
  </si>
  <si>
    <t>721+9.8= 730.80</t>
  </si>
  <si>
    <t>Average COGS per Day</t>
  </si>
  <si>
    <t>Anual Revenue</t>
  </si>
  <si>
    <t>Annual COGS</t>
  </si>
  <si>
    <t>Laverage Ratios</t>
  </si>
  <si>
    <t>Gearing Ratio</t>
  </si>
  <si>
    <t>Non Current Liabilities</t>
  </si>
  <si>
    <t>Equity Plus Non Current Liabilities</t>
  </si>
  <si>
    <t>1289.9+772.5=2062.40</t>
  </si>
  <si>
    <t>1276.9+660.4=1937.30</t>
  </si>
  <si>
    <t>Debt to Equity Ratio</t>
  </si>
  <si>
    <t>Total Liabilities</t>
  </si>
  <si>
    <t>Stockholders Equity</t>
  </si>
  <si>
    <t>Long Term Debt / Equity Ratio</t>
  </si>
  <si>
    <t>Long Term Debt</t>
  </si>
  <si>
    <t>Interest Coverage Ratio</t>
  </si>
  <si>
    <t>Interest Payments</t>
  </si>
  <si>
    <t>pag 184</t>
  </si>
  <si>
    <t>pag 164</t>
  </si>
  <si>
    <t>Earning Per Ordinary Share</t>
  </si>
  <si>
    <t>Net Income (Profit after Tax)</t>
  </si>
  <si>
    <t>No of Shares</t>
  </si>
  <si>
    <t>Dividend Cover</t>
  </si>
  <si>
    <t>Dividend Propose and Paid</t>
  </si>
  <si>
    <t>Price Per Earning Ratio</t>
  </si>
  <si>
    <t>Market Value Per Share</t>
  </si>
  <si>
    <t>EPS</t>
  </si>
  <si>
    <t>Dividend Yield Ratio</t>
  </si>
  <si>
    <t>Dividend Per Share</t>
  </si>
  <si>
    <t>ASTON MARTIN 
Financial Ratios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</si>
</sst>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(* #,##0.00_);_(* \(#,##0.00\);_(* &quot;-&quot;??_);_(@_)"/>
    <numFmt numFmtId="165" formatCode="_(* #,##0_);_(* \(#,##0\);_(* &quot;-&quot;??_);_(@_)"/>
    <numFmt numFmtId="166" formatCode="_(* #,##0.00_);_(* \(#,##0.00\);_(* &quot;-&quot;??.00_);_(@_)"/>
  </numFmts>
  <fonts count="8">
    <font>
      <sz val="10.0"/>
      <color rgb="FF000000"/>
      <name val="Arial"/>
      <scheme val="minor"/>
    </font>
    <font>
      <b/>
      <sz val="11.0"/>
      <color theme="1"/>
      <name val="Arial"/>
      <scheme val="minor"/>
    </font>
    <font/>
    <font>
      <color theme="1"/>
      <name val="Arial"/>
      <scheme val="minor"/>
    </font>
    <font>
      <b/>
      <sz val="11.0"/>
      <color theme="1"/>
      <name val="&quot;Quattrocento Sans&quot;"/>
    </font>
    <font>
      <sz val="11.0"/>
      <color theme="1"/>
      <name val="&quot;Quattrocento Sans&quot;"/>
    </font>
    <font>
      <sz val="11.0"/>
      <color theme="1"/>
      <name val="Calibri"/>
    </font>
    <font>
      <sz val="11.0"/>
      <color theme="1"/>
      <name val="Quattrocento Sans"/>
    </font>
  </fonts>
  <fills count="7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9FC5E8"/>
        <bgColor rgb="FF9FC5E8"/>
      </patternFill>
    </fill>
    <fill>
      <patternFill patternType="solid">
        <fgColor rgb="FFD9D9D9"/>
        <bgColor rgb="FFD9D9D9"/>
      </patternFill>
    </fill>
    <fill>
      <patternFill patternType="solid">
        <fgColor rgb="FF93C47D"/>
        <bgColor rgb="FF93C47D"/>
      </patternFill>
    </fill>
    <fill>
      <patternFill patternType="solid">
        <fgColor theme="0"/>
        <bgColor theme="0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2" fontId="3" numFmtId="0" xfId="0" applyBorder="1" applyFont="1"/>
    <xf borderId="4" fillId="0" fontId="3" numFmtId="0" xfId="0" applyBorder="1" applyFont="1"/>
    <xf borderId="1" fillId="0" fontId="3" numFmtId="0" xfId="0" applyBorder="1" applyFont="1"/>
    <xf borderId="5" fillId="0" fontId="4" numFmtId="0" xfId="0" applyAlignment="1" applyBorder="1" applyFont="1">
      <alignment horizontal="center" shrinkToFit="0" wrapText="1"/>
    </xf>
    <xf quotePrefix="1" borderId="5" fillId="0" fontId="5" numFmtId="0" xfId="0" applyAlignment="1" applyBorder="1" applyFont="1">
      <alignment horizontal="center" vertical="center"/>
    </xf>
    <xf borderId="4" fillId="0" fontId="5" numFmtId="0" xfId="0" applyAlignment="1" applyBorder="1" applyFont="1">
      <alignment shrinkToFit="0" wrapText="1"/>
    </xf>
    <xf borderId="5" fillId="0" fontId="3" numFmtId="0" xfId="0" applyAlignment="1" applyBorder="1" applyFont="1">
      <alignment readingOrder="0" vertical="center"/>
    </xf>
    <xf borderId="4" fillId="0" fontId="5" numFmtId="164" xfId="0" applyAlignment="1" applyBorder="1" applyFont="1" applyNumberFormat="1">
      <alignment horizontal="center"/>
    </xf>
    <xf borderId="5" fillId="3" fontId="4" numFmtId="10" xfId="0" applyAlignment="1" applyBorder="1" applyFill="1" applyFont="1" applyNumberFormat="1">
      <alignment horizontal="center" vertical="center"/>
    </xf>
    <xf borderId="4" fillId="4" fontId="6" numFmtId="0" xfId="0" applyBorder="1" applyFill="1" applyFont="1"/>
    <xf borderId="6" fillId="0" fontId="2" numFmtId="0" xfId="0" applyBorder="1" applyFont="1"/>
    <xf borderId="4" fillId="0" fontId="5" numFmtId="0" xfId="0" applyBorder="1" applyFont="1"/>
    <xf borderId="4" fillId="0" fontId="5" numFmtId="164" xfId="0" applyAlignment="1" applyBorder="1" applyFont="1" applyNumberFormat="1">
      <alignment horizontal="center" readingOrder="0"/>
    </xf>
    <xf borderId="1" fillId="0" fontId="5" numFmtId="0" xfId="0" applyBorder="1" applyFont="1"/>
    <xf borderId="5" fillId="0" fontId="4" numFmtId="0" xfId="0" applyAlignment="1" applyBorder="1" applyFont="1">
      <alignment horizontal="center" readingOrder="0" shrinkToFit="0" vertical="center" wrapText="1"/>
    </xf>
    <xf borderId="4" fillId="0" fontId="5" numFmtId="0" xfId="0" applyAlignment="1" applyBorder="1" applyFont="1">
      <alignment readingOrder="0" shrinkToFit="0" wrapText="1"/>
    </xf>
    <xf borderId="4" fillId="4" fontId="3" numFmtId="0" xfId="0" applyBorder="1" applyFont="1"/>
    <xf borderId="5" fillId="0" fontId="4" numFmtId="0" xfId="0" applyAlignment="1" applyBorder="1" applyFont="1">
      <alignment horizontal="center" shrinkToFit="0" vertical="center" wrapText="1"/>
    </xf>
    <xf borderId="5" fillId="3" fontId="4" numFmtId="4" xfId="0" applyAlignment="1" applyBorder="1" applyFont="1" applyNumberFormat="1">
      <alignment horizontal="center" vertical="center"/>
    </xf>
    <xf borderId="4" fillId="0" fontId="5" numFmtId="0" xfId="0" applyAlignment="1" applyBorder="1" applyFont="1">
      <alignment readingOrder="0"/>
    </xf>
    <xf borderId="5" fillId="0" fontId="4" numFmtId="0" xfId="0" applyAlignment="1" applyBorder="1" applyFont="1">
      <alignment horizontal="center" vertical="center"/>
    </xf>
    <xf borderId="4" fillId="0" fontId="6" numFmtId="10" xfId="0" applyBorder="1" applyFont="1" applyNumberFormat="1"/>
    <xf borderId="4" fillId="0" fontId="7" numFmtId="0" xfId="0" applyAlignment="1" applyBorder="1" applyFont="1">
      <alignment readingOrder="0" vertical="bottom"/>
    </xf>
    <xf borderId="0" fillId="0" fontId="6" numFmtId="0" xfId="0" applyFont="1"/>
    <xf borderId="4" fillId="0" fontId="5" numFmtId="0" xfId="0" applyAlignment="1" applyBorder="1" applyFont="1">
      <alignment readingOrder="0" shrinkToFit="0" wrapText="0"/>
    </xf>
    <xf borderId="5" fillId="3" fontId="4" numFmtId="164" xfId="0" applyAlignment="1" applyBorder="1" applyFont="1" applyNumberFormat="1">
      <alignment horizontal="left" vertical="center"/>
    </xf>
    <xf borderId="4" fillId="0" fontId="7" numFmtId="0" xfId="0" applyAlignment="1" applyBorder="1" applyFont="1">
      <alignment readingOrder="0" vertical="center"/>
    </xf>
    <xf borderId="5" fillId="3" fontId="4" numFmtId="164" xfId="0" applyAlignment="1" applyBorder="1" applyFont="1" applyNumberFormat="1">
      <alignment horizontal="center" vertical="center"/>
    </xf>
    <xf borderId="4" fillId="0" fontId="3" numFmtId="0" xfId="0" applyAlignment="1" applyBorder="1" applyFont="1">
      <alignment readingOrder="0"/>
    </xf>
    <xf borderId="4" fillId="0" fontId="5" numFmtId="164" xfId="0" applyAlignment="1" applyBorder="1" applyFont="1" applyNumberFormat="1">
      <alignment horizontal="center" readingOrder="0"/>
    </xf>
    <xf borderId="4" fillId="0" fontId="5" numFmtId="0" xfId="0" applyAlignment="1" applyBorder="1" applyFont="1">
      <alignment horizontal="left"/>
    </xf>
    <xf borderId="4" fillId="0" fontId="5" numFmtId="0" xfId="0" applyAlignment="1" applyBorder="1" applyFont="1">
      <alignment horizontal="center"/>
    </xf>
    <xf borderId="4" fillId="0" fontId="5" numFmtId="0" xfId="0" applyAlignment="1" applyBorder="1" applyFont="1">
      <alignment horizontal="right"/>
    </xf>
    <xf borderId="4" fillId="0" fontId="5" numFmtId="165" xfId="0" applyAlignment="1" applyBorder="1" applyFont="1" applyNumberFormat="1">
      <alignment horizontal="center"/>
    </xf>
    <xf borderId="5" fillId="0" fontId="4" numFmtId="0" xfId="0" applyAlignment="1" applyBorder="1" applyFont="1">
      <alignment horizontal="center" readingOrder="0" shrinkToFit="0" wrapText="1"/>
    </xf>
    <xf borderId="0" fillId="0" fontId="3" numFmtId="0" xfId="0" applyAlignment="1" applyFont="1">
      <alignment readingOrder="0"/>
    </xf>
    <xf borderId="4" fillId="0" fontId="5" numFmtId="165" xfId="0" applyAlignment="1" applyBorder="1" applyFont="1" applyNumberFormat="1">
      <alignment horizontal="center" readingOrder="0"/>
    </xf>
    <xf borderId="4" fillId="0" fontId="5" numFmtId="166" xfId="0" applyAlignment="1" applyBorder="1" applyFont="1" applyNumberFormat="1">
      <alignment horizontal="center" readingOrder="0"/>
    </xf>
    <xf borderId="0" fillId="5" fontId="3" numFmtId="0" xfId="0" applyAlignment="1" applyFill="1" applyFont="1">
      <alignment horizontal="center" readingOrder="0"/>
    </xf>
    <xf borderId="4" fillId="2" fontId="1" numFmtId="0" xfId="0" applyAlignment="1" applyBorder="1" applyFont="1">
      <alignment horizontal="center" readingOrder="0"/>
    </xf>
    <xf borderId="5" fillId="0" fontId="5" numFmtId="0" xfId="0" applyAlignment="1" applyBorder="1" applyFont="1">
      <alignment horizontal="left" shrinkToFit="0" wrapText="1"/>
    </xf>
    <xf borderId="4" fillId="0" fontId="3" numFmtId="10" xfId="0" applyAlignment="1" applyBorder="1" applyFont="1" applyNumberFormat="1">
      <alignment horizontal="right" vertical="center"/>
    </xf>
    <xf borderId="5" fillId="0" fontId="5" numFmtId="0" xfId="0" applyAlignment="1" applyBorder="1" applyFont="1">
      <alignment horizontal="left" readingOrder="0" shrinkToFit="0" vertical="center" wrapText="1"/>
    </xf>
    <xf borderId="4" fillId="6" fontId="5" numFmtId="10" xfId="0" applyAlignment="1" applyBorder="1" applyFill="1" applyFont="1" applyNumberFormat="1">
      <alignment horizontal="right" vertical="center"/>
    </xf>
    <xf borderId="4" fillId="0" fontId="5" numFmtId="10" xfId="0" applyAlignment="1" applyBorder="1" applyFont="1" applyNumberFormat="1">
      <alignment horizontal="right" vertical="center"/>
    </xf>
    <xf borderId="5" fillId="0" fontId="5" numFmtId="0" xfId="0" applyAlignment="1" applyBorder="1" applyFont="1">
      <alignment horizontal="left" shrinkToFit="0" vertical="center" wrapText="1"/>
    </xf>
    <xf borderId="4" fillId="0" fontId="5" numFmtId="4" xfId="0" applyAlignment="1" applyBorder="1" applyFont="1" applyNumberFormat="1">
      <alignment horizontal="right" vertical="center"/>
    </xf>
    <xf borderId="4" fillId="0" fontId="3" numFmtId="4" xfId="0" applyAlignment="1" applyBorder="1" applyFont="1" applyNumberFormat="1">
      <alignment horizontal="right" vertical="center"/>
    </xf>
    <xf borderId="4" fillId="2" fontId="1" numFmtId="0" xfId="0" applyAlignment="1" applyBorder="1" applyFont="1">
      <alignment horizontal="left" readingOrder="0"/>
    </xf>
    <xf borderId="1" fillId="2" fontId="1" numFmtId="0" xfId="0" applyAlignment="1" applyBorder="1" applyFont="1">
      <alignment horizontal="right" readingOrder="0"/>
    </xf>
    <xf borderId="5" fillId="0" fontId="5" numFmtId="0" xfId="0" applyAlignment="1" applyBorder="1" applyFont="1">
      <alignment horizontal="left" vertical="center"/>
    </xf>
    <xf borderId="4" fillId="0" fontId="3" numFmtId="164" xfId="0" applyAlignment="1" applyBorder="1" applyFont="1" applyNumberFormat="1">
      <alignment horizontal="right" vertical="center"/>
    </xf>
    <xf borderId="4" fillId="0" fontId="5" numFmtId="164" xfId="0" applyAlignment="1" applyBorder="1" applyFont="1" applyNumberFormat="1">
      <alignment horizontal="right" vertical="center"/>
    </xf>
    <xf borderId="5" fillId="0" fontId="5" numFmtId="0" xfId="0" applyAlignment="1" applyBorder="1" applyFont="1">
      <alignment horizontal="left" readingOrder="0" shrinkToFit="0" wrapText="1"/>
    </xf>
    <xf borderId="4" fillId="0" fontId="5" numFmtId="10" xfId="0" applyAlignment="1" applyBorder="1" applyFont="1" applyNumberFormat="1">
      <alignment horizontal="right" readingOrder="0" vertical="center"/>
    </xf>
    <xf borderId="4" fillId="0" fontId="3" numFmtId="10" xfId="0" applyAlignment="1" applyBorder="1" applyFont="1" applyNumberFormat="1">
      <alignment horizontal="right" readingOrder="0" vertical="center"/>
    </xf>
    <xf borderId="4" fillId="0" fontId="5" numFmtId="0" xfId="0" applyAlignment="1" applyBorder="1" applyFont="1">
      <alignment horizontal="left" readingOrder="0" shrinkToFit="0" wrapText="1"/>
    </xf>
    <xf borderId="4" fillId="6" fontId="5" numFmtId="4" xfId="0" applyAlignment="1" applyBorder="1" applyFont="1" applyNumberFormat="1">
      <alignment horizontal="right" vertical="center"/>
    </xf>
    <xf borderId="4" fillId="0" fontId="5" numFmtId="4" xfId="0" applyAlignment="1" applyBorder="1" applyFont="1" applyNumberFormat="1">
      <alignment horizontal="right" readingOrder="0" vertical="center"/>
    </xf>
    <xf borderId="4" fillId="0" fontId="3" numFmtId="4" xfId="0" applyAlignment="1" applyBorder="1" applyFont="1" applyNumberFormat="1">
      <alignment horizontal="right" readingOrder="0" vertical="center"/>
    </xf>
    <xf borderId="5" fillId="0" fontId="5" numFmtId="0" xfId="0" applyAlignment="1" applyBorder="1" applyFont="1">
      <alignment horizontal="center" shrinkToFit="0" wrapText="1"/>
    </xf>
    <xf borderId="4" fillId="0" fontId="3" numFmtId="4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1">
                <a:solidFill>
                  <a:srgbClr val="757575"/>
                </a:solidFill>
                <a:latin typeface="+mn-lt"/>
              </a:defRPr>
            </a:pPr>
            <a:r>
              <a:rPr b="1" i="1">
                <a:solidFill>
                  <a:srgbClr val="757575"/>
                </a:solidFill>
                <a:latin typeface="+mn-lt"/>
              </a:rPr>
              <a:t>Aston Martin Lagonda _ Financial Ratios 2022/2021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2022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Sheet3!$G$5:$G$19</c:f>
            </c:strRef>
          </c:cat>
          <c:val>
            <c:numRef>
              <c:f>Sheet3!$H$5:$H$19</c:f>
              <c:numCache/>
            </c:numRef>
          </c:val>
        </c:ser>
        <c:ser>
          <c:idx val="1"/>
          <c:order val="1"/>
          <c:tx>
            <c:v>2021</c:v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cat>
            <c:strRef>
              <c:f>Sheet3!$G$5:$G$19</c:f>
            </c:strRef>
          </c:cat>
          <c:val>
            <c:numRef>
              <c:f>Sheet3!$I$5:$I$19</c:f>
              <c:numCache/>
            </c:numRef>
          </c:val>
        </c:ser>
        <c:axId val="1650408950"/>
        <c:axId val="569055071"/>
      </c:barChart>
      <c:catAx>
        <c:axId val="165040895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569055071"/>
      </c:catAx>
      <c:valAx>
        <c:axId val="56905507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650408950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>
                <a:solidFill>
                  <a:srgbClr val="757575"/>
                </a:solidFill>
                <a:latin typeface="+mn-lt"/>
              </a:defRPr>
            </a:pPr>
            <a:r>
              <a:rPr b="1">
                <a:solidFill>
                  <a:srgbClr val="757575"/>
                </a:solidFill>
                <a:latin typeface="+mn-lt"/>
              </a:rPr>
              <a:t>DSO &amp; DPO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2022</c:v>
          </c:tx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Sheet3!$G$26:$G$27</c:f>
            </c:strRef>
          </c:cat>
          <c:val>
            <c:numRef>
              <c:f>Sheet3!$H$26:$H$27</c:f>
              <c:numCache/>
            </c:numRef>
          </c:val>
        </c:ser>
        <c:ser>
          <c:idx val="1"/>
          <c:order val="1"/>
          <c:tx>
            <c:v>2021</c:v>
          </c:tx>
          <c:spPr>
            <a:solidFill>
              <a:schemeClr val="accent2"/>
            </a:solidFill>
            <a:ln cmpd="sng">
              <a:solidFill>
                <a:srgbClr val="000000"/>
              </a:solidFill>
            </a:ln>
          </c:spPr>
          <c:cat>
            <c:strRef>
              <c:f>Sheet3!$G$26:$G$27</c:f>
            </c:strRef>
          </c:cat>
          <c:val>
            <c:numRef>
              <c:f>Sheet3!$I$26:$I$27</c:f>
              <c:numCache/>
            </c:numRef>
          </c:val>
        </c:ser>
        <c:axId val="1504313783"/>
        <c:axId val="196466252"/>
      </c:barChart>
      <c:catAx>
        <c:axId val="15043137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96466252"/>
      </c:catAx>
      <c:valAx>
        <c:axId val="19646625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504313783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123825</xdr:colOff>
      <xdr:row>5</xdr:row>
      <xdr:rowOff>180975</xdr:rowOff>
    </xdr:from>
    <xdr:ext cx="5895975" cy="5743575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9</xdr:col>
      <xdr:colOff>219075</xdr:colOff>
      <xdr:row>24</xdr:row>
      <xdr:rowOff>57150</xdr:rowOff>
    </xdr:from>
    <xdr:ext cx="5715000" cy="3533775"/>
    <xdr:graphicFrame>
      <xdr:nvGraphicFramePr>
        <xdr:cNvPr id="2" name="Chart 2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14.38"/>
    <col customWidth="1" min="3" max="3" width="1.88"/>
    <col customWidth="1" min="4" max="4" width="27.5"/>
    <col customWidth="1" min="6" max="6" width="1.88"/>
    <col customWidth="1" min="7" max="7" width="8.5"/>
    <col customWidth="1" min="8" max="8" width="1.88"/>
    <col customWidth="1" min="10" max="10" width="18.25"/>
    <col customWidth="1" min="13" max="13" width="1.88"/>
    <col customWidth="1" min="15" max="15" width="18.25"/>
  </cols>
  <sheetData>
    <row r="2">
      <c r="B2" s="1" t="s">
        <v>0</v>
      </c>
      <c r="C2" s="2"/>
      <c r="D2" s="2"/>
      <c r="E2" s="3"/>
      <c r="F2" s="4"/>
      <c r="G2" s="1">
        <v>2022.0</v>
      </c>
      <c r="H2" s="2"/>
      <c r="I2" s="3"/>
      <c r="J2" s="4"/>
      <c r="K2" s="4"/>
      <c r="L2" s="1">
        <v>2021.0</v>
      </c>
      <c r="M2" s="2"/>
      <c r="N2" s="3"/>
      <c r="O2" s="5"/>
    </row>
    <row r="3">
      <c r="B3" s="6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5"/>
    </row>
    <row r="4">
      <c r="B4" s="7" t="s">
        <v>1</v>
      </c>
      <c r="C4" s="8" t="s">
        <v>2</v>
      </c>
      <c r="D4" s="9" t="s">
        <v>3</v>
      </c>
      <c r="E4" s="10" t="s">
        <v>4</v>
      </c>
      <c r="F4" s="8" t="s">
        <v>2</v>
      </c>
      <c r="G4" s="11">
        <v>450.7</v>
      </c>
      <c r="H4" s="8" t="s">
        <v>2</v>
      </c>
      <c r="I4" s="12">
        <f>G4/G5</f>
        <v>0.3262395946</v>
      </c>
      <c r="J4" s="5"/>
      <c r="K4" s="13"/>
      <c r="L4" s="11">
        <v>343.7</v>
      </c>
      <c r="M4" s="8" t="s">
        <v>2</v>
      </c>
      <c r="N4" s="12">
        <f>L4/L5</f>
        <v>0.3137953072</v>
      </c>
      <c r="O4" s="5"/>
    </row>
    <row r="5">
      <c r="B5" s="14"/>
      <c r="C5" s="14"/>
      <c r="D5" s="15" t="s">
        <v>5</v>
      </c>
      <c r="E5" s="14"/>
      <c r="F5" s="14"/>
      <c r="G5" s="16">
        <v>1381.5</v>
      </c>
      <c r="H5" s="14"/>
      <c r="I5" s="14"/>
      <c r="J5" s="5"/>
      <c r="K5" s="13"/>
      <c r="L5" s="11">
        <v>1095.3</v>
      </c>
      <c r="M5" s="14"/>
      <c r="N5" s="14"/>
      <c r="O5" s="5"/>
    </row>
    <row r="6">
      <c r="B6" s="17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3"/>
      <c r="O6" s="5"/>
    </row>
    <row r="7">
      <c r="B7" s="18" t="s">
        <v>6</v>
      </c>
      <c r="C7" s="8" t="s">
        <v>2</v>
      </c>
      <c r="D7" s="19" t="s">
        <v>7</v>
      </c>
      <c r="E7" s="10" t="s">
        <v>4</v>
      </c>
      <c r="F7" s="8" t="s">
        <v>2</v>
      </c>
      <c r="G7" s="11">
        <v>141.8</v>
      </c>
      <c r="H7" s="8" t="s">
        <v>2</v>
      </c>
      <c r="I7" s="12">
        <f>G7/G8</f>
        <v>0.1026420557</v>
      </c>
      <c r="J7" s="5"/>
      <c r="K7" s="13"/>
      <c r="L7" s="11">
        <v>76.5</v>
      </c>
      <c r="M7" s="8" t="s">
        <v>2</v>
      </c>
      <c r="N7" s="12">
        <f>L7/L8</f>
        <v>0.06984387839</v>
      </c>
      <c r="O7" s="5"/>
    </row>
    <row r="8">
      <c r="B8" s="14"/>
      <c r="C8" s="14"/>
      <c r="D8" s="15" t="s">
        <v>5</v>
      </c>
      <c r="E8" s="14"/>
      <c r="F8" s="14"/>
      <c r="G8" s="16">
        <v>1381.5</v>
      </c>
      <c r="H8" s="14"/>
      <c r="I8" s="14"/>
      <c r="J8" s="5"/>
      <c r="K8" s="13"/>
      <c r="L8" s="11">
        <v>1095.3</v>
      </c>
      <c r="M8" s="14"/>
      <c r="N8" s="14"/>
      <c r="O8" s="5"/>
    </row>
    <row r="9">
      <c r="B9" s="6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3"/>
      <c r="O9" s="5"/>
    </row>
    <row r="10">
      <c r="B10" s="7" t="s">
        <v>8</v>
      </c>
      <c r="C10" s="8" t="s">
        <v>2</v>
      </c>
      <c r="D10" s="9" t="s">
        <v>9</v>
      </c>
      <c r="E10" s="10" t="s">
        <v>4</v>
      </c>
      <c r="F10" s="8" t="s">
        <v>2</v>
      </c>
      <c r="G10" s="11">
        <v>-527.7</v>
      </c>
      <c r="H10" s="8" t="s">
        <v>2</v>
      </c>
      <c r="I10" s="12">
        <f>G10/G11</f>
        <v>-0.3819761129</v>
      </c>
      <c r="J10" s="5"/>
      <c r="K10" s="13"/>
      <c r="L10" s="11">
        <v>-189.3</v>
      </c>
      <c r="M10" s="8" t="s">
        <v>2</v>
      </c>
      <c r="N10" s="12">
        <f>L10/L11</f>
        <v>-0.1728293618</v>
      </c>
      <c r="O10" s="5"/>
    </row>
    <row r="11">
      <c r="B11" s="14"/>
      <c r="C11" s="14"/>
      <c r="D11" s="15" t="s">
        <v>5</v>
      </c>
      <c r="E11" s="14"/>
      <c r="F11" s="14"/>
      <c r="G11" s="16">
        <v>1381.5</v>
      </c>
      <c r="H11" s="14"/>
      <c r="I11" s="14"/>
      <c r="J11" s="5"/>
      <c r="K11" s="20"/>
      <c r="L11" s="11">
        <v>1095.3</v>
      </c>
      <c r="M11" s="14"/>
      <c r="N11" s="14"/>
      <c r="O11" s="5"/>
    </row>
    <row r="12">
      <c r="B12" s="6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3"/>
      <c r="O12" s="5"/>
    </row>
    <row r="13">
      <c r="B13" s="7" t="s">
        <v>10</v>
      </c>
      <c r="C13" s="8" t="s">
        <v>2</v>
      </c>
      <c r="D13" s="9" t="s">
        <v>9</v>
      </c>
      <c r="E13" s="10" t="s">
        <v>4</v>
      </c>
      <c r="F13" s="8" t="s">
        <v>2</v>
      </c>
      <c r="G13" s="11">
        <v>-527.7</v>
      </c>
      <c r="H13" s="8" t="s">
        <v>2</v>
      </c>
      <c r="I13" s="12">
        <f>G13/G14</f>
        <v>-0.1699900139</v>
      </c>
      <c r="J13" s="5"/>
      <c r="K13" s="20"/>
      <c r="L13" s="11">
        <v>-189.3</v>
      </c>
      <c r="M13" s="8" t="s">
        <v>2</v>
      </c>
      <c r="N13" s="12">
        <f>L13/L14</f>
        <v>-0.06659630607</v>
      </c>
      <c r="O13" s="5"/>
    </row>
    <row r="14">
      <c r="B14" s="14"/>
      <c r="C14" s="14"/>
      <c r="D14" s="15" t="s">
        <v>11</v>
      </c>
      <c r="E14" s="14"/>
      <c r="F14" s="14"/>
      <c r="G14" s="11">
        <v>3104.3</v>
      </c>
      <c r="H14" s="14"/>
      <c r="I14" s="14"/>
      <c r="J14" s="5"/>
      <c r="K14" s="20"/>
      <c r="L14" s="11">
        <v>2842.5</v>
      </c>
      <c r="M14" s="14"/>
      <c r="N14" s="14"/>
      <c r="O14" s="5"/>
    </row>
    <row r="15">
      <c r="B15" s="6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3"/>
      <c r="O15" s="5"/>
    </row>
    <row r="16">
      <c r="B16" s="21" t="s">
        <v>12</v>
      </c>
      <c r="C16" s="8" t="s">
        <v>2</v>
      </c>
      <c r="D16" s="9" t="s">
        <v>9</v>
      </c>
      <c r="E16" s="5"/>
      <c r="F16" s="8" t="s">
        <v>2</v>
      </c>
      <c r="G16" s="11">
        <v>-527.7</v>
      </c>
      <c r="H16" s="8" t="s">
        <v>2</v>
      </c>
      <c r="I16" s="22">
        <f>G16/G17</f>
        <v>-0.6831067961</v>
      </c>
      <c r="J16" s="5"/>
      <c r="K16" s="20"/>
      <c r="L16" s="11">
        <v>-189.3</v>
      </c>
      <c r="M16" s="8" t="s">
        <v>2</v>
      </c>
      <c r="N16" s="22">
        <f>L16/L17</f>
        <v>-0.2866444579</v>
      </c>
      <c r="O16" s="5"/>
    </row>
    <row r="17">
      <c r="B17" s="14"/>
      <c r="C17" s="14"/>
      <c r="D17" s="23" t="s">
        <v>13</v>
      </c>
      <c r="E17" s="5"/>
      <c r="F17" s="14"/>
      <c r="G17" s="11">
        <v>772.5</v>
      </c>
      <c r="H17" s="14"/>
      <c r="I17" s="14"/>
      <c r="J17" s="5"/>
      <c r="K17" s="20"/>
      <c r="L17" s="11">
        <v>660.4</v>
      </c>
      <c r="M17" s="14"/>
      <c r="N17" s="14"/>
      <c r="O17" s="5"/>
    </row>
    <row r="18">
      <c r="B18" s="6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3"/>
      <c r="O18" s="5"/>
    </row>
    <row r="19">
      <c r="B19" s="1" t="s">
        <v>14</v>
      </c>
      <c r="C19" s="2"/>
      <c r="D19" s="2"/>
      <c r="E19" s="3"/>
      <c r="F19" s="4"/>
      <c r="G19" s="1">
        <v>2022.0</v>
      </c>
      <c r="H19" s="2"/>
      <c r="I19" s="3"/>
      <c r="J19" s="4"/>
      <c r="K19" s="4"/>
      <c r="L19" s="1">
        <v>2021.0</v>
      </c>
      <c r="M19" s="2"/>
      <c r="N19" s="3"/>
      <c r="O19" s="5"/>
    </row>
    <row r="20">
      <c r="B20" s="6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3"/>
      <c r="O20" s="5"/>
    </row>
    <row r="21">
      <c r="B21" s="24" t="s">
        <v>15</v>
      </c>
      <c r="C21" s="8" t="s">
        <v>2</v>
      </c>
      <c r="D21" s="15" t="s">
        <v>16</v>
      </c>
      <c r="E21" s="10"/>
      <c r="F21" s="8" t="s">
        <v>2</v>
      </c>
      <c r="G21" s="11">
        <v>1125.4</v>
      </c>
      <c r="H21" s="8" t="s">
        <v>2</v>
      </c>
      <c r="I21" s="22">
        <f>G21/G22</f>
        <v>1.080142048</v>
      </c>
      <c r="J21" s="25"/>
      <c r="K21" s="13"/>
      <c r="L21" s="11">
        <v>867.9</v>
      </c>
      <c r="M21" s="8" t="s">
        <v>2</v>
      </c>
      <c r="N21" s="22">
        <f>L21/L22</f>
        <v>0.9587936368</v>
      </c>
      <c r="O21" s="5"/>
    </row>
    <row r="22">
      <c r="B22" s="14"/>
      <c r="C22" s="14"/>
      <c r="D22" s="15" t="s">
        <v>17</v>
      </c>
      <c r="E22" s="14"/>
      <c r="F22" s="14"/>
      <c r="G22" s="11">
        <v>1041.9</v>
      </c>
      <c r="H22" s="14"/>
      <c r="I22" s="14"/>
      <c r="J22" s="25"/>
      <c r="K22" s="13"/>
      <c r="L22" s="11">
        <v>905.2</v>
      </c>
      <c r="M22" s="14"/>
      <c r="N22" s="14"/>
      <c r="O22" s="5"/>
    </row>
    <row r="23">
      <c r="B23" s="6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3"/>
      <c r="O23" s="5"/>
    </row>
    <row r="24">
      <c r="B24" s="24" t="s">
        <v>18</v>
      </c>
      <c r="C24" s="8" t="s">
        <v>2</v>
      </c>
      <c r="D24" s="15" t="s">
        <v>19</v>
      </c>
      <c r="E24" s="10"/>
      <c r="F24" s="8" t="s">
        <v>2</v>
      </c>
      <c r="G24" s="11">
        <v>584.7</v>
      </c>
      <c r="H24" s="8" t="s">
        <v>2</v>
      </c>
      <c r="I24" s="22">
        <f>G24/G25</f>
        <v>0.5611862943</v>
      </c>
      <c r="J24" s="26" t="s">
        <v>20</v>
      </c>
      <c r="K24" s="13"/>
      <c r="L24" s="11">
        <v>420.4</v>
      </c>
      <c r="M24" s="8" t="s">
        <v>2</v>
      </c>
      <c r="N24" s="22">
        <f>L24/L25</f>
        <v>0.4644277508</v>
      </c>
      <c r="O24" s="23" t="s">
        <v>21</v>
      </c>
      <c r="P24" s="27"/>
    </row>
    <row r="25">
      <c r="B25" s="14"/>
      <c r="C25" s="14"/>
      <c r="D25" s="15" t="s">
        <v>17</v>
      </c>
      <c r="E25" s="14"/>
      <c r="F25" s="14"/>
      <c r="G25" s="11">
        <v>1041.9</v>
      </c>
      <c r="H25" s="14"/>
      <c r="I25" s="14"/>
      <c r="J25" s="5"/>
      <c r="K25" s="13"/>
      <c r="L25" s="11">
        <v>905.2</v>
      </c>
      <c r="M25" s="14"/>
      <c r="N25" s="14"/>
      <c r="O25" s="25"/>
      <c r="P25" s="27"/>
      <c r="Q25" s="27"/>
    </row>
    <row r="26">
      <c r="B26" s="6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3"/>
      <c r="O26" s="5"/>
    </row>
    <row r="27">
      <c r="B27" s="24" t="s">
        <v>22</v>
      </c>
      <c r="C27" s="8" t="s">
        <v>2</v>
      </c>
      <c r="D27" s="15" t="s">
        <v>23</v>
      </c>
      <c r="E27" s="10"/>
      <c r="F27" s="8" t="s">
        <v>2</v>
      </c>
      <c r="G27" s="11">
        <v>839.2</v>
      </c>
      <c r="H27" s="8" t="s">
        <v>2</v>
      </c>
      <c r="I27" s="22">
        <f>G27/G28</f>
        <v>0.8054515788</v>
      </c>
      <c r="J27" s="26" t="s">
        <v>24</v>
      </c>
      <c r="K27" s="13"/>
      <c r="L27" s="11">
        <v>671.1</v>
      </c>
      <c r="M27" s="8" t="s">
        <v>2</v>
      </c>
      <c r="N27" s="22">
        <f>L27/L28</f>
        <v>0.7413831198</v>
      </c>
      <c r="O27" s="28" t="s">
        <v>25</v>
      </c>
      <c r="P27" s="27"/>
    </row>
    <row r="28">
      <c r="B28" s="14"/>
      <c r="C28" s="14"/>
      <c r="D28" s="15" t="s">
        <v>17</v>
      </c>
      <c r="E28" s="14"/>
      <c r="F28" s="14"/>
      <c r="G28" s="11">
        <v>1041.9</v>
      </c>
      <c r="H28" s="14"/>
      <c r="I28" s="14"/>
      <c r="J28" s="25"/>
      <c r="K28" s="13"/>
      <c r="L28" s="11">
        <v>905.2</v>
      </c>
      <c r="M28" s="14"/>
      <c r="N28" s="14"/>
      <c r="O28" s="25"/>
      <c r="P28" s="27"/>
      <c r="Q28" s="27"/>
    </row>
    <row r="29">
      <c r="B29" s="6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3"/>
      <c r="O29" s="5"/>
    </row>
    <row r="30">
      <c r="B30" s="1" t="s">
        <v>26</v>
      </c>
      <c r="C30" s="2"/>
      <c r="D30" s="2"/>
      <c r="E30" s="3"/>
      <c r="F30" s="4"/>
      <c r="G30" s="1">
        <v>2022.0</v>
      </c>
      <c r="H30" s="2"/>
      <c r="I30" s="3"/>
      <c r="J30" s="4"/>
      <c r="K30" s="4"/>
      <c r="L30" s="1">
        <v>2021.0</v>
      </c>
      <c r="M30" s="2"/>
      <c r="N30" s="3"/>
      <c r="O30" s="5"/>
    </row>
    <row r="31">
      <c r="B31" s="6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3"/>
      <c r="O31" s="5"/>
    </row>
    <row r="32" ht="23.25" customHeight="1">
      <c r="B32" s="7" t="s">
        <v>27</v>
      </c>
      <c r="C32" s="8" t="s">
        <v>2</v>
      </c>
      <c r="D32" s="9" t="s">
        <v>28</v>
      </c>
      <c r="E32" s="5"/>
      <c r="F32" s="8" t="s">
        <v>2</v>
      </c>
      <c r="G32" s="11">
        <v>252.0</v>
      </c>
      <c r="H32" s="8" t="s">
        <v>2</v>
      </c>
      <c r="I32" s="29">
        <f>G32/G33</f>
        <v>66.66666667</v>
      </c>
      <c r="J32" s="30" t="s">
        <v>29</v>
      </c>
      <c r="K32" s="13"/>
      <c r="L32" s="11">
        <v>245.5</v>
      </c>
      <c r="M32" s="8" t="s">
        <v>2</v>
      </c>
      <c r="N32" s="31">
        <f>L32/L33</f>
        <v>81.83333333</v>
      </c>
      <c r="O32" s="32" t="s">
        <v>30</v>
      </c>
    </row>
    <row r="33" ht="25.5" customHeight="1">
      <c r="B33" s="14"/>
      <c r="C33" s="14"/>
      <c r="D33" s="15" t="s">
        <v>31</v>
      </c>
      <c r="E33" s="5"/>
      <c r="F33" s="14"/>
      <c r="G33" s="16">
        <v>3.78</v>
      </c>
      <c r="H33" s="14"/>
      <c r="I33" s="14"/>
      <c r="J33" s="5"/>
      <c r="K33" s="13"/>
      <c r="L33" s="33">
        <v>3.0</v>
      </c>
      <c r="M33" s="14"/>
      <c r="N33" s="14"/>
      <c r="O33" s="5"/>
    </row>
    <row r="34">
      <c r="B34" s="6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3"/>
      <c r="O34" s="5"/>
    </row>
    <row r="35">
      <c r="B35" s="7" t="s">
        <v>32</v>
      </c>
      <c r="C35" s="8" t="s">
        <v>2</v>
      </c>
      <c r="D35" s="9" t="s">
        <v>33</v>
      </c>
      <c r="E35" s="5"/>
      <c r="F35" s="8" t="s">
        <v>2</v>
      </c>
      <c r="G35" s="11">
        <v>930.8</v>
      </c>
      <c r="H35" s="8" t="s">
        <v>2</v>
      </c>
      <c r="I35" s="31">
        <f>G35/G36</f>
        <v>3.854244306</v>
      </c>
      <c r="J35" s="5"/>
      <c r="K35" s="13"/>
      <c r="L35" s="11">
        <v>751.6</v>
      </c>
      <c r="M35" s="8" t="s">
        <v>2</v>
      </c>
      <c r="N35" s="31">
        <f>L35/L36</f>
        <v>3.819105691</v>
      </c>
      <c r="O35" s="5"/>
    </row>
    <row r="36">
      <c r="B36" s="14"/>
      <c r="C36" s="14"/>
      <c r="D36" s="15" t="s">
        <v>34</v>
      </c>
      <c r="E36" s="5"/>
      <c r="F36" s="14"/>
      <c r="G36" s="33">
        <v>241.5</v>
      </c>
      <c r="H36" s="14"/>
      <c r="I36" s="14"/>
      <c r="J36" s="32" t="s">
        <v>35</v>
      </c>
      <c r="K36" s="13"/>
      <c r="L36" s="11">
        <v>196.8</v>
      </c>
      <c r="M36" s="14"/>
      <c r="N36" s="14"/>
      <c r="O36" s="5"/>
    </row>
    <row r="37">
      <c r="B37" s="6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  <c r="O37" s="5"/>
    </row>
    <row r="38" ht="26.25" customHeight="1">
      <c r="B38" s="7" t="s">
        <v>36</v>
      </c>
      <c r="C38" s="8" t="s">
        <v>2</v>
      </c>
      <c r="D38" s="9" t="s">
        <v>37</v>
      </c>
      <c r="E38" s="5"/>
      <c r="F38" s="8" t="s">
        <v>2</v>
      </c>
      <c r="G38" s="11">
        <v>885.4</v>
      </c>
      <c r="H38" s="8" t="s">
        <v>2</v>
      </c>
      <c r="I38" s="31">
        <f>G38/G39</f>
        <v>347.2156863</v>
      </c>
      <c r="J38" s="30" t="s">
        <v>38</v>
      </c>
      <c r="K38" s="13"/>
      <c r="L38" s="11">
        <v>730.8</v>
      </c>
      <c r="M38" s="8" t="s">
        <v>2</v>
      </c>
      <c r="N38" s="31">
        <f>L38/L39</f>
        <v>354.7572816</v>
      </c>
      <c r="O38" s="30" t="s">
        <v>39</v>
      </c>
    </row>
    <row r="39">
      <c r="B39" s="14"/>
      <c r="C39" s="14"/>
      <c r="D39" s="15" t="s">
        <v>40</v>
      </c>
      <c r="E39" s="5"/>
      <c r="F39" s="14"/>
      <c r="G39" s="11">
        <v>2.55</v>
      </c>
      <c r="H39" s="14"/>
      <c r="I39" s="14"/>
      <c r="J39" s="5"/>
      <c r="K39" s="13"/>
      <c r="L39" s="11">
        <v>2.06</v>
      </c>
      <c r="M39" s="14"/>
      <c r="N39" s="14"/>
      <c r="O39" s="5"/>
    </row>
    <row r="40">
      <c r="B40" s="6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3"/>
      <c r="O40" s="5"/>
    </row>
    <row r="41">
      <c r="B41" s="7" t="s">
        <v>31</v>
      </c>
      <c r="C41" s="8" t="s">
        <v>2</v>
      </c>
      <c r="D41" s="9" t="s">
        <v>41</v>
      </c>
      <c r="E41" s="5"/>
      <c r="F41" s="8" t="s">
        <v>2</v>
      </c>
      <c r="G41" s="16">
        <v>1381.5</v>
      </c>
      <c r="H41" s="8" t="s">
        <v>2</v>
      </c>
      <c r="I41" s="31">
        <f>G41/G42</f>
        <v>3.784931507</v>
      </c>
      <c r="J41" s="5"/>
      <c r="K41" s="13"/>
      <c r="L41" s="11">
        <v>1095.3</v>
      </c>
      <c r="M41" s="8" t="s">
        <v>2</v>
      </c>
      <c r="N41" s="31">
        <f>L41/L42</f>
        <v>3.000821918</v>
      </c>
      <c r="O41" s="5"/>
    </row>
    <row r="42">
      <c r="B42" s="14"/>
      <c r="C42" s="14"/>
      <c r="D42" s="34">
        <v>365.0</v>
      </c>
      <c r="E42" s="5"/>
      <c r="F42" s="14"/>
      <c r="G42" s="11">
        <v>365.0</v>
      </c>
      <c r="H42" s="14"/>
      <c r="I42" s="14"/>
      <c r="J42" s="5"/>
      <c r="K42" s="13"/>
      <c r="L42" s="11">
        <v>365.0</v>
      </c>
      <c r="M42" s="14"/>
      <c r="N42" s="14"/>
      <c r="O42" s="5"/>
    </row>
    <row r="43">
      <c r="B43" s="6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3"/>
      <c r="O43" s="5"/>
    </row>
    <row r="44">
      <c r="B44" s="7" t="s">
        <v>40</v>
      </c>
      <c r="C44" s="8" t="s">
        <v>2</v>
      </c>
      <c r="D44" s="9" t="s">
        <v>42</v>
      </c>
      <c r="E44" s="5"/>
      <c r="F44" s="8" t="s">
        <v>2</v>
      </c>
      <c r="G44" s="35">
        <v>930.8</v>
      </c>
      <c r="H44" s="8" t="s">
        <v>2</v>
      </c>
      <c r="I44" s="31">
        <f>G44/G45</f>
        <v>2.550136986</v>
      </c>
      <c r="J44" s="5"/>
      <c r="K44" s="13"/>
      <c r="L44" s="36">
        <v>751.6</v>
      </c>
      <c r="M44" s="8" t="s">
        <v>2</v>
      </c>
      <c r="N44" s="31">
        <f>L44/L45</f>
        <v>2.059178082</v>
      </c>
      <c r="O44" s="5"/>
    </row>
    <row r="45">
      <c r="B45" s="14"/>
      <c r="C45" s="14"/>
      <c r="D45" s="34">
        <v>365.0</v>
      </c>
      <c r="E45" s="5"/>
      <c r="F45" s="14"/>
      <c r="G45" s="37">
        <v>365.0</v>
      </c>
      <c r="H45" s="14"/>
      <c r="I45" s="14"/>
      <c r="J45" s="5"/>
      <c r="K45" s="13"/>
      <c r="L45" s="37">
        <v>365.0</v>
      </c>
      <c r="M45" s="14"/>
      <c r="N45" s="14"/>
      <c r="O45" s="5"/>
    </row>
    <row r="46">
      <c r="B46" s="6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3"/>
      <c r="O46" s="5"/>
    </row>
    <row r="47">
      <c r="B47" s="1" t="s">
        <v>43</v>
      </c>
      <c r="C47" s="2"/>
      <c r="D47" s="2"/>
      <c r="E47" s="3"/>
      <c r="F47" s="4"/>
      <c r="G47" s="1">
        <v>2022.0</v>
      </c>
      <c r="H47" s="2"/>
      <c r="I47" s="3"/>
      <c r="J47" s="4"/>
      <c r="K47" s="4"/>
      <c r="L47" s="1">
        <v>2021.0</v>
      </c>
      <c r="M47" s="2"/>
      <c r="N47" s="3"/>
      <c r="O47" s="5"/>
    </row>
    <row r="48">
      <c r="B48" s="6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3"/>
      <c r="O48" s="5"/>
    </row>
    <row r="49">
      <c r="B49" s="18" t="s">
        <v>44</v>
      </c>
      <c r="C49" s="8" t="s">
        <v>2</v>
      </c>
      <c r="D49" s="19" t="s">
        <v>45</v>
      </c>
      <c r="E49" s="10" t="s">
        <v>4</v>
      </c>
      <c r="F49" s="8" t="s">
        <v>2</v>
      </c>
      <c r="G49" s="33">
        <v>1289.9</v>
      </c>
      <c r="H49" s="8" t="s">
        <v>2</v>
      </c>
      <c r="I49" s="12">
        <f>G49/G50</f>
        <v>0.6254363848</v>
      </c>
      <c r="J49" s="5"/>
      <c r="K49" s="13"/>
      <c r="L49" s="33">
        <v>1276.9</v>
      </c>
      <c r="M49" s="8" t="s">
        <v>2</v>
      </c>
      <c r="N49" s="12">
        <f>L49/L50</f>
        <v>0.6591131988</v>
      </c>
      <c r="O49" s="5"/>
    </row>
    <row r="50">
      <c r="B50" s="14"/>
      <c r="C50" s="14"/>
      <c r="D50" s="23" t="s">
        <v>46</v>
      </c>
      <c r="E50" s="14"/>
      <c r="F50" s="14"/>
      <c r="G50" s="33">
        <v>2062.4</v>
      </c>
      <c r="H50" s="14"/>
      <c r="I50" s="14"/>
      <c r="J50" s="32" t="s">
        <v>47</v>
      </c>
      <c r="K50" s="13"/>
      <c r="L50" s="33">
        <v>1937.3</v>
      </c>
      <c r="M50" s="14"/>
      <c r="N50" s="14"/>
      <c r="O50" s="32" t="s">
        <v>48</v>
      </c>
    </row>
    <row r="51">
      <c r="B51" s="6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3"/>
      <c r="O51" s="5"/>
    </row>
    <row r="52">
      <c r="B52" s="7" t="s">
        <v>49</v>
      </c>
      <c r="C52" s="8" t="s">
        <v>2</v>
      </c>
      <c r="D52" s="19" t="s">
        <v>50</v>
      </c>
      <c r="E52" s="10" t="s">
        <v>4</v>
      </c>
      <c r="F52" s="8" t="s">
        <v>2</v>
      </c>
      <c r="G52" s="33">
        <v>2331.8</v>
      </c>
      <c r="H52" s="8" t="s">
        <v>2</v>
      </c>
      <c r="I52" s="12">
        <f>G52/G53</f>
        <v>3.018511327</v>
      </c>
      <c r="J52" s="5"/>
      <c r="K52" s="13"/>
      <c r="L52" s="33">
        <v>2182.1</v>
      </c>
      <c r="M52" s="8" t="s">
        <v>2</v>
      </c>
      <c r="N52" s="12">
        <f>L52/L53</f>
        <v>3.30420957</v>
      </c>
      <c r="O52" s="5"/>
    </row>
    <row r="53">
      <c r="B53" s="14"/>
      <c r="C53" s="14"/>
      <c r="D53" s="23" t="s">
        <v>51</v>
      </c>
      <c r="E53" s="14"/>
      <c r="F53" s="14"/>
      <c r="G53" s="11">
        <v>772.5</v>
      </c>
      <c r="H53" s="14"/>
      <c r="I53" s="14"/>
      <c r="J53" s="5"/>
      <c r="K53" s="13"/>
      <c r="L53" s="33">
        <v>660.4</v>
      </c>
      <c r="M53" s="14"/>
      <c r="N53" s="14"/>
      <c r="O53" s="5"/>
    </row>
    <row r="54">
      <c r="B54" s="6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  <c r="O54" s="5"/>
    </row>
    <row r="55">
      <c r="B55" s="38" t="s">
        <v>52</v>
      </c>
      <c r="C55" s="8" t="s">
        <v>2</v>
      </c>
      <c r="D55" s="19" t="s">
        <v>53</v>
      </c>
      <c r="E55" s="10" t="s">
        <v>4</v>
      </c>
      <c r="F55" s="8" t="s">
        <v>2</v>
      </c>
      <c r="G55" s="33">
        <v>1289.9</v>
      </c>
      <c r="H55" s="8" t="s">
        <v>2</v>
      </c>
      <c r="I55" s="12">
        <f>G55/G56</f>
        <v>1.669773463</v>
      </c>
      <c r="J55" s="5"/>
      <c r="K55" s="13"/>
      <c r="L55" s="33">
        <v>1276.9</v>
      </c>
      <c r="M55" s="8" t="s">
        <v>2</v>
      </c>
      <c r="N55" s="12">
        <f>L55/L56</f>
        <v>1.933525136</v>
      </c>
      <c r="O55" s="5"/>
    </row>
    <row r="56">
      <c r="B56" s="14"/>
      <c r="C56" s="14"/>
      <c r="D56" s="23" t="s">
        <v>51</v>
      </c>
      <c r="E56" s="14"/>
      <c r="F56" s="14"/>
      <c r="G56" s="11">
        <v>772.5</v>
      </c>
      <c r="H56" s="14"/>
      <c r="I56" s="14"/>
      <c r="J56" s="5"/>
      <c r="K56" s="13"/>
      <c r="L56" s="11">
        <v>660.4</v>
      </c>
      <c r="M56" s="14"/>
      <c r="N56" s="14"/>
      <c r="O56" s="5"/>
    </row>
    <row r="57">
      <c r="B57" s="6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3"/>
      <c r="O57" s="5"/>
    </row>
    <row r="58">
      <c r="B58" s="7" t="s">
        <v>54</v>
      </c>
      <c r="C58" s="8" t="s">
        <v>2</v>
      </c>
      <c r="D58" s="19" t="s">
        <v>7</v>
      </c>
      <c r="E58" s="10" t="s">
        <v>4</v>
      </c>
      <c r="F58" s="8" t="s">
        <v>2</v>
      </c>
      <c r="G58" s="33">
        <v>-141.8</v>
      </c>
      <c r="H58" s="8" t="s">
        <v>2</v>
      </c>
      <c r="I58" s="12">
        <f>G58/G59</f>
        <v>-0.3845945213</v>
      </c>
      <c r="J58" s="5"/>
      <c r="K58" s="13"/>
      <c r="L58" s="33">
        <v>-76.5</v>
      </c>
      <c r="M58" s="8" t="s">
        <v>2</v>
      </c>
      <c r="N58" s="12">
        <f>L58/L59</f>
        <v>-0.4404145078</v>
      </c>
      <c r="O58" s="5"/>
    </row>
    <row r="59">
      <c r="B59" s="14"/>
      <c r="C59" s="14"/>
      <c r="D59" s="15" t="s">
        <v>55</v>
      </c>
      <c r="E59" s="14"/>
      <c r="F59" s="14"/>
      <c r="G59" s="39">
        <v>368.7</v>
      </c>
      <c r="H59" s="14"/>
      <c r="I59" s="14"/>
      <c r="J59" s="5"/>
      <c r="K59" s="13"/>
      <c r="L59" s="33">
        <v>173.7</v>
      </c>
      <c r="M59" s="14"/>
      <c r="N59" s="14"/>
      <c r="O59" s="5"/>
      <c r="R59" s="33">
        <v>141.2</v>
      </c>
      <c r="S59" s="33">
        <v>118.0</v>
      </c>
    </row>
    <row r="60">
      <c r="B60" s="6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3"/>
      <c r="O60" s="5"/>
      <c r="Q60" s="39" t="s">
        <v>56</v>
      </c>
      <c r="R60" s="33">
        <v>336.1</v>
      </c>
      <c r="S60" s="33">
        <v>173.7</v>
      </c>
    </row>
    <row r="61">
      <c r="B61" s="1" t="s">
        <v>43</v>
      </c>
      <c r="C61" s="2"/>
      <c r="D61" s="2"/>
      <c r="E61" s="3"/>
      <c r="F61" s="4"/>
      <c r="G61" s="1">
        <v>2022.0</v>
      </c>
      <c r="H61" s="2"/>
      <c r="I61" s="3"/>
      <c r="J61" s="4"/>
      <c r="K61" s="4"/>
      <c r="L61" s="1">
        <v>2021.0</v>
      </c>
      <c r="M61" s="2"/>
      <c r="N61" s="3"/>
      <c r="O61" s="5"/>
      <c r="Q61" s="39" t="s">
        <v>57</v>
      </c>
      <c r="R61" s="39">
        <v>368.7</v>
      </c>
      <c r="S61" s="39">
        <v>173.7</v>
      </c>
    </row>
    <row r="62">
      <c r="B62" s="6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3"/>
      <c r="O62" s="5"/>
    </row>
    <row r="63">
      <c r="B63" s="38" t="s">
        <v>58</v>
      </c>
      <c r="C63" s="8" t="s">
        <v>2</v>
      </c>
      <c r="D63" s="19" t="s">
        <v>59</v>
      </c>
      <c r="E63" s="10"/>
      <c r="F63" s="8" t="s">
        <v>2</v>
      </c>
      <c r="G63" s="11">
        <v>-527.7</v>
      </c>
      <c r="H63" s="8" t="s">
        <v>2</v>
      </c>
      <c r="I63" s="22">
        <f>G63/G64</f>
        <v>-1.241647059</v>
      </c>
      <c r="J63" s="32"/>
      <c r="K63" s="13"/>
      <c r="L63" s="11">
        <v>-189.3</v>
      </c>
      <c r="M63" s="8" t="s">
        <v>2</v>
      </c>
      <c r="N63" s="22">
        <f>L63/L64</f>
        <v>-1.638961039</v>
      </c>
      <c r="O63" s="5"/>
    </row>
    <row r="64">
      <c r="B64" s="14"/>
      <c r="C64" s="14"/>
      <c r="D64" s="23" t="s">
        <v>60</v>
      </c>
      <c r="E64" s="14"/>
      <c r="F64" s="14"/>
      <c r="G64" s="40">
        <v>425.0</v>
      </c>
      <c r="H64" s="14"/>
      <c r="I64" s="14"/>
      <c r="J64" s="5"/>
      <c r="K64" s="13"/>
      <c r="L64" s="40">
        <v>115.5</v>
      </c>
      <c r="M64" s="14"/>
      <c r="N64" s="14"/>
      <c r="O64" s="5"/>
    </row>
    <row r="65">
      <c r="B65" s="6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3"/>
      <c r="O65" s="5"/>
    </row>
    <row r="66">
      <c r="B66" s="18" t="s">
        <v>61</v>
      </c>
      <c r="C66" s="8" t="s">
        <v>2</v>
      </c>
      <c r="D66" s="19" t="s">
        <v>59</v>
      </c>
      <c r="E66" s="10"/>
      <c r="F66" s="8" t="s">
        <v>2</v>
      </c>
      <c r="G66" s="11">
        <v>-527.7</v>
      </c>
      <c r="H66" s="8" t="s">
        <v>2</v>
      </c>
      <c r="I66" s="22" t="str">
        <f>G66/G67</f>
        <v>#DIV/0!</v>
      </c>
      <c r="J66" s="32"/>
      <c r="K66" s="13"/>
      <c r="L66" s="11">
        <v>-189.3</v>
      </c>
      <c r="M66" s="8" t="s">
        <v>2</v>
      </c>
      <c r="N66" s="22" t="str">
        <f>L66/L67</f>
        <v>#DIV/0!</v>
      </c>
      <c r="O66" s="5"/>
    </row>
    <row r="67">
      <c r="B67" s="14"/>
      <c r="C67" s="14"/>
      <c r="D67" s="23" t="s">
        <v>62</v>
      </c>
      <c r="E67" s="14"/>
      <c r="F67" s="14"/>
      <c r="G67" s="40">
        <v>0.0</v>
      </c>
      <c r="H67" s="14"/>
      <c r="I67" s="14"/>
      <c r="J67" s="5"/>
      <c r="K67" s="13"/>
      <c r="L67" s="40">
        <v>0.0</v>
      </c>
      <c r="M67" s="14"/>
      <c r="N67" s="14"/>
      <c r="O67" s="5"/>
    </row>
    <row r="68">
      <c r="B68" s="6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3"/>
      <c r="O68" s="5"/>
    </row>
    <row r="69">
      <c r="B69" s="18" t="s">
        <v>63</v>
      </c>
      <c r="C69" s="8" t="s">
        <v>2</v>
      </c>
      <c r="D69" s="19" t="s">
        <v>64</v>
      </c>
      <c r="E69" s="10"/>
      <c r="F69" s="8" t="s">
        <v>2</v>
      </c>
      <c r="G69" s="33">
        <v>0.0</v>
      </c>
      <c r="H69" s="8" t="s">
        <v>2</v>
      </c>
      <c r="I69" s="22">
        <f>G69/G70</f>
        <v>0</v>
      </c>
      <c r="J69" s="32"/>
      <c r="K69" s="13"/>
      <c r="L69" s="33">
        <v>0.0</v>
      </c>
      <c r="M69" s="8" t="s">
        <v>2</v>
      </c>
      <c r="N69" s="22">
        <f>L69/L70</f>
        <v>0</v>
      </c>
      <c r="O69" s="5"/>
    </row>
    <row r="70">
      <c r="B70" s="14"/>
      <c r="C70" s="14"/>
      <c r="D70" s="23" t="s">
        <v>65</v>
      </c>
      <c r="E70" s="14"/>
      <c r="F70" s="14"/>
      <c r="G70" s="41">
        <v>-1.24</v>
      </c>
      <c r="H70" s="14"/>
      <c r="I70" s="14"/>
      <c r="J70" s="5"/>
      <c r="K70" s="13"/>
      <c r="L70" s="41">
        <v>-1.64</v>
      </c>
      <c r="M70" s="14"/>
      <c r="N70" s="14"/>
      <c r="O70" s="5"/>
    </row>
    <row r="71">
      <c r="B71" s="6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3"/>
      <c r="O71" s="5"/>
    </row>
    <row r="72">
      <c r="B72" s="18" t="s">
        <v>66</v>
      </c>
      <c r="C72" s="8" t="s">
        <v>2</v>
      </c>
      <c r="D72" s="19" t="s">
        <v>67</v>
      </c>
      <c r="E72" s="10"/>
      <c r="F72" s="8" t="s">
        <v>2</v>
      </c>
      <c r="G72" s="33">
        <v>0.0</v>
      </c>
      <c r="H72" s="8" t="s">
        <v>2</v>
      </c>
      <c r="I72" s="22" t="str">
        <f>G72/G73</f>
        <v>#DIV/0!</v>
      </c>
      <c r="J72" s="32"/>
      <c r="K72" s="13"/>
      <c r="L72" s="33">
        <v>0.0</v>
      </c>
      <c r="M72" s="8" t="s">
        <v>2</v>
      </c>
      <c r="N72" s="22" t="str">
        <f>L72/L73</f>
        <v>#DIV/0!</v>
      </c>
      <c r="O72" s="5"/>
    </row>
    <row r="73">
      <c r="B73" s="14"/>
      <c r="C73" s="14"/>
      <c r="D73" s="19" t="s">
        <v>64</v>
      </c>
      <c r="E73" s="14"/>
      <c r="F73" s="14"/>
      <c r="G73" s="40">
        <v>0.0</v>
      </c>
      <c r="H73" s="14"/>
      <c r="I73" s="14"/>
      <c r="J73" s="5"/>
      <c r="K73" s="13"/>
      <c r="L73" s="40">
        <v>0.0</v>
      </c>
      <c r="M73" s="14"/>
      <c r="N73" s="14"/>
      <c r="O73" s="5"/>
    </row>
  </sheetData>
  <mergeCells count="202">
    <mergeCell ref="N21:N22"/>
    <mergeCell ref="B23:N23"/>
    <mergeCell ref="B26:N26"/>
    <mergeCell ref="B29:N29"/>
    <mergeCell ref="B31:N31"/>
    <mergeCell ref="F21:F22"/>
    <mergeCell ref="H21:H22"/>
    <mergeCell ref="H24:H25"/>
    <mergeCell ref="I24:I25"/>
    <mergeCell ref="H27:H28"/>
    <mergeCell ref="I27:I28"/>
    <mergeCell ref="G30:I30"/>
    <mergeCell ref="I13:I14"/>
    <mergeCell ref="B15:N15"/>
    <mergeCell ref="B16:B17"/>
    <mergeCell ref="C16:C17"/>
    <mergeCell ref="F16:F17"/>
    <mergeCell ref="H16:H17"/>
    <mergeCell ref="I16:I17"/>
    <mergeCell ref="I21:I22"/>
    <mergeCell ref="M21:M22"/>
    <mergeCell ref="M24:M25"/>
    <mergeCell ref="N24:N25"/>
    <mergeCell ref="M27:M28"/>
    <mergeCell ref="N27:N28"/>
    <mergeCell ref="L30:N30"/>
    <mergeCell ref="N16:N17"/>
    <mergeCell ref="B18:N18"/>
    <mergeCell ref="B19:E19"/>
    <mergeCell ref="G19:I19"/>
    <mergeCell ref="L19:N19"/>
    <mergeCell ref="B20:N20"/>
    <mergeCell ref="B21:B22"/>
    <mergeCell ref="E24:E25"/>
    <mergeCell ref="E27:E28"/>
    <mergeCell ref="H32:H33"/>
    <mergeCell ref="I32:I33"/>
    <mergeCell ref="M32:M33"/>
    <mergeCell ref="N32:N33"/>
    <mergeCell ref="B34:N34"/>
    <mergeCell ref="F35:F36"/>
    <mergeCell ref="H35:H36"/>
    <mergeCell ref="I35:I36"/>
    <mergeCell ref="M35:M36"/>
    <mergeCell ref="N35:N36"/>
    <mergeCell ref="B37:N37"/>
    <mergeCell ref="H52:H53"/>
    <mergeCell ref="I52:I53"/>
    <mergeCell ref="N7:N8"/>
    <mergeCell ref="B9:N9"/>
    <mergeCell ref="B10:B11"/>
    <mergeCell ref="C10:C11"/>
    <mergeCell ref="E10:E11"/>
    <mergeCell ref="F10:F11"/>
    <mergeCell ref="H10:H11"/>
    <mergeCell ref="N10:N11"/>
    <mergeCell ref="B12:N12"/>
    <mergeCell ref="B13:B14"/>
    <mergeCell ref="C13:C14"/>
    <mergeCell ref="E13:E14"/>
    <mergeCell ref="F13:F14"/>
    <mergeCell ref="H13:H14"/>
    <mergeCell ref="N13:N14"/>
    <mergeCell ref="F4:F5"/>
    <mergeCell ref="H4:H5"/>
    <mergeCell ref="I4:I5"/>
    <mergeCell ref="M4:M5"/>
    <mergeCell ref="B2:E2"/>
    <mergeCell ref="G2:I2"/>
    <mergeCell ref="L2:N2"/>
    <mergeCell ref="B3:N3"/>
    <mergeCell ref="B4:B5"/>
    <mergeCell ref="C4:C5"/>
    <mergeCell ref="E4:E5"/>
    <mergeCell ref="I7:I8"/>
    <mergeCell ref="M7:M8"/>
    <mergeCell ref="N4:N5"/>
    <mergeCell ref="B6:N6"/>
    <mergeCell ref="B7:B8"/>
    <mergeCell ref="C7:C8"/>
    <mergeCell ref="E7:E8"/>
    <mergeCell ref="F7:F8"/>
    <mergeCell ref="H7:H8"/>
    <mergeCell ref="I10:I11"/>
    <mergeCell ref="M10:M11"/>
    <mergeCell ref="M13:M14"/>
    <mergeCell ref="M16:M17"/>
    <mergeCell ref="C21:C22"/>
    <mergeCell ref="E21:E22"/>
    <mergeCell ref="B24:B25"/>
    <mergeCell ref="C24:C25"/>
    <mergeCell ref="F24:F25"/>
    <mergeCell ref="B27:B28"/>
    <mergeCell ref="F27:F28"/>
    <mergeCell ref="C27:C28"/>
    <mergeCell ref="B30:E30"/>
    <mergeCell ref="B32:B33"/>
    <mergeCell ref="C32:C33"/>
    <mergeCell ref="F32:F33"/>
    <mergeCell ref="B35:B36"/>
    <mergeCell ref="C35:C36"/>
    <mergeCell ref="C38:C39"/>
    <mergeCell ref="F38:F39"/>
    <mergeCell ref="H38:H39"/>
    <mergeCell ref="I38:I39"/>
    <mergeCell ref="M38:M39"/>
    <mergeCell ref="N38:N39"/>
    <mergeCell ref="B40:N40"/>
    <mergeCell ref="B38:B39"/>
    <mergeCell ref="B41:B42"/>
    <mergeCell ref="C41:C42"/>
    <mergeCell ref="F41:F42"/>
    <mergeCell ref="H41:H42"/>
    <mergeCell ref="I41:I42"/>
    <mergeCell ref="M41:M42"/>
    <mergeCell ref="M44:M45"/>
    <mergeCell ref="N44:N45"/>
    <mergeCell ref="N41:N42"/>
    <mergeCell ref="B43:N43"/>
    <mergeCell ref="B44:B45"/>
    <mergeCell ref="C44:C45"/>
    <mergeCell ref="F44:F45"/>
    <mergeCell ref="H44:H45"/>
    <mergeCell ref="I44:I45"/>
    <mergeCell ref="H49:H50"/>
    <mergeCell ref="I49:I50"/>
    <mergeCell ref="M49:M50"/>
    <mergeCell ref="N49:N50"/>
    <mergeCell ref="B46:N46"/>
    <mergeCell ref="B47:E47"/>
    <mergeCell ref="G47:I47"/>
    <mergeCell ref="L47:N47"/>
    <mergeCell ref="B48:N48"/>
    <mergeCell ref="B49:B50"/>
    <mergeCell ref="C49:C50"/>
    <mergeCell ref="B60:N60"/>
    <mergeCell ref="B61:E61"/>
    <mergeCell ref="G61:I61"/>
    <mergeCell ref="L61:N61"/>
    <mergeCell ref="B62:N62"/>
    <mergeCell ref="B63:B64"/>
    <mergeCell ref="C63:C64"/>
    <mergeCell ref="I69:I70"/>
    <mergeCell ref="M69:M70"/>
    <mergeCell ref="B65:N65"/>
    <mergeCell ref="B68:N68"/>
    <mergeCell ref="B69:B70"/>
    <mergeCell ref="C69:C70"/>
    <mergeCell ref="E69:E70"/>
    <mergeCell ref="F69:F70"/>
    <mergeCell ref="H69:H70"/>
    <mergeCell ref="I72:I73"/>
    <mergeCell ref="M72:M73"/>
    <mergeCell ref="N69:N70"/>
    <mergeCell ref="B71:N71"/>
    <mergeCell ref="B72:B73"/>
    <mergeCell ref="C72:C73"/>
    <mergeCell ref="E72:E73"/>
    <mergeCell ref="F72:F73"/>
    <mergeCell ref="H72:H73"/>
    <mergeCell ref="N72:N73"/>
    <mergeCell ref="M52:M53"/>
    <mergeCell ref="N52:N53"/>
    <mergeCell ref="M55:M56"/>
    <mergeCell ref="N55:N56"/>
    <mergeCell ref="M58:M59"/>
    <mergeCell ref="N58:N59"/>
    <mergeCell ref="E49:E50"/>
    <mergeCell ref="F49:F50"/>
    <mergeCell ref="B51:N51"/>
    <mergeCell ref="C52:C53"/>
    <mergeCell ref="E52:E53"/>
    <mergeCell ref="F52:F53"/>
    <mergeCell ref="B54:N54"/>
    <mergeCell ref="B52:B53"/>
    <mergeCell ref="C55:C56"/>
    <mergeCell ref="E55:E56"/>
    <mergeCell ref="F55:F56"/>
    <mergeCell ref="H55:H56"/>
    <mergeCell ref="I55:I56"/>
    <mergeCell ref="B57:N57"/>
    <mergeCell ref="B55:B56"/>
    <mergeCell ref="B58:B59"/>
    <mergeCell ref="C58:C59"/>
    <mergeCell ref="E58:E59"/>
    <mergeCell ref="F58:F59"/>
    <mergeCell ref="H58:H59"/>
    <mergeCell ref="I58:I59"/>
    <mergeCell ref="E63:E64"/>
    <mergeCell ref="F63:F64"/>
    <mergeCell ref="B66:B67"/>
    <mergeCell ref="C66:C67"/>
    <mergeCell ref="E66:E67"/>
    <mergeCell ref="F66:F67"/>
    <mergeCell ref="H63:H64"/>
    <mergeCell ref="I63:I64"/>
    <mergeCell ref="H66:H67"/>
    <mergeCell ref="I66:I67"/>
    <mergeCell ref="M63:M64"/>
    <mergeCell ref="N63:N64"/>
    <mergeCell ref="M66:M67"/>
    <mergeCell ref="N66:N6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2.25"/>
    <col customWidth="1" min="3" max="3" width="8.0"/>
    <col customWidth="1" min="4" max="4" width="7.63"/>
  </cols>
  <sheetData>
    <row r="2">
      <c r="B2" s="42" t="s">
        <v>68</v>
      </c>
    </row>
    <row r="4">
      <c r="B4" s="43" t="s">
        <v>0</v>
      </c>
      <c r="C4" s="43">
        <v>2022.0</v>
      </c>
      <c r="D4" s="43">
        <v>2021.0</v>
      </c>
    </row>
    <row r="5">
      <c r="B5" s="44" t="s">
        <v>1</v>
      </c>
      <c r="C5" s="45">
        <v>0.32623959464350344</v>
      </c>
      <c r="D5" s="45">
        <v>0.31379530722176574</v>
      </c>
    </row>
    <row r="6">
      <c r="B6" s="46" t="s">
        <v>6</v>
      </c>
      <c r="C6" s="47">
        <v>0.10264205573651829</v>
      </c>
      <c r="D6" s="45">
        <v>0.06984387838948233</v>
      </c>
    </row>
    <row r="7">
      <c r="B7" s="44" t="s">
        <v>8</v>
      </c>
      <c r="C7" s="48">
        <v>-0.38197611292073835</v>
      </c>
      <c r="D7" s="45">
        <v>-0.17282936181867983</v>
      </c>
    </row>
    <row r="8">
      <c r="B8" s="44" t="s">
        <v>10</v>
      </c>
      <c r="C8" s="45">
        <v>-0.16999001385175402</v>
      </c>
      <c r="D8" s="45">
        <v>-0.06659630606860159</v>
      </c>
    </row>
    <row r="9">
      <c r="B9" s="49" t="s">
        <v>12</v>
      </c>
      <c r="C9" s="50">
        <v>-0.6831067961165049</v>
      </c>
      <c r="D9" s="51">
        <v>-0.28664445790430043</v>
      </c>
    </row>
    <row r="10">
      <c r="B10" s="52" t="s">
        <v>14</v>
      </c>
      <c r="C10" s="53"/>
      <c r="D10" s="3"/>
    </row>
    <row r="11">
      <c r="B11" s="54" t="s">
        <v>15</v>
      </c>
      <c r="C11" s="45">
        <v>1.0801420481812074</v>
      </c>
      <c r="D11" s="45">
        <v>0.9587936367653557</v>
      </c>
    </row>
    <row r="12">
      <c r="B12" s="54" t="s">
        <v>18</v>
      </c>
      <c r="C12" s="45">
        <v>0.5611862942700835</v>
      </c>
      <c r="D12" s="45">
        <v>0.4644277507733097</v>
      </c>
    </row>
    <row r="13">
      <c r="B13" s="54" t="s">
        <v>22</v>
      </c>
      <c r="C13" s="45">
        <v>0.8054515788463384</v>
      </c>
      <c r="D13" s="47">
        <v>0.7413831197525409</v>
      </c>
    </row>
    <row r="14">
      <c r="B14" s="52" t="s">
        <v>26</v>
      </c>
      <c r="C14" s="53"/>
      <c r="D14" s="3"/>
    </row>
    <row r="15">
      <c r="B15" s="44" t="s">
        <v>27</v>
      </c>
      <c r="C15" s="55">
        <v>66.66666666666667</v>
      </c>
      <c r="D15" s="55">
        <v>81.83</v>
      </c>
    </row>
    <row r="16">
      <c r="B16" s="44" t="s">
        <v>32</v>
      </c>
      <c r="C16" s="55">
        <v>3.8542443064182192</v>
      </c>
      <c r="D16" s="55">
        <v>3.8191056910569103</v>
      </c>
    </row>
    <row r="17">
      <c r="B17" s="44" t="s">
        <v>36</v>
      </c>
      <c r="C17" s="55">
        <v>347.21568627450984</v>
      </c>
      <c r="D17" s="55">
        <v>354.757281553398</v>
      </c>
    </row>
    <row r="18">
      <c r="B18" s="44" t="s">
        <v>31</v>
      </c>
      <c r="C18" s="56">
        <v>3.7835616438356166</v>
      </c>
      <c r="D18" s="55">
        <v>3.000821917808219</v>
      </c>
    </row>
    <row r="19">
      <c r="B19" s="44" t="s">
        <v>40</v>
      </c>
      <c r="C19" s="56">
        <v>2.5501369863013696</v>
      </c>
      <c r="D19" s="55">
        <v>2.0591780821917807</v>
      </c>
    </row>
    <row r="20">
      <c r="B20" s="52" t="s">
        <v>43</v>
      </c>
      <c r="C20" s="53"/>
      <c r="D20" s="3"/>
    </row>
    <row r="21">
      <c r="B21" s="57" t="s">
        <v>44</v>
      </c>
      <c r="C21" s="48">
        <v>0.6254363847944143</v>
      </c>
      <c r="D21" s="45">
        <v>0.6591131987818099</v>
      </c>
    </row>
    <row r="22">
      <c r="B22" s="44" t="s">
        <v>49</v>
      </c>
      <c r="C22" s="48">
        <v>3.0185113268608417</v>
      </c>
      <c r="D22" s="45">
        <v>3.3042095699576013</v>
      </c>
    </row>
    <row r="23">
      <c r="B23" s="57" t="s">
        <v>52</v>
      </c>
      <c r="C23" s="48">
        <v>1.6697734627831717</v>
      </c>
      <c r="D23" s="45">
        <v>1.933525136281042</v>
      </c>
    </row>
    <row r="24">
      <c r="B24" s="44" t="s">
        <v>54</v>
      </c>
      <c r="C24" s="58">
        <v>-0.3846</v>
      </c>
      <c r="D24" s="59">
        <v>-0.4404</v>
      </c>
    </row>
    <row r="25">
      <c r="B25" s="52" t="s">
        <v>43</v>
      </c>
      <c r="C25" s="53"/>
      <c r="D25" s="3"/>
    </row>
    <row r="26">
      <c r="B26" s="60" t="s">
        <v>58</v>
      </c>
      <c r="C26" s="48">
        <v>-0.7549356223175966</v>
      </c>
      <c r="D26" s="45">
        <v>-0.2708154506437768</v>
      </c>
    </row>
  </sheetData>
  <mergeCells count="5">
    <mergeCell ref="B2:D2"/>
    <mergeCell ref="C10:D10"/>
    <mergeCell ref="C14:D14"/>
    <mergeCell ref="C20:D20"/>
    <mergeCell ref="C25:D25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17.25"/>
    <col customWidth="1" min="7" max="7" width="17.0"/>
  </cols>
  <sheetData>
    <row r="4">
      <c r="C4" s="43"/>
      <c r="D4" s="43">
        <v>2022.0</v>
      </c>
      <c r="E4" s="43">
        <v>2021.0</v>
      </c>
      <c r="H4" s="43">
        <v>2022.0</v>
      </c>
      <c r="I4" s="43">
        <v>2021.0</v>
      </c>
    </row>
    <row r="5">
      <c r="C5" s="44" t="s">
        <v>1</v>
      </c>
      <c r="D5" s="51">
        <v>0.32623959464350344</v>
      </c>
      <c r="E5" s="51">
        <v>0.31379530722176574</v>
      </c>
      <c r="G5" s="44" t="s">
        <v>1</v>
      </c>
      <c r="H5" s="51">
        <v>0.32623959464350344</v>
      </c>
      <c r="I5" s="51">
        <v>0.31379530722176574</v>
      </c>
    </row>
    <row r="6">
      <c r="C6" s="46" t="s">
        <v>6</v>
      </c>
      <c r="D6" s="61">
        <v>0.10264205573651829</v>
      </c>
      <c r="E6" s="51">
        <v>0.06984387838948233</v>
      </c>
      <c r="G6" s="46" t="s">
        <v>6</v>
      </c>
      <c r="H6" s="61">
        <v>0.10264205573651829</v>
      </c>
      <c r="I6" s="51">
        <v>0.06984387838948233</v>
      </c>
    </row>
    <row r="7">
      <c r="C7" s="44" t="s">
        <v>8</v>
      </c>
      <c r="D7" s="50">
        <v>-0.38197611292073835</v>
      </c>
      <c r="E7" s="51">
        <v>-0.17282936181867983</v>
      </c>
      <c r="G7" s="44" t="s">
        <v>8</v>
      </c>
      <c r="H7" s="50">
        <v>-0.38197611292073835</v>
      </c>
      <c r="I7" s="51">
        <v>-0.17282936181867983</v>
      </c>
    </row>
    <row r="8">
      <c r="C8" s="44" t="s">
        <v>10</v>
      </c>
      <c r="D8" s="51">
        <v>-0.16999001385175402</v>
      </c>
      <c r="E8" s="51">
        <v>-0.06659630606860159</v>
      </c>
      <c r="G8" s="44" t="s">
        <v>10</v>
      </c>
      <c r="H8" s="51">
        <v>-0.16999001385175402</v>
      </c>
      <c r="I8" s="51">
        <v>-0.06659630606860159</v>
      </c>
    </row>
    <row r="9">
      <c r="C9" s="49" t="s">
        <v>12</v>
      </c>
      <c r="D9" s="50">
        <v>-0.6831067961165049</v>
      </c>
      <c r="E9" s="51">
        <v>-0.28664445790430043</v>
      </c>
      <c r="G9" s="54" t="s">
        <v>15</v>
      </c>
      <c r="H9" s="51">
        <v>1.0801420481812074</v>
      </c>
      <c r="I9" s="51">
        <v>0.9587936367653557</v>
      </c>
    </row>
    <row r="10">
      <c r="C10" s="54" t="s">
        <v>15</v>
      </c>
      <c r="D10" s="51">
        <v>1.0801420481812074</v>
      </c>
      <c r="E10" s="51">
        <v>0.9587936367653557</v>
      </c>
      <c r="G10" s="54" t="s">
        <v>18</v>
      </c>
      <c r="H10" s="51">
        <v>0.5611862942700835</v>
      </c>
      <c r="I10" s="51">
        <v>0.4644277507733097</v>
      </c>
    </row>
    <row r="11">
      <c r="C11" s="54" t="s">
        <v>18</v>
      </c>
      <c r="D11" s="51">
        <v>0.5611862942700835</v>
      </c>
      <c r="E11" s="51">
        <v>0.4644277507733097</v>
      </c>
      <c r="G11" s="54" t="s">
        <v>22</v>
      </c>
      <c r="H11" s="51">
        <v>0.8054515788463384</v>
      </c>
      <c r="I11" s="61">
        <v>0.7413831197525409</v>
      </c>
    </row>
    <row r="12">
      <c r="C12" s="54" t="s">
        <v>22</v>
      </c>
      <c r="D12" s="51">
        <v>0.8054515788463384</v>
      </c>
      <c r="E12" s="61">
        <v>0.7413831197525409</v>
      </c>
      <c r="G12" s="44" t="s">
        <v>32</v>
      </c>
      <c r="H12" s="51">
        <v>3.8542443064182192</v>
      </c>
      <c r="I12" s="51">
        <v>3.8191056910569103</v>
      </c>
    </row>
    <row r="13">
      <c r="C13" s="44" t="s">
        <v>27</v>
      </c>
      <c r="D13" s="51">
        <v>66.66666666666667</v>
      </c>
      <c r="E13" s="51">
        <v>81.83</v>
      </c>
      <c r="G13" s="44" t="s">
        <v>31</v>
      </c>
      <c r="H13" s="50">
        <v>3.7835616438356166</v>
      </c>
      <c r="I13" s="51">
        <v>3.000821917808219</v>
      </c>
    </row>
    <row r="14">
      <c r="C14" s="44" t="s">
        <v>32</v>
      </c>
      <c r="D14" s="51">
        <v>3.8542443064182192</v>
      </c>
      <c r="E14" s="51">
        <v>3.8191056910569103</v>
      </c>
      <c r="G14" s="44" t="s">
        <v>40</v>
      </c>
      <c r="H14" s="50">
        <v>2.5501369863013696</v>
      </c>
      <c r="I14" s="51">
        <v>2.0591780821917807</v>
      </c>
    </row>
    <row r="15">
      <c r="C15" s="44" t="s">
        <v>36</v>
      </c>
      <c r="D15" s="51">
        <v>347.21568627450984</v>
      </c>
      <c r="E15" s="51">
        <v>354.757281553398</v>
      </c>
      <c r="G15" s="57" t="s">
        <v>44</v>
      </c>
      <c r="H15" s="50">
        <v>0.6254363847944143</v>
      </c>
      <c r="I15" s="51">
        <v>0.6591131987818099</v>
      </c>
    </row>
    <row r="16">
      <c r="C16" s="44" t="s">
        <v>31</v>
      </c>
      <c r="D16" s="50">
        <v>3.7835616438356166</v>
      </c>
      <c r="E16" s="51">
        <v>3.000821917808219</v>
      </c>
      <c r="G16" s="44" t="s">
        <v>49</v>
      </c>
      <c r="H16" s="50">
        <v>3.0185113268608417</v>
      </c>
      <c r="I16" s="51">
        <v>3.3042095699576013</v>
      </c>
    </row>
    <row r="17">
      <c r="C17" s="44" t="s">
        <v>40</v>
      </c>
      <c r="D17" s="50">
        <v>2.5501369863013696</v>
      </c>
      <c r="E17" s="51">
        <v>2.0591780821917807</v>
      </c>
      <c r="G17" s="57" t="s">
        <v>52</v>
      </c>
      <c r="H17" s="50">
        <v>1.6697734627831717</v>
      </c>
      <c r="I17" s="51">
        <v>1.933525136281042</v>
      </c>
    </row>
    <row r="18">
      <c r="C18" s="57" t="s">
        <v>44</v>
      </c>
      <c r="D18" s="50">
        <v>0.6254363847944143</v>
      </c>
      <c r="E18" s="51">
        <v>0.6591131987818099</v>
      </c>
      <c r="G18" s="44" t="s">
        <v>54</v>
      </c>
      <c r="H18" s="62">
        <v>-0.3846</v>
      </c>
      <c r="I18" s="63">
        <v>-0.4404</v>
      </c>
    </row>
    <row r="19">
      <c r="C19" s="44" t="s">
        <v>49</v>
      </c>
      <c r="D19" s="50">
        <v>3.0185113268608417</v>
      </c>
      <c r="E19" s="51">
        <v>3.3042095699576013</v>
      </c>
      <c r="G19" s="60" t="s">
        <v>58</v>
      </c>
      <c r="H19" s="50">
        <v>-0.7549356223175966</v>
      </c>
      <c r="I19" s="51">
        <v>-0.2708154506437768</v>
      </c>
    </row>
    <row r="20">
      <c r="C20" s="57" t="s">
        <v>52</v>
      </c>
      <c r="D20" s="50">
        <v>1.6697734627831717</v>
      </c>
      <c r="E20" s="51">
        <v>1.933525136281042</v>
      </c>
      <c r="G20" s="44"/>
      <c r="H20" s="62"/>
      <c r="I20" s="63"/>
    </row>
    <row r="21">
      <c r="C21" s="44" t="s">
        <v>54</v>
      </c>
      <c r="D21" s="62">
        <v>-0.3846</v>
      </c>
      <c r="E21" s="63">
        <v>-0.4404</v>
      </c>
      <c r="G21" s="60"/>
      <c r="H21" s="50"/>
      <c r="I21" s="51"/>
    </row>
    <row r="22">
      <c r="C22" s="60" t="s">
        <v>58</v>
      </c>
      <c r="D22" s="50">
        <v>-0.7549356223175966</v>
      </c>
      <c r="E22" s="51">
        <v>-0.2708154506437768</v>
      </c>
    </row>
    <row r="25">
      <c r="H25" s="43">
        <v>2022.0</v>
      </c>
      <c r="I25" s="43">
        <v>2021.0</v>
      </c>
    </row>
    <row r="26">
      <c r="G26" s="64" t="s">
        <v>27</v>
      </c>
      <c r="H26" s="65">
        <v>66.66666666666667</v>
      </c>
      <c r="I26" s="65">
        <v>81.83</v>
      </c>
    </row>
    <row r="27">
      <c r="G27" s="64" t="s">
        <v>36</v>
      </c>
      <c r="H27" s="65">
        <v>347.21568627450984</v>
      </c>
      <c r="I27" s="65">
        <v>354.757281553398</v>
      </c>
    </row>
  </sheetData>
  <drawing r:id="rId1"/>
</worksheet>
</file>