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https://uowtsd-my.sharepoint.com/personal/2404390_student_uwtsd_ac_uk/Documents/Yr1/Workshop and Practice/"/>
    </mc:Choice>
  </mc:AlternateContent>
  <xr:revisionPtr revIDLastSave="421" documentId="13_ncr:1_{F4AF9EB0-CEE8-415B-B514-D2E63D0233E6}" xr6:coauthVersionLast="47" xr6:coauthVersionMax="47" xr10:uidLastSave="{9AF3BE2A-86F3-4A58-81FA-D408371EC1B7}"/>
  <bookViews>
    <workbookView xWindow="-120" yWindow="-120" windowWidth="29040" windowHeight="15840" tabRatio="848" xr2:uid="{643FF30D-15FB-40BF-A406-640B06825384}"/>
  </bookViews>
  <sheets>
    <sheet name="H&amp;S Overview" sheetId="25" r:id="rId1"/>
    <sheet name="Suspension" sheetId="27" r:id="rId2"/>
    <sheet name="Machine Shop" sheetId="26" r:id="rId3"/>
    <sheet name="Engine Strip" sheetId="20" r:id="rId4"/>
    <sheet name="Ad Manufacturing" sheetId="28" r:id="rId5"/>
    <sheet name="Composites" sheetId="29" r:id="rId6"/>
    <sheet name="CPD" sheetId="7" r:id="rId7"/>
    <sheet name="Marks" sheetId="31" r:id="rId8"/>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8" i="27" l="1"/>
  <c r="J18" i="27"/>
  <c r="H18" i="27"/>
  <c r="F18" i="27"/>
  <c r="E7" i="31"/>
  <c r="P22" i="28"/>
  <c r="N44" i="26"/>
  <c r="Q38" i="7"/>
  <c r="E9" i="31" s="1" a="1"/>
  <c r="E9" i="31" s="1"/>
  <c r="E10" i="31" s="1"/>
  <c r="E13" i="31" s="1"/>
  <c r="E6" i="31"/>
  <c r="F10" i="31"/>
  <c r="G49" i="25"/>
  <c r="E3" i="31" s="1"/>
  <c r="E8" i="31"/>
  <c r="E5" i="31"/>
  <c r="E4" i="31"/>
  <c r="P38" i="20"/>
  <c r="P24" i="29"/>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<sst xmlns="http://schemas.openxmlformats.org/spreadsheetml/2006/main" count="317" uniqueCount="199">
  <si>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</si>
  <si>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</si>
  <si>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</si>
  <si>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</si>
  <si>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</si>
  <si>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</si>
  <si>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</si>
  <si>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</si>
  <si>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</si>
  <si>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</si>
  <si>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</si>
  <si>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</si>
  <si>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</si>
  <si>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</si>
  <si>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</si>
  <si>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</si>
  <si>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</si>
  <si>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</si>
  <si>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</si>
  <si>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</si>
  <si>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</si>
  <si>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</si>
  <si>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</si>
  <si>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</si>
  <si>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</si>
  <si>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</si>
  <si>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</si>
  <si>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</si>
  <si>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</si>
  <si>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</si>
  <si>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</si>
  <si>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</si>
  <si>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</si>
  <si>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Out of 4</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</si>
  <si>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</si>
  <si>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</si>
  <si>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</si>
  <si>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</si>
  <si>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</si>
  <si>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</si>
  <si>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</si>
  <si>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</si>
  <si>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</si>
  <si>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</si>
  <si>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</si>
  <si>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</si>
  <si>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</si>
  <si>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</si>
  <si>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</si>
  <si>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</si>
  <si>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</si>
  <si>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</si>
  <si>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</si>
  <si>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Out of 15</t>
  </si>
  <si>
    <t>Machine Shop Logbook Entry</t>
  </si>
  <si>
    <t>Student to complete all white boxes in electronic log books. Student to copmlete all yellow boxes on hard copy provided in session, this then needs to be handed to technician.</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</si>
  <si>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</si>
  <si>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</si>
  <si>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</si>
  <si>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</si>
  <si>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</si>
  <si>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</si>
  <si>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</si>
  <si>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</si>
  <si>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</si>
  <si>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</si>
  <si>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</si>
  <si>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</si>
  <si>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Signed off by</t>
  </si>
  <si>
    <t>Correct Dimension (1 mark)</t>
  </si>
  <si>
    <t>Dimension within tolerance (2 marks)</t>
  </si>
  <si>
    <t>Lathe Activity</t>
  </si>
  <si>
    <t>During the sessions you will have also used a range of hand tools, can you provide some good tips and hints on how to achieve the best with these?</t>
  </si>
  <si>
    <t xml:space="preserve">When using the Mill and Lathe, how can you ensure the quality of the piece that you are producing? </t>
  </si>
  <si>
    <t>Total for Machine Shop</t>
  </si>
  <si>
    <t>out of 26</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</si>
  <si>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</si>
  <si>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</si>
  <si>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</si>
  <si>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</si>
  <si>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</si>
  <si>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</si>
  <si>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</si>
  <si>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</si>
  <si>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</si>
  <si>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Thrust washers on bearing 3</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</si>
  <si>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</si>
  <si>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</si>
  <si>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</si>
  <si>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</si>
  <si>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</si>
  <si>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</si>
  <si>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</si>
  <si>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</si>
  <si>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</si>
  <si>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</si>
  <si>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</si>
  <si>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</si>
  <si>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</si>
  <si>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</si>
  <si>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</si>
  <si>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</si>
  <si>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</si>
  <si>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</si>
  <si>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</si>
  <si>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</si>
  <si>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</si>
  <si>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</si>
  <si>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</si>
  <si>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</si>
  <si>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</si>
  <si>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</si>
  <si>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</si>
  <si>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</si>
  <si>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</si>
  <si>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</si>
  <si>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</si>
  <si>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</si>
  <si>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out of 8</t>
  </si>
  <si>
    <t>Continuous Professional Development</t>
  </si>
  <si>
    <t>Briefly describe what is meant by Continuous Professional Development (CPD) and why it is important to engineers?</t>
  </si>
  <si>
    <t>Out of 3</t>
  </si>
  <si>
    <t>Identify a CPD event or activity that you could attend/complete that would help to support your learning or desired career path. Please provide details of the date &amp; location or URL.</t>
  </si>
  <si>
    <t xml:space="preserve">What did you learn from the CPD event or activity? How do you feel this has helped your professional development? </t>
  </si>
  <si>
    <t>Session Tab</t>
  </si>
  <si>
    <t>Mark</t>
  </si>
  <si>
    <t>Out of</t>
  </si>
  <si>
    <t>Health and Safety Overview</t>
  </si>
  <si>
    <t>Machine Shop Sessions</t>
  </si>
  <si>
    <t>Engine Strip Sessions</t>
  </si>
  <si>
    <t>Suspension</t>
  </si>
  <si>
    <t>Advanced Manufacturing</t>
  </si>
  <si>
    <t>Composites</t>
  </si>
  <si>
    <t>Guest Lecture</t>
  </si>
  <si>
    <t>Logbook Total</t>
  </si>
  <si>
    <t>MATLAB Mark</t>
  </si>
  <si>
    <t>Assignment Total</t>
  </si>
  <si>
    <t>%</t>
  </si>
  <si>
    <t>Kiera Ryman</t>
  </si>
  <si>
    <t>15/11/24   22/11/24    29/11/24      6/12/24    13/12/24</t>
  </si>
  <si>
    <t>IQ021A</t>
  </si>
  <si>
    <t>David Cooper, Adrian Dix</t>
  </si>
  <si>
    <t>114.84mm</t>
  </si>
  <si>
    <t>49.99mm</t>
  </si>
  <si>
    <t>89.85mm</t>
  </si>
  <si>
    <t>0.2mm</t>
  </si>
  <si>
    <t>115.00mm</t>
  </si>
  <si>
    <t>50.00mm</t>
  </si>
  <si>
    <t>90.00mm</t>
  </si>
  <si>
    <t>0.05mm</t>
  </si>
  <si>
    <t>29.99mm</t>
  </si>
  <si>
    <t>30.00mm</t>
  </si>
  <si>
    <t>105.00mm</t>
  </si>
  <si>
    <t>104.95mm</t>
  </si>
  <si>
    <t>36.01mm</t>
  </si>
  <si>
    <t>36.00mm</t>
  </si>
  <si>
    <t>3531.6Nm/Deg</t>
  </si>
  <si>
    <t>2.95-2.98</t>
  </si>
  <si>
    <t>2.96-2.98</t>
  </si>
  <si>
    <t>145-150</t>
  </si>
  <si>
    <t>146-150</t>
  </si>
  <si>
    <t>144-150</t>
  </si>
  <si>
    <t>missing</t>
  </si>
  <si>
    <t>Pitlane Development 05/03/25 UWTSD IQ Building - IQ002                                                                                                                                                              Ollie Walsh (Motorsport Careers Specialist) joined via teams to give a talk about how best to develop a career in the Motorsport Industry.</t>
  </si>
  <si>
    <t>CPD is a tool that can be used to enhance a person's proficiency and personal skills throughout a professional carrer. It is a continuous process involving frequently impoving skills to ensure that previous knowledge does not become outdated.                                                                                                                                                                                                                                                                                                                                                                                                                                                                                                                                   Technology is always advancing, therefore it is important for engineers to learn about and stay up to date with these changes. Without CPD, engineers risk becoming unproficient in new technologies, having a direct impact on the quality of work that can be achieved.</t>
  </si>
  <si>
    <t>0.7854 x bore(cm) x stroke(cm) x number of cylinders                                                                  0.7854 x 7.58 x 7.58 x 7.76 x 4 = 1399.1139cc</t>
  </si>
  <si>
    <t>The cylinder head bolts and main bearing caps would have to be torqued during a rebuild process. The torque settings are132"lb and 265"lb and can be found in the technical data sheet for the engine.</t>
  </si>
  <si>
    <t>Engine wear can show what condition and health of an engine is like. The type of wear and where it is can then be looked at to determine the stresses that particular components are under. Evidence of wear could be seen on piston rings, crankshaft bearings, as well as crankshaft rods.</t>
  </si>
  <si>
    <t>It is important to select the right tool for the job and to use each tool correctly (use the tool for its designed purpose). It is also important to check the tool position before use to ensure it isn't broken.</t>
  </si>
  <si>
    <t>It is important to take time to set up the machines properly and carefully. The correct speed should be selcted, as well as the correct cutting tool for the lathe. A smoother finish can be achieved with a slower cutting speed and feed.</t>
  </si>
  <si>
    <t>9.52"p/s</t>
  </si>
  <si>
    <t>125 lbs</t>
  </si>
  <si>
    <t>9.5"p/s</t>
  </si>
  <si>
    <t>65lbs</t>
  </si>
  <si>
    <t>2.5"p/s</t>
  </si>
  <si>
    <t>50lbs</t>
  </si>
  <si>
    <t>25lbs</t>
  </si>
  <si>
    <t>Torsional Stiffness = Applied Torque/Angle of Twist</t>
  </si>
  <si>
    <t>Torsional Stiffness = 353.16/0.1 = 3531.6Nm/Deg</t>
  </si>
  <si>
    <t>It is important to have as much experience as possible to have a better chance at being offered job roles. When writing to companies to gain experience to help with this, make sure to also include what you can offer and add value to within the company. This increases the likelihood of them getting back to you.                                     To increase the likelihood of being hired, it is important to have a well-written cover letter, as well as a CV. Ultimately, I have learned that to gain experience, it is important to sell myself as much as possible to continue professional development.</t>
  </si>
  <si>
    <t>Advanced manufacturing invloves advanced technological design processes. It aims to produce components quickly and cheaply.</t>
  </si>
  <si>
    <t>• CNC Machines                                                                                                                                                        • 3D Printers                                                                                                                                              • Laser Cutters</t>
  </si>
  <si>
    <t>Programs containing machine codes that tell the CNC machine what to do. These include perparatory commands (G codes) and miscellaneus functions (M codes).</t>
  </si>
  <si>
    <t>They use plastic filaments such as PLA or ABS.</t>
  </si>
  <si>
    <t>The component's CAD file would need to be turned into a .STL file. I would then need to speak to the correct technicians to set the correct parameters on the machines to create the G code to allow the component to print.</t>
  </si>
  <si>
    <t xml:space="preserve">The Health and Safety at Work Act 1974 </t>
  </si>
  <si>
    <t>Before beginning any work, barrier cream should be applied to hands, or gloves should be worn. It is also important to leave any personal possesions in areas such as lockers so they do not present a hazard in the workshop. Long hair should also be tied up jewellery should be removed so they do not get caught in any machinery; hoodie cords should also be tucked away. It is also important for individuals to self-assess themselves before any session - indivduals must not be under any medication, under the influence of alcohol, or suffering from a condidition that may affect the ability to operate machinery.</t>
  </si>
  <si>
    <t>eye protection (goggles), protective clothing (jacket)</t>
  </si>
  <si>
    <t>The correct PPE should be worn at all times and the correct health and safety protocol should have been followed before any sessions. It is important to keep hands and face away from any moving parts, as well as stop the required machine before handling the workpiece. It is also important to never lean on any of the machines. The lathe beds, mill beds and guides should also be kept clear, but hands should also be kept away from swarf.</t>
  </si>
  <si>
    <t>Lathe, milling machine, drill, saw, file, ratchet, torque wrench</t>
  </si>
  <si>
    <t>During the engine strip it is important to ensure that any tools used to stip/reassemble the engine are used correctly. Improper use can lead to inqury and poses a health and safety hazard. It is also important to wear steel toe cap shoes as there is a risk of falling and dropping objects. The tools used should also be checked before use to ensure they are not broken and are in proper condition.</t>
  </si>
  <si>
    <t>Composites often include reinforcing fibres such as carbon, glass or kevlar. These fibres are then bound together using a resin, for example, epoxy resin.</t>
  </si>
  <si>
    <t>It is important to wear the correct PPE when working with composites as direct skin contact  with composite materials can cause reactions. If composites are bein sanded, masks should be worn. This is because inhaling the dust can lead to lung damage.</t>
  </si>
  <si>
    <t>Composite components can be maufactured by hand, or with automated machinery. The fibres making up the composite should be layed in the correct pattern to achieve the desired stiffness. The resin should then be poured into the mould and cured. It should be left to set and hardedn over time. A composite can also be made using vacuum infusion, pressure and heat.</t>
  </si>
  <si>
    <t>It is always important to follow the correct health and safety procedures. This ensures that everyone is safe, while still having the desired component made.</t>
  </si>
  <si>
    <t>David Cooper</t>
  </si>
  <si>
    <t>Adrian Dix</t>
  </si>
  <si>
    <t>Barry John</t>
  </si>
  <si>
    <t>Following the correct health and safety procedures and legislations ensures that everyone stays safe, while still being about to carry out the workshop activites correctly.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</si>
</sst>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12"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14"/>
      <color theme="1"/>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3">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s>
  <cellStyleXfs count="1">
    <xf numFmtId="0" fontId="0" fillId="0" borderId="0"/>
  </cellStyleXfs>
  <cellXfs count="528">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0" borderId="96" xfId="0" applyBorder="1" applyAlignment="1">
      <alignment horizontal="center"/>
    </xf>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2" fontId="0" fillId="0" borderId="92" xfId="0" applyNumberFormat="1" applyBorder="1" applyAlignment="1">
      <alignment horizontal="center"/>
    </xf>
    <xf numFmtId="0" fontId="0" fillId="10" borderId="92" xfId="0" applyFill="1" applyBorder="1" applyAlignment="1">
      <alignment horizontal="center" vertical="center"/>
    </xf>
    <xf numFmtId="164" fontId="0" fillId="10" borderId="96" xfId="0" applyNumberFormat="1" applyFill="1" applyBorder="1" applyAlignment="1">
      <alignment horizontal="center"/>
    </xf>
    <xf numFmtId="0" fontId="9" fillId="0" borderId="25" xfId="0" applyFont="1" applyBorder="1" applyAlignment="1">
      <alignment horizontal="center" vertical="center"/>
    </xf>
    <xf numFmtId="0" fontId="9" fillId="0" borderId="26" xfId="0" applyFont="1" applyBorder="1" applyAlignment="1">
      <alignment horizontal="center" vertical="center"/>
    </xf>
    <xf numFmtId="2" fontId="9" fillId="0" borderId="37" xfId="0" applyNumberFormat="1" applyFont="1" applyBorder="1" applyAlignment="1">
      <alignment horizontal="center" vertical="center"/>
    </xf>
    <xf numFmtId="2" fontId="9" fillId="0" borderId="38" xfId="0" applyNumberFormat="1" applyFont="1" applyBorder="1" applyAlignment="1">
      <alignment horizontal="center"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8" fillId="0" borderId="27" xfId="0" applyFont="1" applyBorder="1" applyAlignment="1">
      <alignment horizontal="center" vertical="center"/>
    </xf>
    <xf numFmtId="0" fontId="0" fillId="0" borderId="27" xfId="0" applyBorder="1" applyAlignment="1">
      <alignment horizontal="center" vertical="center"/>
    </xf>
    <xf numFmtId="0" fontId="0" fillId="0" borderId="1" xfId="0"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1" fillId="0" borderId="10" xfId="0" applyFont="1" applyBorder="1" applyAlignment="1">
      <alignment horizontal="center" vertical="center" wrapText="1"/>
    </xf>
    <xf numFmtId="0" fontId="0" fillId="0" borderId="11" xfId="0" applyBorder="1" applyAlignment="1">
      <alignment horizontal="center" vertical="center" wrapText="1"/>
    </xf>
    <xf numFmtId="0" fontId="0" fillId="0" borderId="10"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11" fillId="0" borderId="13" xfId="0" applyFont="1" applyBorder="1" applyAlignment="1">
      <alignment horizontal="left" vertical="center" wrapText="1"/>
    </xf>
    <xf numFmtId="0" fontId="11" fillId="0" borderId="14" xfId="0" applyFont="1" applyBorder="1" applyAlignment="1">
      <alignment horizontal="left" vertical="center" wrapText="1"/>
    </xf>
    <xf numFmtId="0" fontId="11" fillId="0" borderId="15" xfId="0" applyFont="1" applyBorder="1" applyAlignment="1">
      <alignment horizontal="left" vertical="center" wrapText="1"/>
    </xf>
    <xf numFmtId="0" fontId="11" fillId="0" borderId="16" xfId="0" applyFont="1" applyBorder="1" applyAlignment="1">
      <alignment horizontal="left" vertical="center" wrapText="1"/>
    </xf>
    <xf numFmtId="0" fontId="11" fillId="0" borderId="0" xfId="0" applyFont="1" applyAlignment="1">
      <alignment horizontal="left" vertical="center" wrapText="1"/>
    </xf>
    <xf numFmtId="0" fontId="11" fillId="0" borderId="17" xfId="0" applyFont="1" applyBorder="1" applyAlignment="1">
      <alignment horizontal="left" vertical="center" wrapText="1"/>
    </xf>
    <xf numFmtId="0" fontId="11" fillId="0" borderId="18" xfId="0" applyFont="1" applyBorder="1" applyAlignment="1">
      <alignment horizontal="left" vertical="center" wrapText="1"/>
    </xf>
    <xf numFmtId="0" fontId="11" fillId="0" borderId="19" xfId="0" applyFont="1" applyBorder="1" applyAlignment="1">
      <alignment horizontal="left" vertical="center" wrapText="1"/>
    </xf>
    <xf numFmtId="0" fontId="11" fillId="0" borderId="20" xfId="0" applyFont="1" applyBorder="1" applyAlignment="1">
      <alignment horizontal="left"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11" fillId="0" borderId="1" xfId="0" applyFont="1" applyBorder="1" applyAlignment="1">
      <alignment horizontal="center" vertical="center"/>
    </xf>
    <xf numFmtId="0" fontId="8" fillId="0" borderId="1" xfId="0" applyFont="1" applyBorder="1" applyAlignment="1">
      <alignment horizontal="center" vertical="center"/>
    </xf>
    <xf numFmtId="0" fontId="11" fillId="0" borderId="10" xfId="0" applyFont="1" applyBorder="1" applyAlignment="1">
      <alignment horizontal="left" vertical="center" wrapText="1"/>
    </xf>
    <xf numFmtId="0" fontId="0" fillId="0" borderId="11" xfId="0" applyBorder="1" applyAlignment="1">
      <alignment horizontal="left" vertical="center" wrapText="1"/>
    </xf>
    <xf numFmtId="0" fontId="0" fillId="0" borderId="12" xfId="0" applyBorder="1" applyAlignment="1">
      <alignment horizontal="left" vertical="center" wrapText="1"/>
    </xf>
    <xf numFmtId="0" fontId="0" fillId="0" borderId="10" xfId="0" applyBorder="1" applyAlignment="1">
      <alignment horizontal="left"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1" fillId="0" borderId="1" xfId="0" applyFont="1" applyBorder="1" applyAlignment="1">
      <alignment horizontal="center" vertical="center" wrapText="1"/>
    </xf>
    <xf numFmtId="0" fontId="0" fillId="0" borderId="1" xfId="0" applyBorder="1" applyAlignment="1">
      <alignment horizontal="center" vertical="center" wrapText="1"/>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56"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72" xfId="0" applyFill="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68" xfId="0" applyFill="1" applyBorder="1" applyAlignment="1">
      <alignment horizontal="center"/>
    </xf>
    <xf numFmtId="0" fontId="0" fillId="7" borderId="28" xfId="0" applyFill="1"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111" xfId="0" applyFill="1" applyBorder="1" applyAlignment="1">
      <alignment horizontal="center"/>
    </xf>
    <xf numFmtId="0" fontId="0" fillId="8" borderId="116"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vertical="center"/>
    </xf>
    <xf numFmtId="0" fontId="0" fillId="0" borderId="69" xfId="0" applyBorder="1" applyAlignment="1">
      <alignment horizontal="center" vertical="center"/>
    </xf>
    <xf numFmtId="0" fontId="0" fillId="0" borderId="37" xfId="0" applyBorder="1" applyAlignment="1">
      <alignment horizontal="center" vertical="center"/>
    </xf>
    <xf numFmtId="0" fontId="0" fillId="0" borderId="47" xfId="0" applyBorder="1" applyAlignment="1">
      <alignment horizontal="center" vertical="center"/>
    </xf>
    <xf numFmtId="0" fontId="0" fillId="7" borderId="61" xfId="0" applyFill="1" applyBorder="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0" borderId="37" xfId="0"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29" xfId="0" applyBorder="1" applyAlignment="1">
      <alignment horizontal="center" vertical="center"/>
    </xf>
    <xf numFmtId="0" fontId="0" fillId="0" borderId="73" xfId="0" applyBorder="1" applyAlignment="1">
      <alignment horizontal="center" vertical="center"/>
    </xf>
    <xf numFmtId="0" fontId="0" fillId="0" borderId="79" xfId="0" applyBorder="1" applyAlignment="1">
      <alignment horizontal="center"/>
    </xf>
    <xf numFmtId="0" fontId="0" fillId="0" borderId="62" xfId="0" applyBorder="1" applyAlignment="1">
      <alignment horizontal="center"/>
    </xf>
    <xf numFmtId="0" fontId="0" fillId="0" borderId="47" xfId="0" applyBorder="1" applyAlignment="1">
      <alignment horizontal="center"/>
    </xf>
    <xf numFmtId="0" fontId="0" fillId="4" borderId="29" xfId="0" applyFill="1" applyBorder="1" applyAlignment="1">
      <alignment horizontal="center"/>
    </xf>
    <xf numFmtId="0" fontId="0" fillId="4" borderId="37" xfId="0" applyFill="1" applyBorder="1" applyAlignment="1">
      <alignment horizontal="center"/>
    </xf>
    <xf numFmtId="0" fontId="3" fillId="4" borderId="30" xfId="0" applyFont="1"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vertical="center"/>
    </xf>
    <xf numFmtId="0" fontId="0" fillId="0" borderId="26" xfId="0" applyBorder="1" applyAlignment="1">
      <alignment horizontal="center" vertical="center"/>
    </xf>
    <xf numFmtId="0" fontId="0" fillId="0" borderId="30" xfId="0" applyBorder="1" applyAlignment="1">
      <alignment horizontal="center" vertic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14" fontId="0" fillId="0" borderId="29" xfId="0" applyNumberFormat="1" applyBorder="1" applyAlignment="1">
      <alignment horizontal="center" vertical="center" wrapText="1"/>
    </xf>
    <xf numFmtId="0" fontId="0" fillId="0" borderId="29" xfId="0" applyBorder="1" applyAlignment="1">
      <alignment horizontal="center" vertical="center" wrapText="1"/>
    </xf>
    <xf numFmtId="0" fontId="0" fillId="0" borderId="30" xfId="0" applyBorder="1" applyAlignment="1">
      <alignment horizontal="center" vertical="center" wrapText="1"/>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12"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8" xfId="0" applyBorder="1" applyAlignment="1">
      <alignment horizontal="center" vertic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13" borderId="29" xfId="0" applyFill="1" applyBorder="1" applyAlignment="1">
      <alignment horizontal="center" vertical="center"/>
    </xf>
    <xf numFmtId="0" fontId="0" fillId="13" borderId="37" xfId="0" applyFill="1" applyBorder="1" applyAlignment="1">
      <alignment horizontal="center" vertical="center"/>
    </xf>
    <xf numFmtId="0" fontId="0" fillId="13" borderId="30" xfId="0" applyFill="1" applyBorder="1" applyAlignment="1">
      <alignment horizontal="center" vertical="center"/>
    </xf>
    <xf numFmtId="0" fontId="0" fillId="13" borderId="38" xfId="0" applyFill="1" applyBorder="1" applyAlignment="1">
      <alignment horizontal="center" vertic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vertical="center"/>
    </xf>
    <xf numFmtId="0" fontId="0" fillId="13" borderId="36" xfId="0" applyFill="1" applyBorder="1" applyAlignment="1">
      <alignment horizontal="center" vertic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0" fillId="4" borderId="48" xfId="0"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30" xfId="0" applyFill="1" applyBorder="1" applyAlignment="1">
      <alignment horizontal="center"/>
    </xf>
    <xf numFmtId="0" fontId="0" fillId="4" borderId="36" xfId="0" applyFill="1" applyBorder="1" applyAlignment="1">
      <alignment horizontal="center" wrapText="1"/>
    </xf>
    <xf numFmtId="0" fontId="0" fillId="4" borderId="37" xfId="0" applyFill="1" applyBorder="1" applyAlignment="1">
      <alignment horizontal="center" wrapText="1"/>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70" xfId="0" applyFill="1" applyBorder="1" applyAlignment="1">
      <alignment horizontal="center"/>
    </xf>
    <xf numFmtId="0" fontId="0" fillId="4" borderId="81"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center" wrapText="1"/>
    </xf>
    <xf numFmtId="0" fontId="0" fillId="0" borderId="29" xfId="0" applyBorder="1" applyAlignment="1">
      <alignment horizontal="center" wrapText="1"/>
    </xf>
    <xf numFmtId="0" fontId="0" fillId="0" borderId="37" xfId="0"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10" borderId="43" xfId="0" applyFill="1" applyBorder="1" applyAlignment="1">
      <alignment horizontal="center" wrapText="1"/>
    </xf>
    <xf numFmtId="0" fontId="0" fillId="10" borderId="29" xfId="0" applyFill="1" applyBorder="1" applyAlignment="1">
      <alignment horizontal="center" wrapText="1"/>
    </xf>
    <xf numFmtId="0" fontId="0" fillId="10" borderId="37" xfId="0" applyFill="1" applyBorder="1" applyAlignment="1">
      <alignment horizontal="center" wrapText="1"/>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9" fillId="0" borderId="50" xfId="0" applyFont="1" applyBorder="1" applyAlignment="1">
      <alignment horizontal="center"/>
    </xf>
    <xf numFmtId="2" fontId="9" fillId="0" borderId="50" xfId="0" applyNumberFormat="1" applyFont="1" applyBorder="1" applyAlignment="1">
      <alignment horizontal="center"/>
    </xf>
    <xf numFmtId="0" fontId="9" fillId="0" borderId="66"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2" fontId="9" fillId="0" borderId="61" xfId="0" applyNumberFormat="1" applyFont="1" applyBorder="1" applyAlignment="1">
      <alignment horizontal="center"/>
    </xf>
    <xf numFmtId="2" fontId="9" fillId="0" borderId="25" xfId="0" applyNumberFormat="1" applyFont="1" applyBorder="1" applyAlignment="1">
      <alignment horizontal="center"/>
    </xf>
    <xf numFmtId="2" fontId="9" fillId="0" borderId="68" xfId="0" applyNumberFormat="1"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2" fontId="9" fillId="0" borderId="52" xfId="0" applyNumberFormat="1" applyFont="1" applyBorder="1" applyAlignment="1">
      <alignment horizontal="center"/>
    </xf>
    <xf numFmtId="0" fontId="9" fillId="0" borderId="59"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24" xfId="0" applyFont="1" applyBorder="1" applyAlignment="1">
      <alignment horizontal="center"/>
    </xf>
    <xf numFmtId="0" fontId="9" fillId="0" borderId="25" xfId="0" applyFont="1" applyBorder="1" applyAlignment="1">
      <alignment horizontal="center"/>
    </xf>
    <xf numFmtId="2" fontId="9" fillId="0" borderId="47" xfId="0" applyNumberFormat="1" applyFont="1" applyBorder="1" applyAlignment="1">
      <alignment horizontal="center"/>
    </xf>
    <xf numFmtId="2" fontId="9" fillId="0" borderId="62" xfId="0" applyNumberFormat="1" applyFont="1" applyBorder="1" applyAlignment="1">
      <alignment horizontal="center"/>
    </xf>
    <xf numFmtId="2" fontId="9" fillId="0" borderId="36" xfId="0" applyNumberFormat="1" applyFont="1" applyBorder="1" applyAlignment="1">
      <alignment horizontal="center"/>
    </xf>
    <xf numFmtId="2" fontId="9" fillId="0" borderId="37" xfId="0" applyNumberFormat="1" applyFont="1" applyBorder="1" applyAlignment="1">
      <alignment horizontal="center"/>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13" xfId="0" applyFont="1" applyBorder="1" applyAlignment="1">
      <alignment horizontal="center" wrapText="1"/>
    </xf>
    <xf numFmtId="0" fontId="9" fillId="0" borderId="14" xfId="0" applyFont="1" applyBorder="1" applyAlignment="1">
      <alignment horizontal="center" wrapText="1"/>
    </xf>
    <xf numFmtId="0" fontId="9" fillId="0" borderId="16" xfId="0" applyFont="1" applyBorder="1" applyAlignment="1">
      <alignment horizontal="center" wrapText="1"/>
    </xf>
    <xf numFmtId="0" fontId="9" fillId="0" borderId="0" xfId="0" applyFont="1" applyAlignment="1">
      <alignment horizontal="center" wrapText="1"/>
    </xf>
    <xf numFmtId="0" fontId="9" fillId="0" borderId="18" xfId="0" applyFont="1" applyBorder="1" applyAlignment="1">
      <alignment horizontal="center" wrapText="1"/>
    </xf>
    <xf numFmtId="0" fontId="9" fillId="0" borderId="19" xfId="0" applyFont="1" applyBorder="1" applyAlignment="1">
      <alignment horizontal="center" wrapText="1"/>
    </xf>
    <xf numFmtId="0" fontId="1" fillId="4" borderId="30" xfId="0" applyFont="1" applyFill="1" applyBorder="1" applyAlignment="1">
      <alignment horizontal="left" vertic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56" xfId="0" applyFont="1" applyFill="1" applyBorder="1" applyAlignment="1">
      <alignment horizontal="left" vertic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43" xfId="0" applyFill="1" applyBorder="1" applyAlignment="1">
      <alignment horizontal="center"/>
    </xf>
    <xf numFmtId="0" fontId="0" fillId="4" borderId="28"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0" borderId="16" xfId="0" applyFont="1" applyBorder="1" applyAlignment="1">
      <alignment horizontal="center" vertical="center" wrapText="1"/>
    </xf>
    <xf numFmtId="0" fontId="9" fillId="0" borderId="0" xfId="0" applyFont="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8" xfId="0" applyBorder="1" applyAlignment="1">
      <alignment horizontal="center" vertical="center"/>
    </xf>
    <xf numFmtId="0" fontId="0" fillId="0" borderId="19" xfId="0" applyBorder="1" applyAlignment="1">
      <alignment horizontal="center" vertical="center"/>
    </xf>
    <xf numFmtId="0" fontId="0" fillId="0" borderId="20" xfId="0" applyBorder="1" applyAlignment="1">
      <alignment horizontal="center"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24" xfId="0" applyFill="1" applyBorder="1" applyAlignment="1">
      <alignment horizontal="center"/>
    </xf>
    <xf numFmtId="0" fontId="0" fillId="4" borderId="25"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72" xfId="0" applyBorder="1" applyAlignment="1">
      <alignment horizontal="center" wrapText="1"/>
    </xf>
    <xf numFmtId="0" fontId="0" fillId="0" borderId="30" xfId="0" applyBorder="1" applyAlignment="1">
      <alignment horizontal="center" wrapText="1"/>
    </xf>
    <xf numFmtId="0" fontId="0" fillId="0" borderId="62" xfId="0" applyBorder="1" applyAlignment="1">
      <alignment horizontal="center" wrapText="1"/>
    </xf>
    <xf numFmtId="0" fontId="0" fillId="0" borderId="38" xfId="0" applyBorder="1" applyAlignment="1">
      <alignment horizontal="center" wrapText="1"/>
    </xf>
    <xf numFmtId="0" fontId="0" fillId="4" borderId="38" xfId="0" applyFill="1" applyBorder="1" applyAlignment="1">
      <alignment horizont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72" xfId="0" applyBorder="1" applyAlignment="1">
      <alignment horizontal="center" vertical="center" wrapText="1"/>
    </xf>
    <xf numFmtId="0" fontId="0" fillId="0" borderId="72" xfId="0" applyBorder="1" applyAlignment="1">
      <alignment horizontal="center" vertic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0" borderId="61" xfId="0" applyBorder="1" applyAlignment="1">
      <alignment horizontal="center" wrapText="1"/>
    </xf>
    <xf numFmtId="0" fontId="0" fillId="0" borderId="26" xfId="0" applyBorder="1" applyAlignment="1">
      <alignment horizontal="center" wrapText="1"/>
    </xf>
    <xf numFmtId="0" fontId="0" fillId="0" borderId="63" xfId="0" applyBorder="1" applyAlignment="1">
      <alignment horizontal="left" wrapText="1"/>
    </xf>
    <xf numFmtId="0" fontId="0" fillId="0" borderId="43" xfId="0" applyBorder="1" applyAlignment="1">
      <alignment horizontal="left" wrapText="1"/>
    </xf>
    <xf numFmtId="0" fontId="0" fillId="0" borderId="69" xfId="0" applyBorder="1" applyAlignment="1">
      <alignment horizontal="left" wrapText="1"/>
    </xf>
    <xf numFmtId="0" fontId="0" fillId="0" borderId="72" xfId="0" applyBorder="1" applyAlignment="1">
      <alignment horizontal="left" wrapText="1"/>
    </xf>
    <xf numFmtId="0" fontId="0" fillId="0" borderId="29" xfId="0" applyBorder="1" applyAlignment="1">
      <alignment horizontal="left" wrapText="1"/>
    </xf>
    <xf numFmtId="0" fontId="0" fillId="0" borderId="73" xfId="0" applyBorder="1" applyAlignment="1">
      <alignment horizontal="left" wrapText="1"/>
    </xf>
    <xf numFmtId="0" fontId="0" fillId="0" borderId="72" xfId="0" applyBorder="1" applyAlignment="1">
      <alignment horizontal="left" vertical="center" wrapText="1"/>
    </xf>
    <xf numFmtId="0" fontId="0" fillId="0" borderId="29" xfId="0" applyBorder="1" applyAlignment="1">
      <alignment horizontal="left" vertical="center" wrapText="1"/>
    </xf>
    <xf numFmtId="0" fontId="0" fillId="0" borderId="73" xfId="0" applyBorder="1" applyAlignment="1">
      <alignment horizontal="left" vertical="center" wrapText="1"/>
    </xf>
    <xf numFmtId="0" fontId="2" fillId="4" borderId="23" xfId="0" applyFont="1" applyFill="1" applyBorder="1" applyAlignment="1">
      <alignment horizontal="center" vertical="center"/>
    </xf>
    <xf numFmtId="0" fontId="3" fillId="4" borderId="26" xfId="0" applyFont="1" applyFill="1" applyBorder="1" applyAlignment="1">
      <alignment horizontal="left" vertical="center"/>
    </xf>
    <xf numFmtId="0" fontId="3" fillId="4" borderId="30"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3" fillId="4" borderId="38" xfId="0" applyFont="1" applyFill="1" applyBorder="1" applyAlignment="1">
      <alignment horizontal="left" vertical="center"/>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0" fillId="0" borderId="62" xfId="0" applyBorder="1" applyAlignment="1">
      <alignment horizontal="left" vertical="center" wrapText="1"/>
    </xf>
    <xf numFmtId="0" fontId="0" fillId="0" borderId="37" xfId="0" applyBorder="1" applyAlignment="1">
      <alignment horizontal="left" vertical="center" wrapText="1"/>
    </xf>
    <xf numFmtId="0" fontId="0" fillId="0" borderId="47" xfId="0" applyBorder="1" applyAlignment="1">
      <alignment horizontal="left" vertical="center" wrapText="1"/>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7" fillId="0" borderId="2" xfId="0" applyFont="1"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alcChain" Target="calcChain.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tabSelected="1" topLeftCell="A4" zoomScale="68" zoomScaleNormal="68" workbookViewId="0">
      <selection activeCell="Q44" sqref="Q44"/>
    </sheetView>
  </sheetViews>
  <sheetFormatPr defaultColWidth="8.85546875" defaultRowHeight="15" x14ac:dyDescent="0.25"/>
  <sheetData>
    <row r="1" spans="1:31" x14ac:dyDescent="0.25">
      <c r="A1" s="59" t="s">
        <v>0</v>
      </c>
      <c r="B1" s="60"/>
      <c r="C1" s="60"/>
      <c r="D1" s="60"/>
      <c r="E1" s="60"/>
      <c r="F1" s="60"/>
      <c r="G1" s="60"/>
      <c r="H1" s="60"/>
      <c r="I1" s="60"/>
      <c r="J1" s="60"/>
      <c r="K1" s="60"/>
      <c r="L1" s="60"/>
      <c r="M1" s="60"/>
      <c r="N1" s="60"/>
      <c r="O1" s="60"/>
      <c r="P1" s="60"/>
      <c r="Q1" s="60"/>
      <c r="R1" s="60"/>
      <c r="S1" s="60"/>
      <c r="T1" s="60"/>
      <c r="U1" s="60"/>
      <c r="V1" s="60"/>
      <c r="W1" s="60"/>
      <c r="X1" s="60"/>
      <c r="Y1" s="60"/>
      <c r="Z1" s="60"/>
      <c r="AA1" s="60"/>
      <c r="AB1" s="60"/>
      <c r="AC1" s="60"/>
      <c r="AD1" s="60"/>
      <c r="AE1" s="60"/>
    </row>
    <row r="2" spans="1:31" x14ac:dyDescent="0.25">
      <c r="A2" s="59"/>
      <c r="B2" s="60"/>
      <c r="C2" s="60"/>
      <c r="D2" s="60"/>
      <c r="E2" s="60"/>
      <c r="F2" s="60"/>
      <c r="G2" s="60"/>
      <c r="H2" s="60"/>
      <c r="I2" s="60"/>
      <c r="J2" s="60"/>
      <c r="K2" s="60"/>
      <c r="L2" s="60"/>
      <c r="M2" s="60"/>
      <c r="N2" s="60"/>
      <c r="O2" s="60"/>
      <c r="P2" s="60"/>
      <c r="Q2" s="60"/>
      <c r="R2" s="60"/>
      <c r="S2" s="60"/>
      <c r="T2" s="60"/>
      <c r="U2" s="60"/>
      <c r="V2" s="60"/>
      <c r="W2" s="60"/>
      <c r="X2" s="60"/>
      <c r="Y2" s="60"/>
      <c r="Z2" s="60"/>
      <c r="AA2" s="60"/>
      <c r="AB2" s="60"/>
      <c r="AC2" s="60"/>
      <c r="AD2" s="60"/>
      <c r="AE2" s="60"/>
    </row>
    <row r="3" spans="1:31" ht="15.75" thickBot="1" x14ac:dyDescent="0.3">
      <c r="A3" s="59"/>
      <c r="B3" s="60"/>
      <c r="C3" s="60"/>
      <c r="D3" s="60"/>
      <c r="E3" s="60"/>
      <c r="F3" s="60"/>
      <c r="G3" s="60"/>
      <c r="H3" s="60"/>
      <c r="I3" s="60"/>
      <c r="J3" s="60"/>
      <c r="K3" s="60"/>
      <c r="L3" s="60"/>
      <c r="M3" s="60"/>
      <c r="N3" s="60"/>
      <c r="O3" s="60"/>
      <c r="P3" s="60"/>
      <c r="Q3" s="60"/>
      <c r="R3" s="60"/>
      <c r="S3" s="60"/>
      <c r="T3" s="60"/>
      <c r="U3" s="60"/>
      <c r="V3" s="60"/>
      <c r="W3" s="60"/>
      <c r="X3" s="60"/>
      <c r="Y3" s="60"/>
      <c r="Z3" s="60"/>
      <c r="AA3" s="60"/>
      <c r="AB3" s="60"/>
      <c r="AC3" s="60"/>
      <c r="AD3" s="60"/>
      <c r="AE3" s="60"/>
    </row>
    <row r="4" spans="1:31" ht="23.25" x14ac:dyDescent="0.25">
      <c r="A4" s="104" t="s">
        <v>1</v>
      </c>
      <c r="B4" s="105"/>
      <c r="C4" s="105"/>
      <c r="D4" s="105"/>
      <c r="E4" s="105"/>
      <c r="F4" s="105"/>
      <c r="G4" s="105"/>
      <c r="H4" s="105"/>
      <c r="I4" s="105"/>
      <c r="J4" s="105"/>
      <c r="K4" s="105"/>
      <c r="L4" s="105"/>
      <c r="M4" s="105"/>
      <c r="N4" s="105"/>
      <c r="O4" s="105"/>
      <c r="P4" s="105"/>
      <c r="Q4" s="105"/>
      <c r="R4" s="105"/>
      <c r="S4" s="105"/>
      <c r="T4" s="105"/>
      <c r="U4" s="105"/>
      <c r="V4" s="105"/>
      <c r="W4" s="105"/>
      <c r="X4" s="105"/>
      <c r="Y4" s="105"/>
      <c r="Z4" s="105"/>
      <c r="AA4" s="105"/>
      <c r="AB4" s="105"/>
      <c r="AC4" s="105"/>
      <c r="AD4" s="105"/>
      <c r="AE4" s="106"/>
    </row>
    <row r="5" spans="1:31" ht="24" thickBot="1" x14ac:dyDescent="0.3">
      <c r="A5" s="107" t="s">
        <v>2</v>
      </c>
      <c r="B5" s="108"/>
      <c r="C5" s="108"/>
      <c r="D5" s="108"/>
      <c r="E5" s="108"/>
      <c r="F5" s="108"/>
      <c r="G5" s="108"/>
      <c r="H5" s="108"/>
      <c r="I5" s="108"/>
      <c r="J5" s="108"/>
      <c r="K5" s="108"/>
      <c r="L5" s="108"/>
      <c r="M5" s="108"/>
      <c r="N5" s="108"/>
      <c r="O5" s="108"/>
      <c r="P5" s="108"/>
      <c r="Q5" s="108"/>
      <c r="R5" s="108"/>
      <c r="S5" s="108"/>
      <c r="T5" s="108"/>
      <c r="U5" s="108"/>
      <c r="V5" s="108"/>
      <c r="W5" s="108"/>
      <c r="X5" s="108"/>
      <c r="Y5" s="108"/>
      <c r="Z5" s="108"/>
      <c r="AA5" s="108"/>
      <c r="AB5" s="108"/>
      <c r="AC5" s="108"/>
      <c r="AD5" s="108"/>
      <c r="AE5" s="109"/>
    </row>
    <row r="6" spans="1:31" ht="15.75" thickBot="1" x14ac:dyDescent="0.3">
      <c r="A6" s="61" t="s">
        <v>3</v>
      </c>
      <c r="B6" s="61"/>
      <c r="C6" s="61"/>
      <c r="D6" s="61"/>
      <c r="E6" s="63" t="s">
        <v>138</v>
      </c>
      <c r="F6" s="64"/>
      <c r="G6" s="64"/>
      <c r="H6" s="64"/>
      <c r="I6" s="61" t="s">
        <v>4</v>
      </c>
      <c r="J6" s="61"/>
      <c r="K6" s="61"/>
      <c r="L6" s="61"/>
      <c r="M6" s="61"/>
      <c r="N6" s="61"/>
      <c r="O6" s="61"/>
      <c r="P6" s="61"/>
      <c r="Q6" s="66" t="s">
        <v>5</v>
      </c>
      <c r="R6" s="67"/>
      <c r="S6" s="67"/>
      <c r="T6" s="67"/>
      <c r="U6" s="67"/>
      <c r="V6" s="67"/>
      <c r="W6" s="67"/>
      <c r="X6" s="67"/>
      <c r="Y6" s="67"/>
      <c r="Z6" s="67"/>
      <c r="AA6" s="67"/>
      <c r="AB6" s="67"/>
      <c r="AC6" s="67"/>
      <c r="AD6" s="67"/>
      <c r="AE6" s="68"/>
    </row>
    <row r="7" spans="1:31" ht="16.5" thickTop="1" thickBot="1" x14ac:dyDescent="0.3">
      <c r="A7" s="62"/>
      <c r="B7" s="62"/>
      <c r="C7" s="62"/>
      <c r="D7" s="62"/>
      <c r="E7" s="65"/>
      <c r="F7" s="65"/>
      <c r="G7" s="65"/>
      <c r="H7" s="65"/>
      <c r="I7" s="62"/>
      <c r="J7" s="62"/>
      <c r="K7" s="62"/>
      <c r="L7" s="62"/>
      <c r="M7" s="62"/>
      <c r="N7" s="62"/>
      <c r="O7" s="62"/>
      <c r="P7" s="62"/>
      <c r="Q7" s="69"/>
      <c r="R7" s="70"/>
      <c r="S7" s="70"/>
      <c r="T7" s="70"/>
      <c r="U7" s="70"/>
      <c r="V7" s="70"/>
      <c r="W7" s="70"/>
      <c r="X7" s="70"/>
      <c r="Y7" s="70"/>
      <c r="Z7" s="70"/>
      <c r="AA7" s="70"/>
      <c r="AB7" s="70"/>
      <c r="AC7" s="70"/>
      <c r="AD7" s="70"/>
      <c r="AE7" s="71"/>
    </row>
    <row r="8" spans="1:31" ht="16.5" thickTop="1" thickBot="1" x14ac:dyDescent="0.3">
      <c r="A8" s="72" t="s">
        <v>6</v>
      </c>
      <c r="B8" s="73"/>
      <c r="C8" s="73"/>
      <c r="D8" s="74"/>
      <c r="E8" s="92" t="s">
        <v>195</v>
      </c>
      <c r="F8" s="65"/>
      <c r="G8" s="65"/>
      <c r="H8" s="65"/>
      <c r="I8" s="101" t="s">
        <v>185</v>
      </c>
      <c r="J8" s="102"/>
      <c r="K8" s="102"/>
      <c r="L8" s="102"/>
      <c r="M8" s="102"/>
      <c r="N8" s="102"/>
      <c r="O8" s="102"/>
      <c r="P8" s="102"/>
      <c r="Q8" s="94" t="s">
        <v>186</v>
      </c>
      <c r="R8" s="95"/>
      <c r="S8" s="95"/>
      <c r="T8" s="95"/>
      <c r="U8" s="95"/>
      <c r="V8" s="95"/>
      <c r="W8" s="95"/>
      <c r="X8" s="95"/>
      <c r="Y8" s="95"/>
      <c r="Z8" s="95"/>
      <c r="AA8" s="95"/>
      <c r="AB8" s="95"/>
      <c r="AC8" s="95"/>
      <c r="AD8" s="95"/>
      <c r="AE8" s="96"/>
    </row>
    <row r="9" spans="1:31" ht="16.5" thickTop="1" thickBot="1" x14ac:dyDescent="0.3">
      <c r="A9" s="98"/>
      <c r="B9" s="99"/>
      <c r="C9" s="99"/>
      <c r="D9" s="100"/>
      <c r="E9" s="65"/>
      <c r="F9" s="65"/>
      <c r="G9" s="65"/>
      <c r="H9" s="65"/>
      <c r="I9" s="102"/>
      <c r="J9" s="102"/>
      <c r="K9" s="102"/>
      <c r="L9" s="102"/>
      <c r="M9" s="102"/>
      <c r="N9" s="102"/>
      <c r="O9" s="102"/>
      <c r="P9" s="102"/>
      <c r="Q9" s="97"/>
      <c r="R9" s="95"/>
      <c r="S9" s="95"/>
      <c r="T9" s="95"/>
      <c r="U9" s="95"/>
      <c r="V9" s="95"/>
      <c r="W9" s="95"/>
      <c r="X9" s="95"/>
      <c r="Y9" s="95"/>
      <c r="Z9" s="95"/>
      <c r="AA9" s="95"/>
      <c r="AB9" s="95"/>
      <c r="AC9" s="95"/>
      <c r="AD9" s="95"/>
      <c r="AE9" s="96"/>
    </row>
    <row r="10" spans="1:31" ht="16.5" thickTop="1" thickBot="1" x14ac:dyDescent="0.3">
      <c r="A10" s="98"/>
      <c r="B10" s="99"/>
      <c r="C10" s="99"/>
      <c r="D10" s="100"/>
      <c r="E10" s="92" t="s">
        <v>196</v>
      </c>
      <c r="F10" s="92"/>
      <c r="G10" s="92"/>
      <c r="H10" s="92"/>
      <c r="I10" s="102"/>
      <c r="J10" s="102"/>
      <c r="K10" s="102"/>
      <c r="L10" s="102"/>
      <c r="M10" s="102"/>
      <c r="N10" s="102"/>
      <c r="O10" s="102"/>
      <c r="P10" s="102"/>
      <c r="Q10" s="97"/>
      <c r="R10" s="95"/>
      <c r="S10" s="95"/>
      <c r="T10" s="95"/>
      <c r="U10" s="95"/>
      <c r="V10" s="95"/>
      <c r="W10" s="95"/>
      <c r="X10" s="95"/>
      <c r="Y10" s="95"/>
      <c r="Z10" s="95"/>
      <c r="AA10" s="95"/>
      <c r="AB10" s="95"/>
      <c r="AC10" s="95"/>
      <c r="AD10" s="95"/>
      <c r="AE10" s="96"/>
    </row>
    <row r="11" spans="1:31" ht="16.5" thickTop="1" thickBot="1" x14ac:dyDescent="0.3">
      <c r="A11" s="98"/>
      <c r="B11" s="99"/>
      <c r="C11" s="99"/>
      <c r="D11" s="100"/>
      <c r="E11" s="92"/>
      <c r="F11" s="92"/>
      <c r="G11" s="92"/>
      <c r="H11" s="92"/>
      <c r="I11" s="102"/>
      <c r="J11" s="102"/>
      <c r="K11" s="102"/>
      <c r="L11" s="102"/>
      <c r="M11" s="102"/>
      <c r="N11" s="102"/>
      <c r="O11" s="102"/>
      <c r="P11" s="102"/>
      <c r="Q11" s="97"/>
      <c r="R11" s="95"/>
      <c r="S11" s="95"/>
      <c r="T11" s="95"/>
      <c r="U11" s="95"/>
      <c r="V11" s="95"/>
      <c r="W11" s="95"/>
      <c r="X11" s="95"/>
      <c r="Y11" s="95"/>
      <c r="Z11" s="95"/>
      <c r="AA11" s="95"/>
      <c r="AB11" s="95"/>
      <c r="AC11" s="95"/>
      <c r="AD11" s="95"/>
      <c r="AE11" s="96"/>
    </row>
    <row r="12" spans="1:31" ht="16.5" thickTop="1" thickBot="1" x14ac:dyDescent="0.3">
      <c r="A12" s="98"/>
      <c r="B12" s="99"/>
      <c r="C12" s="99"/>
      <c r="D12" s="100"/>
      <c r="E12" s="92" t="s">
        <v>197</v>
      </c>
      <c r="F12" s="93"/>
      <c r="G12" s="93"/>
      <c r="H12" s="93"/>
      <c r="I12" s="102"/>
      <c r="J12" s="102"/>
      <c r="K12" s="102"/>
      <c r="L12" s="102"/>
      <c r="M12" s="102"/>
      <c r="N12" s="102"/>
      <c r="O12" s="102"/>
      <c r="P12" s="102"/>
      <c r="Q12" s="97"/>
      <c r="R12" s="95"/>
      <c r="S12" s="95"/>
      <c r="T12" s="95"/>
      <c r="U12" s="95"/>
      <c r="V12" s="95"/>
      <c r="W12" s="95"/>
      <c r="X12" s="95"/>
      <c r="Y12" s="95"/>
      <c r="Z12" s="95"/>
      <c r="AA12" s="95"/>
      <c r="AB12" s="95"/>
      <c r="AC12" s="95"/>
      <c r="AD12" s="95"/>
      <c r="AE12" s="96"/>
    </row>
    <row r="13" spans="1:31" ht="16.5" thickTop="1" thickBot="1" x14ac:dyDescent="0.3">
      <c r="A13" s="66"/>
      <c r="B13" s="67"/>
      <c r="C13" s="67"/>
      <c r="D13" s="68"/>
      <c r="E13" s="93"/>
      <c r="F13" s="93"/>
      <c r="G13" s="93"/>
      <c r="H13" s="93"/>
      <c r="I13" s="102"/>
      <c r="J13" s="102"/>
      <c r="K13" s="102"/>
      <c r="L13" s="102"/>
      <c r="M13" s="102"/>
      <c r="N13" s="102"/>
      <c r="O13" s="102"/>
      <c r="P13" s="102"/>
      <c r="Q13" s="97"/>
      <c r="R13" s="95"/>
      <c r="S13" s="95"/>
      <c r="T13" s="95"/>
      <c r="U13" s="95"/>
      <c r="V13" s="95"/>
      <c r="W13" s="95"/>
      <c r="X13" s="95"/>
      <c r="Y13" s="95"/>
      <c r="Z13" s="95"/>
      <c r="AA13" s="95"/>
      <c r="AB13" s="95"/>
      <c r="AC13" s="95"/>
      <c r="AD13" s="95"/>
      <c r="AE13" s="96"/>
    </row>
    <row r="14" spans="1:31" ht="16.5" thickTop="1" thickBot="1" x14ac:dyDescent="0.3">
      <c r="A14" s="69" t="s">
        <v>7</v>
      </c>
      <c r="B14" s="70"/>
      <c r="C14" s="70"/>
      <c r="D14" s="70"/>
      <c r="E14" s="70"/>
      <c r="F14" s="70"/>
      <c r="G14" s="70"/>
      <c r="H14" s="70"/>
      <c r="I14" s="70"/>
      <c r="J14" s="70"/>
      <c r="K14" s="70"/>
      <c r="L14" s="70"/>
      <c r="M14" s="70"/>
      <c r="N14" s="70"/>
      <c r="O14" s="70"/>
      <c r="P14" s="71"/>
      <c r="Q14" s="97"/>
      <c r="R14" s="95"/>
      <c r="S14" s="95"/>
      <c r="T14" s="95"/>
      <c r="U14" s="95"/>
      <c r="V14" s="95"/>
      <c r="W14" s="95"/>
      <c r="X14" s="95"/>
      <c r="Y14" s="95"/>
      <c r="Z14" s="95"/>
      <c r="AA14" s="95"/>
      <c r="AB14" s="95"/>
      <c r="AC14" s="95"/>
      <c r="AD14" s="95"/>
      <c r="AE14" s="96"/>
    </row>
    <row r="15" spans="1:31" ht="16.5" thickTop="1" thickBot="1" x14ac:dyDescent="0.3">
      <c r="A15" s="69"/>
      <c r="B15" s="70"/>
      <c r="C15" s="70"/>
      <c r="D15" s="70"/>
      <c r="E15" s="70"/>
      <c r="F15" s="70"/>
      <c r="G15" s="70"/>
      <c r="H15" s="70"/>
      <c r="I15" s="70"/>
      <c r="J15" s="70"/>
      <c r="K15" s="70"/>
      <c r="L15" s="70"/>
      <c r="M15" s="70"/>
      <c r="N15" s="70"/>
      <c r="O15" s="70"/>
      <c r="P15" s="71"/>
      <c r="Q15" s="97"/>
      <c r="R15" s="95"/>
      <c r="S15" s="95"/>
      <c r="T15" s="95"/>
      <c r="U15" s="95"/>
      <c r="V15" s="95"/>
      <c r="W15" s="95"/>
      <c r="X15" s="95"/>
      <c r="Y15" s="95"/>
      <c r="Z15" s="95"/>
      <c r="AA15" s="95"/>
      <c r="AB15" s="95"/>
      <c r="AC15" s="95"/>
      <c r="AD15" s="95"/>
      <c r="AE15" s="96"/>
    </row>
    <row r="16" spans="1:31" ht="16.5" thickTop="1" thickBot="1" x14ac:dyDescent="0.3">
      <c r="A16" s="94" t="s">
        <v>188</v>
      </c>
      <c r="B16" s="95"/>
      <c r="C16" s="95"/>
      <c r="D16" s="95"/>
      <c r="E16" s="95"/>
      <c r="F16" s="95"/>
      <c r="G16" s="95"/>
      <c r="H16" s="95"/>
      <c r="I16" s="95"/>
      <c r="J16" s="95"/>
      <c r="K16" s="95"/>
      <c r="L16" s="95"/>
      <c r="M16" s="95"/>
      <c r="N16" s="95"/>
      <c r="O16" s="95"/>
      <c r="P16" s="96"/>
      <c r="Q16" s="97"/>
      <c r="R16" s="95"/>
      <c r="S16" s="95"/>
      <c r="T16" s="95"/>
      <c r="U16" s="95"/>
      <c r="V16" s="95"/>
      <c r="W16" s="95"/>
      <c r="X16" s="95"/>
      <c r="Y16" s="95"/>
      <c r="Z16" s="95"/>
      <c r="AA16" s="95"/>
      <c r="AB16" s="95"/>
      <c r="AC16" s="95"/>
      <c r="AD16" s="95"/>
      <c r="AE16" s="96"/>
    </row>
    <row r="17" spans="1:31" ht="16.5" thickTop="1" thickBot="1" x14ac:dyDescent="0.3">
      <c r="A17" s="97"/>
      <c r="B17" s="95"/>
      <c r="C17" s="95"/>
      <c r="D17" s="95"/>
      <c r="E17" s="95"/>
      <c r="F17" s="95"/>
      <c r="G17" s="95"/>
      <c r="H17" s="95"/>
      <c r="I17" s="95"/>
      <c r="J17" s="95"/>
      <c r="K17" s="95"/>
      <c r="L17" s="95"/>
      <c r="M17" s="95"/>
      <c r="N17" s="95"/>
      <c r="O17" s="95"/>
      <c r="P17" s="96"/>
      <c r="Q17" s="97"/>
      <c r="R17" s="95"/>
      <c r="S17" s="95"/>
      <c r="T17" s="95"/>
      <c r="U17" s="95"/>
      <c r="V17" s="95"/>
      <c r="W17" s="95"/>
      <c r="X17" s="95"/>
      <c r="Y17" s="95"/>
      <c r="Z17" s="95"/>
      <c r="AA17" s="95"/>
      <c r="AB17" s="95"/>
      <c r="AC17" s="95"/>
      <c r="AD17" s="95"/>
      <c r="AE17" s="96"/>
    </row>
    <row r="18" spans="1:31" ht="16.5" thickTop="1" thickBot="1" x14ac:dyDescent="0.3">
      <c r="A18" s="97"/>
      <c r="B18" s="95"/>
      <c r="C18" s="95"/>
      <c r="D18" s="95"/>
      <c r="E18" s="95"/>
      <c r="F18" s="95"/>
      <c r="G18" s="95"/>
      <c r="H18" s="95"/>
      <c r="I18" s="95"/>
      <c r="J18" s="95"/>
      <c r="K18" s="95"/>
      <c r="L18" s="95"/>
      <c r="M18" s="95"/>
      <c r="N18" s="95"/>
      <c r="O18" s="95"/>
      <c r="P18" s="96"/>
      <c r="Q18" s="97"/>
      <c r="R18" s="95"/>
      <c r="S18" s="95"/>
      <c r="T18" s="95"/>
      <c r="U18" s="95"/>
      <c r="V18" s="95"/>
      <c r="W18" s="95"/>
      <c r="X18" s="95"/>
      <c r="Y18" s="95"/>
      <c r="Z18" s="95"/>
      <c r="AA18" s="95"/>
      <c r="AB18" s="95"/>
      <c r="AC18" s="95"/>
      <c r="AD18" s="95"/>
      <c r="AE18" s="96"/>
    </row>
    <row r="19" spans="1:31" ht="16.5" thickTop="1" thickBot="1" x14ac:dyDescent="0.3">
      <c r="A19" s="97"/>
      <c r="B19" s="95"/>
      <c r="C19" s="95"/>
      <c r="D19" s="95"/>
      <c r="E19" s="95"/>
      <c r="F19" s="95"/>
      <c r="G19" s="95"/>
      <c r="H19" s="95"/>
      <c r="I19" s="95"/>
      <c r="J19" s="95"/>
      <c r="K19" s="95"/>
      <c r="L19" s="95"/>
      <c r="M19" s="95"/>
      <c r="N19" s="95"/>
      <c r="O19" s="95"/>
      <c r="P19" s="96"/>
      <c r="Q19" s="97"/>
      <c r="R19" s="95"/>
      <c r="S19" s="95"/>
      <c r="T19" s="95"/>
      <c r="U19" s="95"/>
      <c r="V19" s="95"/>
      <c r="W19" s="95"/>
      <c r="X19" s="95"/>
      <c r="Y19" s="95"/>
      <c r="Z19" s="95"/>
      <c r="AA19" s="95"/>
      <c r="AB19" s="95"/>
      <c r="AC19" s="95"/>
      <c r="AD19" s="95"/>
      <c r="AE19" s="96"/>
    </row>
    <row r="20" spans="1:31" ht="16.5" thickTop="1" thickBot="1" x14ac:dyDescent="0.3">
      <c r="A20" s="97"/>
      <c r="B20" s="95"/>
      <c r="C20" s="95"/>
      <c r="D20" s="95"/>
      <c r="E20" s="95"/>
      <c r="F20" s="95"/>
      <c r="G20" s="95"/>
      <c r="H20" s="95"/>
      <c r="I20" s="95"/>
      <c r="J20" s="95"/>
      <c r="K20" s="95"/>
      <c r="L20" s="95"/>
      <c r="M20" s="95"/>
      <c r="N20" s="95"/>
      <c r="O20" s="95"/>
      <c r="P20" s="96"/>
      <c r="Q20" s="97"/>
      <c r="R20" s="95"/>
      <c r="S20" s="95"/>
      <c r="T20" s="95"/>
      <c r="U20" s="95"/>
      <c r="V20" s="95"/>
      <c r="W20" s="95"/>
      <c r="X20" s="95"/>
      <c r="Y20" s="95"/>
      <c r="Z20" s="95"/>
      <c r="AA20" s="95"/>
      <c r="AB20" s="95"/>
      <c r="AC20" s="95"/>
      <c r="AD20" s="95"/>
      <c r="AE20" s="96"/>
    </row>
    <row r="21" spans="1:31" ht="16.5" thickTop="1" thickBot="1" x14ac:dyDescent="0.3">
      <c r="A21" s="97"/>
      <c r="B21" s="95"/>
      <c r="C21" s="95"/>
      <c r="D21" s="95"/>
      <c r="E21" s="95"/>
      <c r="F21" s="95"/>
      <c r="G21" s="95"/>
      <c r="H21" s="95"/>
      <c r="I21" s="95"/>
      <c r="J21" s="95"/>
      <c r="K21" s="95"/>
      <c r="L21" s="95"/>
      <c r="M21" s="95"/>
      <c r="N21" s="95"/>
      <c r="O21" s="95"/>
      <c r="P21" s="96"/>
      <c r="Q21" s="97"/>
      <c r="R21" s="95"/>
      <c r="S21" s="95"/>
      <c r="T21" s="95"/>
      <c r="U21" s="95"/>
      <c r="V21" s="95"/>
      <c r="W21" s="95"/>
      <c r="X21" s="95"/>
      <c r="Y21" s="95"/>
      <c r="Z21" s="95"/>
      <c r="AA21" s="95"/>
      <c r="AB21" s="95"/>
      <c r="AC21" s="95"/>
      <c r="AD21" s="95"/>
      <c r="AE21" s="96"/>
    </row>
    <row r="22" spans="1:31" ht="16.5" thickTop="1" thickBot="1" x14ac:dyDescent="0.3">
      <c r="A22" s="97"/>
      <c r="B22" s="95"/>
      <c r="C22" s="95"/>
      <c r="D22" s="95"/>
      <c r="E22" s="95"/>
      <c r="F22" s="95"/>
      <c r="G22" s="95"/>
      <c r="H22" s="95"/>
      <c r="I22" s="95"/>
      <c r="J22" s="95"/>
      <c r="K22" s="95"/>
      <c r="L22" s="95"/>
      <c r="M22" s="95"/>
      <c r="N22" s="95"/>
      <c r="O22" s="95"/>
      <c r="P22" s="96"/>
      <c r="Q22" s="97"/>
      <c r="R22" s="95"/>
      <c r="S22" s="95"/>
      <c r="T22" s="95"/>
      <c r="U22" s="95"/>
      <c r="V22" s="95"/>
      <c r="W22" s="95"/>
      <c r="X22" s="95"/>
      <c r="Y22" s="95"/>
      <c r="Z22" s="95"/>
      <c r="AA22" s="95"/>
      <c r="AB22" s="95"/>
      <c r="AC22" s="95"/>
      <c r="AD22" s="95"/>
      <c r="AE22" s="96"/>
    </row>
    <row r="23" spans="1:31" ht="16.5" thickTop="1" thickBot="1" x14ac:dyDescent="0.3">
      <c r="A23" s="97"/>
      <c r="B23" s="95"/>
      <c r="C23" s="95"/>
      <c r="D23" s="95"/>
      <c r="E23" s="95"/>
      <c r="F23" s="95"/>
      <c r="G23" s="95"/>
      <c r="H23" s="95"/>
      <c r="I23" s="95"/>
      <c r="J23" s="95"/>
      <c r="K23" s="95"/>
      <c r="L23" s="95"/>
      <c r="M23" s="95"/>
      <c r="N23" s="95"/>
      <c r="O23" s="95"/>
      <c r="P23" s="96"/>
      <c r="Q23" s="97"/>
      <c r="R23" s="95"/>
      <c r="S23" s="95"/>
      <c r="T23" s="95"/>
      <c r="U23" s="95"/>
      <c r="V23" s="95"/>
      <c r="W23" s="95"/>
      <c r="X23" s="95"/>
      <c r="Y23" s="95"/>
      <c r="Z23" s="95"/>
      <c r="AA23" s="95"/>
      <c r="AB23" s="95"/>
      <c r="AC23" s="95"/>
      <c r="AD23" s="95"/>
      <c r="AE23" s="96"/>
    </row>
    <row r="24" spans="1:31" ht="16.5" thickTop="1" thickBot="1" x14ac:dyDescent="0.3">
      <c r="A24" s="97"/>
      <c r="B24" s="95"/>
      <c r="C24" s="95"/>
      <c r="D24" s="95"/>
      <c r="E24" s="95"/>
      <c r="F24" s="95"/>
      <c r="G24" s="95"/>
      <c r="H24" s="95"/>
      <c r="I24" s="95"/>
      <c r="J24" s="95"/>
      <c r="K24" s="95"/>
      <c r="L24" s="95"/>
      <c r="M24" s="95"/>
      <c r="N24" s="95"/>
      <c r="O24" s="95"/>
      <c r="P24" s="96"/>
      <c r="Q24" s="97"/>
      <c r="R24" s="95"/>
      <c r="S24" s="95"/>
      <c r="T24" s="95"/>
      <c r="U24" s="95"/>
      <c r="V24" s="95"/>
      <c r="W24" s="95"/>
      <c r="X24" s="95"/>
      <c r="Y24" s="95"/>
      <c r="Z24" s="95"/>
      <c r="AA24" s="95"/>
      <c r="AB24" s="95"/>
      <c r="AC24" s="95"/>
      <c r="AD24" s="95"/>
      <c r="AE24" s="96"/>
    </row>
    <row r="25" spans="1:31" ht="16.5" thickTop="1" thickBot="1" x14ac:dyDescent="0.3">
      <c r="A25" s="97"/>
      <c r="B25" s="95"/>
      <c r="C25" s="95"/>
      <c r="D25" s="95"/>
      <c r="E25" s="95"/>
      <c r="F25" s="95"/>
      <c r="G25" s="95"/>
      <c r="H25" s="95"/>
      <c r="I25" s="95"/>
      <c r="J25" s="95"/>
      <c r="K25" s="95"/>
      <c r="L25" s="95"/>
      <c r="M25" s="95"/>
      <c r="N25" s="95"/>
      <c r="O25" s="95"/>
      <c r="P25" s="96"/>
      <c r="Q25" s="97"/>
      <c r="R25" s="95"/>
      <c r="S25" s="95"/>
      <c r="T25" s="95"/>
      <c r="U25" s="95"/>
      <c r="V25" s="95"/>
      <c r="W25" s="95"/>
      <c r="X25" s="95"/>
      <c r="Y25" s="95"/>
      <c r="Z25" s="95"/>
      <c r="AA25" s="95"/>
      <c r="AB25" s="95"/>
      <c r="AC25" s="95"/>
      <c r="AD25" s="95"/>
      <c r="AE25" s="96"/>
    </row>
    <row r="26" spans="1:31" ht="16.5" thickTop="1" thickBot="1" x14ac:dyDescent="0.3">
      <c r="A26" s="69" t="s">
        <v>8</v>
      </c>
      <c r="B26" s="70"/>
      <c r="C26" s="70"/>
      <c r="D26" s="70"/>
      <c r="E26" s="70"/>
      <c r="F26" s="70"/>
      <c r="G26" s="70"/>
      <c r="H26" s="70"/>
      <c r="I26" s="70"/>
      <c r="J26" s="70"/>
      <c r="K26" s="70"/>
      <c r="L26" s="70"/>
      <c r="M26" s="70"/>
      <c r="N26" s="70"/>
      <c r="O26" s="70"/>
      <c r="P26" s="71"/>
      <c r="Q26" s="97"/>
      <c r="R26" s="95"/>
      <c r="S26" s="95"/>
      <c r="T26" s="95"/>
      <c r="U26" s="95"/>
      <c r="V26" s="95"/>
      <c r="W26" s="95"/>
      <c r="X26" s="95"/>
      <c r="Y26" s="95"/>
      <c r="Z26" s="95"/>
      <c r="AA26" s="95"/>
      <c r="AB26" s="95"/>
      <c r="AC26" s="95"/>
      <c r="AD26" s="95"/>
      <c r="AE26" s="96"/>
    </row>
    <row r="27" spans="1:31" ht="16.5" thickTop="1" thickBot="1" x14ac:dyDescent="0.3">
      <c r="A27" s="69"/>
      <c r="B27" s="70"/>
      <c r="C27" s="70"/>
      <c r="D27" s="70"/>
      <c r="E27" s="70"/>
      <c r="F27" s="70"/>
      <c r="G27" s="70"/>
      <c r="H27" s="70"/>
      <c r="I27" s="70"/>
      <c r="J27" s="70"/>
      <c r="K27" s="70"/>
      <c r="L27" s="70"/>
      <c r="M27" s="70"/>
      <c r="N27" s="70"/>
      <c r="O27" s="70"/>
      <c r="P27" s="71"/>
      <c r="Q27" s="97"/>
      <c r="R27" s="95"/>
      <c r="S27" s="95"/>
      <c r="T27" s="95"/>
      <c r="U27" s="95"/>
      <c r="V27" s="95"/>
      <c r="W27" s="95"/>
      <c r="X27" s="95"/>
      <c r="Y27" s="95"/>
      <c r="Z27" s="95"/>
      <c r="AA27" s="95"/>
      <c r="AB27" s="95"/>
      <c r="AC27" s="95"/>
      <c r="AD27" s="95"/>
      <c r="AE27" s="96"/>
    </row>
    <row r="28" spans="1:31" ht="16.5" thickTop="1" thickBot="1" x14ac:dyDescent="0.3">
      <c r="A28" s="94" t="s">
        <v>190</v>
      </c>
      <c r="B28" s="95"/>
      <c r="C28" s="95"/>
      <c r="D28" s="95"/>
      <c r="E28" s="95"/>
      <c r="F28" s="95"/>
      <c r="G28" s="95"/>
      <c r="H28" s="95"/>
      <c r="I28" s="95"/>
      <c r="J28" s="95"/>
      <c r="K28" s="95"/>
      <c r="L28" s="95"/>
      <c r="M28" s="95"/>
      <c r="N28" s="95"/>
      <c r="O28" s="95"/>
      <c r="P28" s="96"/>
      <c r="Q28" s="97"/>
      <c r="R28" s="95"/>
      <c r="S28" s="95"/>
      <c r="T28" s="95"/>
      <c r="U28" s="95"/>
      <c r="V28" s="95"/>
      <c r="W28" s="95"/>
      <c r="X28" s="95"/>
      <c r="Y28" s="95"/>
      <c r="Z28" s="95"/>
      <c r="AA28" s="95"/>
      <c r="AB28" s="95"/>
      <c r="AC28" s="95"/>
      <c r="AD28" s="95"/>
      <c r="AE28" s="96"/>
    </row>
    <row r="29" spans="1:31" ht="16.5" thickTop="1" thickBot="1" x14ac:dyDescent="0.3">
      <c r="A29" s="97"/>
      <c r="B29" s="95"/>
      <c r="C29" s="95"/>
      <c r="D29" s="95"/>
      <c r="E29" s="95"/>
      <c r="F29" s="95"/>
      <c r="G29" s="95"/>
      <c r="H29" s="95"/>
      <c r="I29" s="95"/>
      <c r="J29" s="95"/>
      <c r="K29" s="95"/>
      <c r="L29" s="95"/>
      <c r="M29" s="95"/>
      <c r="N29" s="95"/>
      <c r="O29" s="95"/>
      <c r="P29" s="96"/>
      <c r="Q29" s="97"/>
      <c r="R29" s="95"/>
      <c r="S29" s="95"/>
      <c r="T29" s="95"/>
      <c r="U29" s="95"/>
      <c r="V29" s="95"/>
      <c r="W29" s="95"/>
      <c r="X29" s="95"/>
      <c r="Y29" s="95"/>
      <c r="Z29" s="95"/>
      <c r="AA29" s="95"/>
      <c r="AB29" s="95"/>
      <c r="AC29" s="95"/>
      <c r="AD29" s="95"/>
      <c r="AE29" s="96"/>
    </row>
    <row r="30" spans="1:31" ht="16.5" thickTop="1" thickBot="1" x14ac:dyDescent="0.3">
      <c r="A30" s="97"/>
      <c r="B30" s="95"/>
      <c r="C30" s="95"/>
      <c r="D30" s="95"/>
      <c r="E30" s="95"/>
      <c r="F30" s="95"/>
      <c r="G30" s="95"/>
      <c r="H30" s="95"/>
      <c r="I30" s="95"/>
      <c r="J30" s="95"/>
      <c r="K30" s="95"/>
      <c r="L30" s="95"/>
      <c r="M30" s="95"/>
      <c r="N30" s="95"/>
      <c r="O30" s="95"/>
      <c r="P30" s="96"/>
      <c r="Q30" s="97"/>
      <c r="R30" s="95"/>
      <c r="S30" s="95"/>
      <c r="T30" s="95"/>
      <c r="U30" s="95"/>
      <c r="V30" s="95"/>
      <c r="W30" s="95"/>
      <c r="X30" s="95"/>
      <c r="Y30" s="95"/>
      <c r="Z30" s="95"/>
      <c r="AA30" s="95"/>
      <c r="AB30" s="95"/>
      <c r="AC30" s="95"/>
      <c r="AD30" s="95"/>
      <c r="AE30" s="96"/>
    </row>
    <row r="31" spans="1:31" ht="16.5" thickTop="1" thickBot="1" x14ac:dyDescent="0.3">
      <c r="A31" s="97"/>
      <c r="B31" s="95"/>
      <c r="C31" s="95"/>
      <c r="D31" s="95"/>
      <c r="E31" s="95"/>
      <c r="F31" s="95"/>
      <c r="G31" s="95"/>
      <c r="H31" s="95"/>
      <c r="I31" s="95"/>
      <c r="J31" s="95"/>
      <c r="K31" s="95"/>
      <c r="L31" s="95"/>
      <c r="M31" s="95"/>
      <c r="N31" s="95"/>
      <c r="O31" s="95"/>
      <c r="P31" s="96"/>
      <c r="Q31" s="97"/>
      <c r="R31" s="95"/>
      <c r="S31" s="95"/>
      <c r="T31" s="95"/>
      <c r="U31" s="95"/>
      <c r="V31" s="95"/>
      <c r="W31" s="95"/>
      <c r="X31" s="95"/>
      <c r="Y31" s="95"/>
      <c r="Z31" s="95"/>
      <c r="AA31" s="95"/>
      <c r="AB31" s="95"/>
      <c r="AC31" s="95"/>
      <c r="AD31" s="95"/>
      <c r="AE31" s="96"/>
    </row>
    <row r="32" spans="1:31" ht="16.5" thickTop="1" thickBot="1" x14ac:dyDescent="0.3">
      <c r="A32" s="97"/>
      <c r="B32" s="95"/>
      <c r="C32" s="95"/>
      <c r="D32" s="95"/>
      <c r="E32" s="95"/>
      <c r="F32" s="95"/>
      <c r="G32" s="95"/>
      <c r="H32" s="95"/>
      <c r="I32" s="95"/>
      <c r="J32" s="95"/>
      <c r="K32" s="95"/>
      <c r="L32" s="95"/>
      <c r="M32" s="95"/>
      <c r="N32" s="95"/>
      <c r="O32" s="95"/>
      <c r="P32" s="96"/>
      <c r="Q32" s="97"/>
      <c r="R32" s="95"/>
      <c r="S32" s="95"/>
      <c r="T32" s="95"/>
      <c r="U32" s="95"/>
      <c r="V32" s="95"/>
      <c r="W32" s="95"/>
      <c r="X32" s="95"/>
      <c r="Y32" s="95"/>
      <c r="Z32" s="95"/>
      <c r="AA32" s="95"/>
      <c r="AB32" s="95"/>
      <c r="AC32" s="95"/>
      <c r="AD32" s="95"/>
      <c r="AE32" s="96"/>
    </row>
    <row r="33" spans="1:31" ht="16.5" thickTop="1" thickBot="1" x14ac:dyDescent="0.3">
      <c r="A33" s="97"/>
      <c r="B33" s="95"/>
      <c r="C33" s="95"/>
      <c r="D33" s="95"/>
      <c r="E33" s="95"/>
      <c r="F33" s="95"/>
      <c r="G33" s="95"/>
      <c r="H33" s="95"/>
      <c r="I33" s="95"/>
      <c r="J33" s="95"/>
      <c r="K33" s="95"/>
      <c r="L33" s="95"/>
      <c r="M33" s="95"/>
      <c r="N33" s="95"/>
      <c r="O33" s="95"/>
      <c r="P33" s="96"/>
      <c r="Q33" s="97"/>
      <c r="R33" s="95"/>
      <c r="S33" s="95"/>
      <c r="T33" s="95"/>
      <c r="U33" s="95"/>
      <c r="V33" s="95"/>
      <c r="W33" s="95"/>
      <c r="X33" s="95"/>
      <c r="Y33" s="95"/>
      <c r="Z33" s="95"/>
      <c r="AA33" s="95"/>
      <c r="AB33" s="95"/>
      <c r="AC33" s="95"/>
      <c r="AD33" s="95"/>
      <c r="AE33" s="96"/>
    </row>
    <row r="34" spans="1:31" ht="16.5" thickTop="1" thickBot="1" x14ac:dyDescent="0.3">
      <c r="A34" s="97"/>
      <c r="B34" s="95"/>
      <c r="C34" s="95"/>
      <c r="D34" s="95"/>
      <c r="E34" s="95"/>
      <c r="F34" s="95"/>
      <c r="G34" s="95"/>
      <c r="H34" s="95"/>
      <c r="I34" s="95"/>
      <c r="J34" s="95"/>
      <c r="K34" s="95"/>
      <c r="L34" s="95"/>
      <c r="M34" s="95"/>
      <c r="N34" s="95"/>
      <c r="O34" s="95"/>
      <c r="P34" s="96"/>
      <c r="Q34" s="97"/>
      <c r="R34" s="95"/>
      <c r="S34" s="95"/>
      <c r="T34" s="95"/>
      <c r="U34" s="95"/>
      <c r="V34" s="95"/>
      <c r="W34" s="95"/>
      <c r="X34" s="95"/>
      <c r="Y34" s="95"/>
      <c r="Z34" s="95"/>
      <c r="AA34" s="95"/>
      <c r="AB34" s="95"/>
      <c r="AC34" s="95"/>
      <c r="AD34" s="95"/>
      <c r="AE34" s="96"/>
    </row>
    <row r="35" spans="1:31" ht="16.5" thickTop="1" thickBot="1" x14ac:dyDescent="0.3">
      <c r="A35" s="69" t="s">
        <v>9</v>
      </c>
      <c r="B35" s="70"/>
      <c r="C35" s="70"/>
      <c r="D35" s="70"/>
      <c r="E35" s="70"/>
      <c r="F35" s="70"/>
      <c r="G35" s="70"/>
      <c r="H35" s="70"/>
      <c r="I35" s="70"/>
      <c r="J35" s="70"/>
      <c r="K35" s="70"/>
      <c r="L35" s="70"/>
      <c r="M35" s="70"/>
      <c r="N35" s="70"/>
      <c r="O35" s="70"/>
      <c r="P35" s="71"/>
      <c r="Q35" s="69" t="s">
        <v>10</v>
      </c>
      <c r="R35" s="70"/>
      <c r="S35" s="70"/>
      <c r="T35" s="70"/>
      <c r="U35" s="70"/>
      <c r="V35" s="70"/>
      <c r="W35" s="70"/>
      <c r="X35" s="70"/>
      <c r="Y35" s="70"/>
      <c r="Z35" s="70"/>
      <c r="AA35" s="70"/>
      <c r="AB35" s="70"/>
      <c r="AC35" s="70"/>
      <c r="AD35" s="70"/>
      <c r="AE35" s="71"/>
    </row>
    <row r="36" spans="1:31" ht="16.5" thickTop="1" thickBot="1" x14ac:dyDescent="0.3">
      <c r="A36" s="69"/>
      <c r="B36" s="70"/>
      <c r="C36" s="70"/>
      <c r="D36" s="70"/>
      <c r="E36" s="70"/>
      <c r="F36" s="70"/>
      <c r="G36" s="70"/>
      <c r="H36" s="70"/>
      <c r="I36" s="70"/>
      <c r="J36" s="70"/>
      <c r="K36" s="70"/>
      <c r="L36" s="70"/>
      <c r="M36" s="70"/>
      <c r="N36" s="70"/>
      <c r="O36" s="70"/>
      <c r="P36" s="71"/>
      <c r="Q36" s="72"/>
      <c r="R36" s="73"/>
      <c r="S36" s="73"/>
      <c r="T36" s="73"/>
      <c r="U36" s="73"/>
      <c r="V36" s="73"/>
      <c r="W36" s="73"/>
      <c r="X36" s="73"/>
      <c r="Y36" s="73"/>
      <c r="Z36" s="73"/>
      <c r="AA36" s="73"/>
      <c r="AB36" s="73"/>
      <c r="AC36" s="73"/>
      <c r="AD36" s="73"/>
      <c r="AE36" s="74"/>
    </row>
    <row r="37" spans="1:31" ht="16.5" thickTop="1" thickBot="1" x14ac:dyDescent="0.3">
      <c r="A37" s="75" t="s">
        <v>189</v>
      </c>
      <c r="B37" s="76"/>
      <c r="C37" s="76"/>
      <c r="D37" s="76"/>
      <c r="E37" s="76"/>
      <c r="F37" s="76"/>
      <c r="G37" s="76"/>
      <c r="H37" s="76"/>
      <c r="I37" s="76"/>
      <c r="J37" s="76"/>
      <c r="K37" s="76"/>
      <c r="L37" s="76"/>
      <c r="M37" s="76"/>
      <c r="N37" s="76"/>
      <c r="O37" s="76"/>
      <c r="P37" s="76"/>
      <c r="Q37" s="80" t="s">
        <v>198</v>
      </c>
      <c r="R37" s="81"/>
      <c r="S37" s="81"/>
      <c r="T37" s="81"/>
      <c r="U37" s="81"/>
      <c r="V37" s="81"/>
      <c r="W37" s="81"/>
      <c r="X37" s="81"/>
      <c r="Y37" s="81"/>
      <c r="Z37" s="81"/>
      <c r="AA37" s="81"/>
      <c r="AB37" s="81"/>
      <c r="AC37" s="81"/>
      <c r="AD37" s="81"/>
      <c r="AE37" s="82"/>
    </row>
    <row r="38" spans="1:31" ht="16.5" thickTop="1" thickBot="1" x14ac:dyDescent="0.3">
      <c r="A38" s="77"/>
      <c r="B38" s="76"/>
      <c r="C38" s="76"/>
      <c r="D38" s="76"/>
      <c r="E38" s="76"/>
      <c r="F38" s="76"/>
      <c r="G38" s="76"/>
      <c r="H38" s="76"/>
      <c r="I38" s="76"/>
      <c r="J38" s="76"/>
      <c r="K38" s="76"/>
      <c r="L38" s="76"/>
      <c r="M38" s="76"/>
      <c r="N38" s="76"/>
      <c r="O38" s="76"/>
      <c r="P38" s="76"/>
      <c r="Q38" s="83"/>
      <c r="R38" s="84"/>
      <c r="S38" s="84"/>
      <c r="T38" s="84"/>
      <c r="U38" s="84"/>
      <c r="V38" s="84"/>
      <c r="W38" s="84"/>
      <c r="X38" s="84"/>
      <c r="Y38" s="84"/>
      <c r="Z38" s="84"/>
      <c r="AA38" s="84"/>
      <c r="AB38" s="84"/>
      <c r="AC38" s="84"/>
      <c r="AD38" s="84"/>
      <c r="AE38" s="85"/>
    </row>
    <row r="39" spans="1:31" ht="16.5" thickTop="1" thickBot="1" x14ac:dyDescent="0.3">
      <c r="A39" s="77"/>
      <c r="B39" s="76"/>
      <c r="C39" s="76"/>
      <c r="D39" s="76"/>
      <c r="E39" s="76"/>
      <c r="F39" s="76"/>
      <c r="G39" s="76"/>
      <c r="H39" s="76"/>
      <c r="I39" s="76"/>
      <c r="J39" s="76"/>
      <c r="K39" s="76"/>
      <c r="L39" s="76"/>
      <c r="M39" s="76"/>
      <c r="N39" s="76"/>
      <c r="O39" s="76"/>
      <c r="P39" s="76"/>
      <c r="Q39" s="83"/>
      <c r="R39" s="84"/>
      <c r="S39" s="84"/>
      <c r="T39" s="84"/>
      <c r="U39" s="84"/>
      <c r="V39" s="84"/>
      <c r="W39" s="84"/>
      <c r="X39" s="84"/>
      <c r="Y39" s="84"/>
      <c r="Z39" s="84"/>
      <c r="AA39" s="84"/>
      <c r="AB39" s="84"/>
      <c r="AC39" s="84"/>
      <c r="AD39" s="84"/>
      <c r="AE39" s="85"/>
    </row>
    <row r="40" spans="1:31" ht="16.5" thickTop="1" thickBot="1" x14ac:dyDescent="0.3">
      <c r="A40" s="77"/>
      <c r="B40" s="76"/>
      <c r="C40" s="76"/>
      <c r="D40" s="76"/>
      <c r="E40" s="76"/>
      <c r="F40" s="76"/>
      <c r="G40" s="76"/>
      <c r="H40" s="76"/>
      <c r="I40" s="76"/>
      <c r="J40" s="76"/>
      <c r="K40" s="76"/>
      <c r="L40" s="76"/>
      <c r="M40" s="76"/>
      <c r="N40" s="76"/>
      <c r="O40" s="76"/>
      <c r="P40" s="76"/>
      <c r="Q40" s="83"/>
      <c r="R40" s="84"/>
      <c r="S40" s="84"/>
      <c r="T40" s="84"/>
      <c r="U40" s="84"/>
      <c r="V40" s="84"/>
      <c r="W40" s="84"/>
      <c r="X40" s="84"/>
      <c r="Y40" s="84"/>
      <c r="Z40" s="84"/>
      <c r="AA40" s="84"/>
      <c r="AB40" s="84"/>
      <c r="AC40" s="84"/>
      <c r="AD40" s="84"/>
      <c r="AE40" s="85"/>
    </row>
    <row r="41" spans="1:31" ht="16.5" thickTop="1" thickBot="1" x14ac:dyDescent="0.3">
      <c r="A41" s="77"/>
      <c r="B41" s="76"/>
      <c r="C41" s="76"/>
      <c r="D41" s="76"/>
      <c r="E41" s="76"/>
      <c r="F41" s="76"/>
      <c r="G41" s="76"/>
      <c r="H41" s="76"/>
      <c r="I41" s="76"/>
      <c r="J41" s="76"/>
      <c r="K41" s="76"/>
      <c r="L41" s="76"/>
      <c r="M41" s="76"/>
      <c r="N41" s="76"/>
      <c r="O41" s="76"/>
      <c r="P41" s="76"/>
      <c r="Q41" s="83"/>
      <c r="R41" s="84"/>
      <c r="S41" s="84"/>
      <c r="T41" s="84"/>
      <c r="U41" s="84"/>
      <c r="V41" s="84"/>
      <c r="W41" s="84"/>
      <c r="X41" s="84"/>
      <c r="Y41" s="84"/>
      <c r="Z41" s="84"/>
      <c r="AA41" s="84"/>
      <c r="AB41" s="84"/>
      <c r="AC41" s="84"/>
      <c r="AD41" s="84"/>
      <c r="AE41" s="85"/>
    </row>
    <row r="42" spans="1:31" ht="16.5" thickTop="1" thickBot="1" x14ac:dyDescent="0.3">
      <c r="A42" s="77"/>
      <c r="B42" s="76"/>
      <c r="C42" s="76"/>
      <c r="D42" s="76"/>
      <c r="E42" s="76"/>
      <c r="F42" s="76"/>
      <c r="G42" s="76"/>
      <c r="H42" s="76"/>
      <c r="I42" s="76"/>
      <c r="J42" s="76"/>
      <c r="K42" s="76"/>
      <c r="L42" s="76"/>
      <c r="M42" s="76"/>
      <c r="N42" s="76"/>
      <c r="O42" s="76"/>
      <c r="P42" s="76"/>
      <c r="Q42" s="83"/>
      <c r="R42" s="84"/>
      <c r="S42" s="84"/>
      <c r="T42" s="84"/>
      <c r="U42" s="84"/>
      <c r="V42" s="84"/>
      <c r="W42" s="84"/>
      <c r="X42" s="84"/>
      <c r="Y42" s="84"/>
      <c r="Z42" s="84"/>
      <c r="AA42" s="84"/>
      <c r="AB42" s="84"/>
      <c r="AC42" s="84"/>
      <c r="AD42" s="84"/>
      <c r="AE42" s="85"/>
    </row>
    <row r="43" spans="1:31" ht="16.5" thickTop="1" thickBot="1" x14ac:dyDescent="0.3">
      <c r="A43" s="78"/>
      <c r="B43" s="79"/>
      <c r="C43" s="79"/>
      <c r="D43" s="79"/>
      <c r="E43" s="79"/>
      <c r="F43" s="79"/>
      <c r="G43" s="79"/>
      <c r="H43" s="79"/>
      <c r="I43" s="79"/>
      <c r="J43" s="79"/>
      <c r="K43" s="79"/>
      <c r="L43" s="79"/>
      <c r="M43" s="79"/>
      <c r="N43" s="79"/>
      <c r="O43" s="79"/>
      <c r="P43" s="79"/>
      <c r="Q43" s="86"/>
      <c r="R43" s="87"/>
      <c r="S43" s="87"/>
      <c r="T43" s="87"/>
      <c r="U43" s="87"/>
      <c r="V43" s="87"/>
      <c r="W43" s="87"/>
      <c r="X43" s="87"/>
      <c r="Y43" s="87"/>
      <c r="Z43" s="87"/>
      <c r="AA43" s="87"/>
      <c r="AB43" s="87"/>
      <c r="AC43" s="87"/>
      <c r="AD43" s="87"/>
      <c r="AE43" s="88"/>
    </row>
    <row r="44" spans="1:31" ht="19.5" thickBot="1" x14ac:dyDescent="0.35">
      <c r="A44" s="89" t="s">
        <v>11</v>
      </c>
      <c r="B44" s="90"/>
      <c r="C44" s="90"/>
      <c r="D44" s="90"/>
      <c r="E44" s="90"/>
      <c r="F44" s="90"/>
      <c r="G44" s="90"/>
      <c r="H44" s="90"/>
      <c r="I44" s="90"/>
      <c r="J44" s="90"/>
      <c r="K44" s="90"/>
      <c r="L44" s="90"/>
      <c r="M44" s="90"/>
      <c r="N44" s="90"/>
      <c r="O44" s="90"/>
      <c r="P44" s="91"/>
      <c r="Q44" s="1"/>
      <c r="R44" s="1"/>
      <c r="S44" s="1"/>
      <c r="T44" s="1"/>
      <c r="U44" s="1"/>
      <c r="V44" s="1"/>
      <c r="W44" s="1"/>
      <c r="X44" s="1"/>
      <c r="Y44" s="1"/>
      <c r="Z44" s="1"/>
      <c r="AA44" s="1"/>
      <c r="AB44" s="1"/>
      <c r="AC44" s="1"/>
      <c r="AD44" s="1"/>
      <c r="AE44" s="1"/>
    </row>
    <row r="45" spans="1:31" x14ac:dyDescent="0.25">
      <c r="A45" s="133" t="s">
        <v>12</v>
      </c>
      <c r="B45" s="134"/>
      <c r="C45" s="134"/>
      <c r="D45" s="134"/>
      <c r="E45" s="134"/>
      <c r="F45" s="134"/>
      <c r="G45" s="124"/>
      <c r="H45" s="125"/>
      <c r="I45" s="115" t="s">
        <v>13</v>
      </c>
      <c r="J45" s="116"/>
      <c r="K45" s="116"/>
      <c r="L45" s="116"/>
      <c r="M45" s="116"/>
      <c r="N45" s="116"/>
      <c r="O45" s="116"/>
      <c r="P45" s="117"/>
    </row>
    <row r="46" spans="1:31" x14ac:dyDescent="0.25">
      <c r="A46" s="135" t="s">
        <v>14</v>
      </c>
      <c r="B46" s="136"/>
      <c r="C46" s="136"/>
      <c r="D46" s="136"/>
      <c r="E46" s="136"/>
      <c r="F46" s="136"/>
      <c r="G46" s="126"/>
      <c r="H46" s="127"/>
      <c r="I46" s="118" t="s">
        <v>15</v>
      </c>
      <c r="J46" s="119"/>
      <c r="K46" s="119"/>
      <c r="L46" s="119"/>
      <c r="M46" s="119"/>
      <c r="N46" s="119"/>
      <c r="O46" s="119"/>
      <c r="P46" s="120"/>
      <c r="Q46" s="2"/>
      <c r="R46" s="2"/>
      <c r="S46" s="2"/>
      <c r="T46" s="2"/>
      <c r="U46" s="2"/>
      <c r="V46" s="2"/>
      <c r="W46" s="2"/>
      <c r="X46" s="2"/>
      <c r="Y46" s="2"/>
      <c r="Z46" s="2"/>
      <c r="AA46" s="2"/>
      <c r="AB46" s="2"/>
      <c r="AC46" s="2"/>
      <c r="AD46" s="2"/>
      <c r="AE46" s="2"/>
    </row>
    <row r="47" spans="1:31" x14ac:dyDescent="0.25">
      <c r="A47" s="135" t="s">
        <v>16</v>
      </c>
      <c r="B47" s="136"/>
      <c r="C47" s="136"/>
      <c r="D47" s="136"/>
      <c r="E47" s="136"/>
      <c r="F47" s="136"/>
      <c r="G47" s="126"/>
      <c r="H47" s="127"/>
      <c r="I47" s="130" t="s">
        <v>15</v>
      </c>
      <c r="J47" s="131"/>
      <c r="K47" s="131"/>
      <c r="L47" s="131"/>
      <c r="M47" s="131"/>
      <c r="N47" s="131"/>
      <c r="O47" s="131"/>
      <c r="P47" s="132"/>
    </row>
    <row r="48" spans="1:31" ht="15.75" thickBot="1" x14ac:dyDescent="0.3">
      <c r="A48" s="113" t="s">
        <v>17</v>
      </c>
      <c r="B48" s="114"/>
      <c r="C48" s="114"/>
      <c r="D48" s="114"/>
      <c r="E48" s="114"/>
      <c r="F48" s="114"/>
      <c r="G48" s="128"/>
      <c r="H48" s="129"/>
      <c r="I48" s="121" t="s">
        <v>18</v>
      </c>
      <c r="J48" s="122"/>
      <c r="K48" s="122"/>
      <c r="L48" s="122"/>
      <c r="M48" s="122"/>
      <c r="N48" s="122"/>
      <c r="O48" s="122"/>
      <c r="P48" s="123"/>
      <c r="Q48" s="2"/>
      <c r="R48" s="2"/>
      <c r="S48" s="2"/>
      <c r="T48" s="2"/>
      <c r="U48" s="2"/>
      <c r="V48" s="2"/>
      <c r="W48" s="2"/>
      <c r="X48" s="2"/>
      <c r="Y48" s="2"/>
      <c r="Z48" s="2"/>
      <c r="AA48" s="2"/>
      <c r="AB48" s="2"/>
      <c r="AC48" s="2"/>
      <c r="AD48" s="2"/>
      <c r="AE48" s="2"/>
    </row>
    <row r="49" spans="5:10" x14ac:dyDescent="0.25">
      <c r="E49" s="103" t="s">
        <v>19</v>
      </c>
      <c r="F49" s="103"/>
      <c r="G49" s="9">
        <f>SUM(G45:H48)</f>
        <v>0</v>
      </c>
      <c r="H49" s="110" t="s">
        <v>20</v>
      </c>
      <c r="I49" s="111"/>
      <c r="J49" s="112"/>
    </row>
  </sheetData>
  <mergeCells count="36">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A1:AE3"/>
    <mergeCell ref="A6:D7"/>
    <mergeCell ref="E6:H7"/>
    <mergeCell ref="I6:P7"/>
    <mergeCell ref="Q6:AE7"/>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topLeftCell="A3" workbookViewId="0">
      <selection activeCell="O26" sqref="O26"/>
    </sheetView>
  </sheetViews>
  <sheetFormatPr defaultColWidth="8.85546875" defaultRowHeight="15" x14ac:dyDescent="0.25"/>
  <cols>
    <col min="6" max="6" width="10" customWidth="1"/>
    <col min="7" max="7" width="10.7109375" customWidth="1"/>
  </cols>
  <sheetData>
    <row r="1" spans="1:16" x14ac:dyDescent="0.25">
      <c r="A1" s="194" t="s">
        <v>21</v>
      </c>
      <c r="B1" s="195"/>
      <c r="C1" s="195"/>
      <c r="D1" s="195"/>
      <c r="E1" s="195"/>
      <c r="F1" s="195"/>
      <c r="G1" s="195"/>
      <c r="H1" s="195"/>
      <c r="I1" s="195"/>
      <c r="J1" s="195"/>
      <c r="K1" s="195"/>
      <c r="L1" s="195"/>
      <c r="M1" s="195"/>
      <c r="N1" s="196"/>
    </row>
    <row r="2" spans="1:16" x14ac:dyDescent="0.25">
      <c r="A2" s="197"/>
      <c r="B2" s="60"/>
      <c r="C2" s="60"/>
      <c r="D2" s="60"/>
      <c r="E2" s="60"/>
      <c r="F2" s="60"/>
      <c r="G2" s="60"/>
      <c r="H2" s="60"/>
      <c r="I2" s="60"/>
      <c r="J2" s="60"/>
      <c r="K2" s="60"/>
      <c r="L2" s="60"/>
      <c r="M2" s="60"/>
      <c r="N2" s="198"/>
    </row>
    <row r="3" spans="1:16" ht="15.75" thickBot="1" x14ac:dyDescent="0.3">
      <c r="A3" s="199"/>
      <c r="B3" s="200"/>
      <c r="C3" s="200"/>
      <c r="D3" s="200"/>
      <c r="E3" s="200"/>
      <c r="F3" s="200"/>
      <c r="G3" s="200"/>
      <c r="H3" s="200"/>
      <c r="I3" s="200"/>
      <c r="J3" s="200"/>
      <c r="K3" s="200"/>
      <c r="L3" s="200"/>
      <c r="M3" s="200"/>
      <c r="N3" s="201"/>
    </row>
    <row r="4" spans="1:16" ht="23.25" x14ac:dyDescent="0.25">
      <c r="A4" s="202" t="s">
        <v>1</v>
      </c>
      <c r="B4" s="203"/>
      <c r="C4" s="203"/>
      <c r="D4" s="203"/>
      <c r="E4" s="203"/>
      <c r="F4" s="203"/>
      <c r="G4" s="203"/>
      <c r="H4" s="203"/>
      <c r="I4" s="203"/>
      <c r="J4" s="203"/>
      <c r="K4" s="203"/>
      <c r="L4" s="203"/>
      <c r="M4" s="203"/>
      <c r="N4" s="204"/>
    </row>
    <row r="5" spans="1:16" ht="23.25" x14ac:dyDescent="0.25">
      <c r="A5" s="205" t="s">
        <v>2</v>
      </c>
      <c r="B5" s="206"/>
      <c r="C5" s="206"/>
      <c r="D5" s="206"/>
      <c r="E5" s="206"/>
      <c r="F5" s="206"/>
      <c r="G5" s="206"/>
      <c r="H5" s="206"/>
      <c r="I5" s="206"/>
      <c r="J5" s="206"/>
      <c r="K5" s="206"/>
      <c r="L5" s="206"/>
      <c r="M5" s="206"/>
      <c r="N5" s="206"/>
      <c r="O5" s="170" t="s">
        <v>11</v>
      </c>
      <c r="P5" s="171"/>
    </row>
    <row r="6" spans="1:16" ht="15.75" thickBot="1" x14ac:dyDescent="0.3">
      <c r="A6" s="213" t="s">
        <v>22</v>
      </c>
      <c r="B6" s="214"/>
      <c r="C6" s="214"/>
      <c r="D6" s="214"/>
      <c r="E6" s="214"/>
      <c r="F6" s="214"/>
      <c r="G6" s="214"/>
      <c r="H6" s="214"/>
      <c r="I6" s="214"/>
      <c r="J6" s="214"/>
      <c r="K6" s="214"/>
      <c r="L6" s="214"/>
      <c r="M6" s="214"/>
      <c r="N6" s="215"/>
      <c r="O6" s="172"/>
      <c r="P6" s="173"/>
    </row>
    <row r="7" spans="1:16" ht="14.25" customHeight="1" x14ac:dyDescent="0.25">
      <c r="A7" s="207" t="s">
        <v>23</v>
      </c>
      <c r="B7" s="208"/>
      <c r="C7" s="208"/>
      <c r="D7" s="208"/>
      <c r="E7" s="209"/>
      <c r="F7" s="216" t="s">
        <v>24</v>
      </c>
      <c r="G7" s="216"/>
      <c r="H7" s="46" t="s">
        <v>25</v>
      </c>
      <c r="I7" s="52">
        <v>-149</v>
      </c>
      <c r="J7" s="46" t="s">
        <v>26</v>
      </c>
      <c r="K7" s="52">
        <v>183.4</v>
      </c>
      <c r="L7" s="46" t="s">
        <v>27</v>
      </c>
      <c r="M7" s="53">
        <v>310.86</v>
      </c>
      <c r="N7" s="218"/>
      <c r="O7" s="48"/>
      <c r="P7" s="49" t="s">
        <v>28</v>
      </c>
    </row>
    <row r="8" spans="1:16" ht="14.85" customHeight="1" thickBot="1" x14ac:dyDescent="0.3">
      <c r="A8" s="210"/>
      <c r="B8" s="211"/>
      <c r="C8" s="211"/>
      <c r="D8" s="211"/>
      <c r="E8" s="212"/>
      <c r="F8" s="217" t="s">
        <v>29</v>
      </c>
      <c r="G8" s="217"/>
      <c r="H8" s="47" t="s">
        <v>25</v>
      </c>
      <c r="I8" s="47">
        <v>-66.700999999999993</v>
      </c>
      <c r="J8" s="47" t="s">
        <v>26</v>
      </c>
      <c r="K8" s="47">
        <v>737.50099999999998</v>
      </c>
      <c r="L8" s="47" t="s">
        <v>27</v>
      </c>
      <c r="M8" s="54">
        <v>331.71</v>
      </c>
      <c r="N8" s="219"/>
      <c r="O8" s="48"/>
      <c r="P8" s="49" t="s">
        <v>28</v>
      </c>
    </row>
    <row r="9" spans="1:16" ht="15.75" thickBot="1" x14ac:dyDescent="0.3">
      <c r="A9" s="137" t="s">
        <v>30</v>
      </c>
      <c r="B9" s="138"/>
      <c r="C9" s="138"/>
      <c r="D9" s="138"/>
      <c r="E9" s="138"/>
      <c r="F9" s="139"/>
      <c r="G9" s="139"/>
      <c r="H9" s="139"/>
      <c r="I9" s="139"/>
      <c r="J9" s="139"/>
      <c r="K9" s="139"/>
      <c r="L9" s="139"/>
      <c r="M9" s="139"/>
      <c r="N9" s="140"/>
      <c r="O9" s="152"/>
      <c r="P9" s="153"/>
    </row>
    <row r="10" spans="1:16" ht="26.25" customHeight="1" x14ac:dyDescent="0.25">
      <c r="A10" s="141" t="s">
        <v>31</v>
      </c>
      <c r="B10" s="142"/>
      <c r="C10" s="142"/>
      <c r="D10" s="142"/>
      <c r="E10" s="143"/>
      <c r="F10" s="224" t="s">
        <v>32</v>
      </c>
      <c r="G10" s="186" t="s">
        <v>177</v>
      </c>
      <c r="H10" s="186"/>
      <c r="I10" s="186"/>
      <c r="J10" s="186"/>
      <c r="K10" s="186"/>
      <c r="L10" s="186"/>
      <c r="M10" s="186"/>
      <c r="N10" s="187"/>
      <c r="O10" s="178"/>
      <c r="P10" s="176" t="s">
        <v>33</v>
      </c>
    </row>
    <row r="11" spans="1:16" ht="26.25" customHeight="1" x14ac:dyDescent="0.25">
      <c r="A11" s="144"/>
      <c r="B11" s="145"/>
      <c r="C11" s="145"/>
      <c r="D11" s="145"/>
      <c r="E11" s="146"/>
      <c r="F11" s="225"/>
      <c r="G11" s="226" t="s">
        <v>178</v>
      </c>
      <c r="H11" s="226"/>
      <c r="I11" s="226"/>
      <c r="J11" s="226"/>
      <c r="K11" s="226"/>
      <c r="L11" s="226"/>
      <c r="M11" s="226"/>
      <c r="N11" s="227"/>
      <c r="O11" s="179"/>
      <c r="P11" s="177"/>
    </row>
    <row r="12" spans="1:16" ht="21.75" customHeight="1" x14ac:dyDescent="0.25">
      <c r="A12" s="147"/>
      <c r="B12" s="148"/>
      <c r="C12" s="148"/>
      <c r="D12" s="148"/>
      <c r="E12" s="149"/>
      <c r="F12" s="30" t="s">
        <v>34</v>
      </c>
      <c r="G12" s="188" t="s">
        <v>156</v>
      </c>
      <c r="H12" s="188"/>
      <c r="I12" s="188"/>
      <c r="J12" s="188"/>
      <c r="K12" s="188"/>
      <c r="L12" s="188"/>
      <c r="M12" s="188"/>
      <c r="N12" s="189"/>
      <c r="O12" s="50"/>
      <c r="P12" s="49" t="s">
        <v>28</v>
      </c>
    </row>
    <row r="13" spans="1:16" x14ac:dyDescent="0.25">
      <c r="A13" s="150" t="s">
        <v>35</v>
      </c>
      <c r="B13" s="151"/>
      <c r="C13" s="151"/>
      <c r="D13" s="151"/>
      <c r="E13" s="151"/>
      <c r="F13" s="151"/>
      <c r="G13" s="151"/>
      <c r="H13" s="151"/>
      <c r="I13" s="151"/>
      <c r="J13" s="151"/>
      <c r="K13" s="151"/>
      <c r="L13" s="151"/>
      <c r="M13" s="151"/>
      <c r="N13" s="151"/>
      <c r="O13" s="154"/>
      <c r="P13" s="155"/>
    </row>
    <row r="14" spans="1:16" ht="14.25" customHeight="1" x14ac:dyDescent="0.25">
      <c r="A14" s="180" t="s">
        <v>36</v>
      </c>
      <c r="B14" s="181"/>
      <c r="C14" s="181"/>
      <c r="D14" s="181"/>
      <c r="E14" s="182"/>
      <c r="F14" s="164" t="s">
        <v>37</v>
      </c>
      <c r="G14" s="165"/>
      <c r="H14" s="165" t="s">
        <v>38</v>
      </c>
      <c r="I14" s="165"/>
      <c r="J14" s="24" t="s">
        <v>39</v>
      </c>
      <c r="K14" s="166" t="s">
        <v>40</v>
      </c>
      <c r="L14" s="190"/>
      <c r="M14" s="166" t="s">
        <v>41</v>
      </c>
      <c r="N14" s="221"/>
      <c r="O14" s="156"/>
      <c r="P14" s="157"/>
    </row>
    <row r="15" spans="1:16" x14ac:dyDescent="0.25">
      <c r="A15" s="183"/>
      <c r="B15" s="184"/>
      <c r="C15" s="184"/>
      <c r="D15" s="184"/>
      <c r="E15" s="185"/>
      <c r="F15" s="25" t="s">
        <v>42</v>
      </c>
      <c r="G15" s="23" t="s">
        <v>43</v>
      </c>
      <c r="H15" s="23" t="s">
        <v>42</v>
      </c>
      <c r="I15" s="23" t="s">
        <v>43</v>
      </c>
      <c r="J15" s="222" t="s">
        <v>44</v>
      </c>
      <c r="K15" s="23" t="s">
        <v>42</v>
      </c>
      <c r="L15" s="23" t="s">
        <v>43</v>
      </c>
      <c r="M15" s="23" t="s">
        <v>42</v>
      </c>
      <c r="N15" s="45" t="s">
        <v>43</v>
      </c>
      <c r="O15" s="174"/>
      <c r="P15" s="175"/>
    </row>
    <row r="16" spans="1:16" x14ac:dyDescent="0.25">
      <c r="A16" s="183"/>
      <c r="B16" s="184"/>
      <c r="C16" s="184"/>
      <c r="D16" s="184"/>
      <c r="E16" s="185"/>
      <c r="F16" s="26" t="s">
        <v>170</v>
      </c>
      <c r="G16" s="21" t="s">
        <v>171</v>
      </c>
      <c r="H16" s="21" t="s">
        <v>174</v>
      </c>
      <c r="I16" s="21" t="s">
        <v>175</v>
      </c>
      <c r="J16" s="223"/>
      <c r="K16" s="21" t="s">
        <v>174</v>
      </c>
      <c r="L16" s="21" t="s">
        <v>176</v>
      </c>
      <c r="M16" s="21" t="s">
        <v>172</v>
      </c>
      <c r="N16" s="51" t="s">
        <v>173</v>
      </c>
      <c r="O16" s="48"/>
      <c r="P16" s="49" t="s">
        <v>33</v>
      </c>
    </row>
    <row r="17" spans="1:16" x14ac:dyDescent="0.25">
      <c r="A17" s="183"/>
      <c r="B17" s="184"/>
      <c r="C17" s="184"/>
      <c r="D17" s="184"/>
      <c r="E17" s="185"/>
      <c r="F17" s="162" t="s">
        <v>45</v>
      </c>
      <c r="G17" s="163"/>
      <c r="H17" s="169" t="s">
        <v>46</v>
      </c>
      <c r="I17" s="163"/>
      <c r="J17" s="168" t="s">
        <v>47</v>
      </c>
      <c r="K17" s="168"/>
      <c r="L17" s="168" t="s">
        <v>48</v>
      </c>
      <c r="M17" s="168"/>
      <c r="N17" s="160"/>
      <c r="O17" s="152"/>
      <c r="P17" s="153"/>
    </row>
    <row r="18" spans="1:16" ht="15.75" thickBot="1" x14ac:dyDescent="0.3">
      <c r="A18" s="183"/>
      <c r="B18" s="184"/>
      <c r="C18" s="184"/>
      <c r="D18" s="184"/>
      <c r="E18" s="185"/>
      <c r="F18" s="228">
        <f>(556.03-222.41)/(0.2413-0.0635)</f>
        <v>1876.3779527559057</v>
      </c>
      <c r="G18" s="229"/>
      <c r="H18" s="230">
        <f>(222.41-0)/(0.0635-0)</f>
        <v>3502.51968503937</v>
      </c>
      <c r="I18" s="229"/>
      <c r="J18" s="220">
        <f>(0-111.21)/(0-0.0635)</f>
        <v>1751.3385826771653</v>
      </c>
      <c r="K18" s="220"/>
      <c r="L18" s="220">
        <f>(111.21-289.13)/(0.0635-0.2413)</f>
        <v>1000.6749156355457</v>
      </c>
      <c r="M18" s="220"/>
      <c r="N18" s="161"/>
      <c r="O18" s="50"/>
      <c r="P18" s="49" t="s">
        <v>33</v>
      </c>
    </row>
    <row r="19" spans="1:16" x14ac:dyDescent="0.25">
      <c r="A19" s="164" t="s">
        <v>49</v>
      </c>
      <c r="B19" s="165"/>
      <c r="C19" s="165"/>
      <c r="D19" s="165"/>
      <c r="E19" s="165"/>
      <c r="F19" s="165"/>
      <c r="G19" s="165"/>
      <c r="H19" s="165"/>
      <c r="I19" s="165"/>
      <c r="J19" s="165"/>
      <c r="K19" s="165"/>
      <c r="L19" s="165"/>
      <c r="M19" s="165"/>
      <c r="N19" s="166"/>
      <c r="O19" s="154"/>
      <c r="P19" s="155"/>
    </row>
    <row r="20" spans="1:16" x14ac:dyDescent="0.25">
      <c r="A20" s="167" t="s">
        <v>50</v>
      </c>
      <c r="B20" s="168"/>
      <c r="C20" s="168"/>
      <c r="D20" s="168"/>
      <c r="E20" s="168"/>
      <c r="F20" s="168"/>
      <c r="G20" s="168"/>
      <c r="H20" s="168"/>
      <c r="I20" s="168"/>
      <c r="J20" s="168"/>
      <c r="K20" s="168"/>
      <c r="L20" s="168"/>
      <c r="M20" s="168"/>
      <c r="N20" s="169"/>
      <c r="O20" s="156"/>
      <c r="P20" s="157"/>
    </row>
    <row r="21" spans="1:16" x14ac:dyDescent="0.25">
      <c r="A21" s="167" t="s">
        <v>51</v>
      </c>
      <c r="B21" s="168"/>
      <c r="C21" s="168"/>
      <c r="D21" s="168"/>
      <c r="E21" s="168"/>
      <c r="F21" s="168"/>
      <c r="G21" s="168"/>
      <c r="H21" s="168"/>
      <c r="I21" s="168"/>
      <c r="J21" s="168"/>
      <c r="K21" s="168"/>
      <c r="L21" s="168"/>
      <c r="M21" s="168"/>
      <c r="N21" s="169"/>
      <c r="O21" s="156"/>
      <c r="P21" s="157"/>
    </row>
    <row r="22" spans="1:16" x14ac:dyDescent="0.25">
      <c r="A22" s="191" t="s">
        <v>52</v>
      </c>
      <c r="B22" s="192"/>
      <c r="C22" s="192"/>
      <c r="D22" s="192"/>
      <c r="E22" s="192"/>
      <c r="F22" s="192"/>
      <c r="G22" s="192"/>
      <c r="H22" s="192"/>
      <c r="I22" s="192"/>
      <c r="J22" s="192"/>
      <c r="K22" s="192"/>
      <c r="L22" s="192"/>
      <c r="M22" s="192"/>
      <c r="N22" s="193"/>
      <c r="O22" s="158"/>
      <c r="P22" s="159"/>
    </row>
    <row r="23" spans="1:16" x14ac:dyDescent="0.25">
      <c r="N23" s="27" t="s">
        <v>19</v>
      </c>
      <c r="O23" s="20"/>
      <c r="P23" s="28" t="s">
        <v>53</v>
      </c>
    </row>
  </sheetData>
  <mergeCells count="41">
    <mergeCell ref="L18:M18"/>
    <mergeCell ref="M14:N14"/>
    <mergeCell ref="J15:J16"/>
    <mergeCell ref="F10:F11"/>
    <mergeCell ref="G11:N11"/>
    <mergeCell ref="J17:K17"/>
    <mergeCell ref="L17:M17"/>
    <mergeCell ref="H17:I17"/>
    <mergeCell ref="F18:G18"/>
    <mergeCell ref="H18:I18"/>
    <mergeCell ref="F14:G14"/>
    <mergeCell ref="H14:I14"/>
    <mergeCell ref="A1:N3"/>
    <mergeCell ref="A4:N4"/>
    <mergeCell ref="A5:N5"/>
    <mergeCell ref="A7:E8"/>
    <mergeCell ref="A6:N6"/>
    <mergeCell ref="F7:G7"/>
    <mergeCell ref="F8:G8"/>
    <mergeCell ref="N7:N8"/>
    <mergeCell ref="O5:P6"/>
    <mergeCell ref="O13:P15"/>
    <mergeCell ref="O9:P9"/>
    <mergeCell ref="P10:P11"/>
    <mergeCell ref="O10:O11"/>
    <mergeCell ref="A9:N9"/>
    <mergeCell ref="A10:E12"/>
    <mergeCell ref="A13:N13"/>
    <mergeCell ref="O17:P17"/>
    <mergeCell ref="O19:P22"/>
    <mergeCell ref="N17:N18"/>
    <mergeCell ref="F17:G17"/>
    <mergeCell ref="A19:N19"/>
    <mergeCell ref="A20:N20"/>
    <mergeCell ref="A21:N21"/>
    <mergeCell ref="A14:E18"/>
    <mergeCell ref="G10:N10"/>
    <mergeCell ref="G12:N12"/>
    <mergeCell ref="K14:L14"/>
    <mergeCell ref="A22:N22"/>
    <mergeCell ref="J18:K1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4" zoomScale="80" zoomScaleNormal="80" workbookViewId="0">
      <selection activeCell="I44" sqref="I44"/>
    </sheetView>
  </sheetViews>
  <sheetFormatPr defaultColWidth="8.85546875" defaultRowHeight="15" x14ac:dyDescent="0.25"/>
  <cols>
    <col min="2" max="2" width="9.7109375" customWidth="1"/>
    <col min="3" max="3" width="10.28515625" customWidth="1"/>
    <col min="8" max="8" width="11.7109375" customWidth="1"/>
    <col min="13" max="13" width="10.7109375" customWidth="1"/>
  </cols>
  <sheetData>
    <row r="1" spans="1:30" ht="23.25" x14ac:dyDescent="0.25">
      <c r="A1" s="194" t="s">
        <v>54</v>
      </c>
      <c r="B1" s="195"/>
      <c r="C1" s="195"/>
      <c r="D1" s="195"/>
      <c r="E1" s="195"/>
      <c r="F1" s="195"/>
      <c r="G1" s="195"/>
      <c r="H1" s="195"/>
      <c r="I1" s="195"/>
      <c r="J1" s="195"/>
      <c r="K1" s="195"/>
      <c r="L1" s="195"/>
      <c r="M1" s="195"/>
      <c r="N1" s="195"/>
      <c r="O1" s="196"/>
      <c r="P1" s="3"/>
      <c r="Q1" s="3"/>
      <c r="R1" s="3"/>
      <c r="S1" s="3"/>
      <c r="T1" s="3"/>
      <c r="U1" s="3"/>
      <c r="V1" s="3"/>
      <c r="W1" s="3"/>
      <c r="X1" s="3"/>
      <c r="Y1" s="3"/>
      <c r="Z1" s="3"/>
      <c r="AA1" s="3"/>
      <c r="AB1" s="3"/>
      <c r="AC1" s="3"/>
      <c r="AD1" s="3"/>
    </row>
    <row r="2" spans="1:30" ht="23.25" x14ac:dyDescent="0.25">
      <c r="A2" s="197"/>
      <c r="B2" s="60"/>
      <c r="C2" s="60"/>
      <c r="D2" s="60"/>
      <c r="E2" s="60"/>
      <c r="F2" s="60"/>
      <c r="G2" s="60"/>
      <c r="H2" s="60"/>
      <c r="I2" s="60"/>
      <c r="J2" s="60"/>
      <c r="K2" s="60"/>
      <c r="L2" s="60"/>
      <c r="M2" s="60"/>
      <c r="N2" s="60"/>
      <c r="O2" s="198"/>
      <c r="P2" s="3"/>
      <c r="Q2" s="3"/>
      <c r="R2" s="3"/>
      <c r="S2" s="3"/>
      <c r="T2" s="3"/>
      <c r="U2" s="3"/>
      <c r="V2" s="3"/>
      <c r="W2" s="3"/>
      <c r="X2" s="3"/>
      <c r="Y2" s="3"/>
      <c r="Z2" s="3"/>
      <c r="AA2" s="3"/>
      <c r="AB2" s="3"/>
      <c r="AC2" s="3"/>
      <c r="AD2" s="3"/>
    </row>
    <row r="3" spans="1:30" ht="24" thickBot="1" x14ac:dyDescent="0.3">
      <c r="A3" s="199"/>
      <c r="B3" s="200"/>
      <c r="C3" s="200"/>
      <c r="D3" s="200"/>
      <c r="E3" s="200"/>
      <c r="F3" s="200"/>
      <c r="G3" s="200"/>
      <c r="H3" s="200"/>
      <c r="I3" s="200"/>
      <c r="J3" s="200"/>
      <c r="K3" s="200"/>
      <c r="L3" s="200"/>
      <c r="M3" s="200"/>
      <c r="N3" s="200"/>
      <c r="O3" s="201"/>
      <c r="P3" s="3"/>
      <c r="Q3" s="3"/>
      <c r="R3" s="3"/>
      <c r="S3" s="3"/>
      <c r="T3" s="3"/>
      <c r="U3" s="3"/>
      <c r="V3" s="3"/>
      <c r="W3" s="3"/>
      <c r="X3" s="3"/>
      <c r="Y3" s="3"/>
      <c r="Z3" s="3"/>
      <c r="AA3" s="3"/>
      <c r="AB3" s="3"/>
      <c r="AC3" s="3"/>
      <c r="AD3" s="3"/>
    </row>
    <row r="4" spans="1:30" ht="53.1" customHeight="1" thickBot="1" x14ac:dyDescent="0.3">
      <c r="A4" s="237" t="s">
        <v>55</v>
      </c>
      <c r="B4" s="238"/>
      <c r="C4" s="238"/>
      <c r="D4" s="238"/>
      <c r="E4" s="238"/>
      <c r="F4" s="238"/>
      <c r="G4" s="238"/>
      <c r="H4" s="238"/>
      <c r="I4" s="238"/>
      <c r="J4" s="238"/>
      <c r="K4" s="238"/>
      <c r="L4" s="238"/>
      <c r="M4" s="238"/>
      <c r="N4" s="238"/>
      <c r="O4" s="239"/>
      <c r="P4" s="4"/>
      <c r="Q4" s="4"/>
      <c r="R4" s="4"/>
      <c r="S4" s="4"/>
      <c r="T4" s="4"/>
      <c r="U4" s="4"/>
      <c r="V4" s="4"/>
      <c r="W4" s="4"/>
      <c r="X4" s="4"/>
      <c r="Y4" s="4"/>
      <c r="Z4" s="4"/>
      <c r="AA4" s="4"/>
      <c r="AB4" s="4"/>
      <c r="AC4" s="4"/>
      <c r="AD4" s="4"/>
    </row>
    <row r="5" spans="1:30" ht="24" thickBot="1" x14ac:dyDescent="0.3">
      <c r="A5" s="240" t="s">
        <v>2</v>
      </c>
      <c r="B5" s="241"/>
      <c r="C5" s="241"/>
      <c r="D5" s="241"/>
      <c r="E5" s="241"/>
      <c r="F5" s="241"/>
      <c r="G5" s="241"/>
      <c r="H5" s="241"/>
      <c r="I5" s="108"/>
      <c r="J5" s="108"/>
      <c r="K5" s="108"/>
      <c r="L5" s="108"/>
      <c r="M5" s="108"/>
      <c r="N5" s="108"/>
      <c r="O5" s="109"/>
      <c r="P5" s="4"/>
      <c r="Q5" s="4"/>
      <c r="R5" s="4"/>
      <c r="S5" s="4"/>
      <c r="T5" s="4"/>
      <c r="U5" s="4"/>
      <c r="V5" s="4"/>
      <c r="W5" s="4"/>
      <c r="X5" s="4"/>
      <c r="Y5" s="4"/>
      <c r="Z5" s="4"/>
      <c r="AA5" s="4"/>
      <c r="AB5" s="4"/>
      <c r="AC5" s="4"/>
      <c r="AD5" s="4"/>
    </row>
    <row r="6" spans="1:30" ht="15.75" thickBot="1" x14ac:dyDescent="0.3">
      <c r="A6" s="242" t="s">
        <v>3</v>
      </c>
      <c r="B6" s="243"/>
      <c r="C6" s="243"/>
      <c r="D6" s="243"/>
      <c r="E6" s="246" t="s">
        <v>138</v>
      </c>
      <c r="F6" s="246"/>
      <c r="G6" s="246"/>
      <c r="H6" s="247"/>
      <c r="I6" s="249" t="s">
        <v>56</v>
      </c>
      <c r="J6" s="250"/>
      <c r="K6" s="250"/>
      <c r="L6" s="250"/>
      <c r="M6" s="250"/>
      <c r="N6" s="250"/>
      <c r="O6" s="250"/>
    </row>
    <row r="7" spans="1:30" ht="16.5" thickTop="1" thickBot="1" x14ac:dyDescent="0.3">
      <c r="A7" s="244"/>
      <c r="B7" s="245"/>
      <c r="C7" s="245"/>
      <c r="D7" s="245"/>
      <c r="E7" s="226"/>
      <c r="F7" s="226"/>
      <c r="G7" s="226"/>
      <c r="H7" s="248"/>
      <c r="I7" s="251"/>
      <c r="J7" s="252"/>
      <c r="K7" s="252"/>
      <c r="L7" s="252"/>
      <c r="M7" s="252"/>
      <c r="N7" s="252"/>
      <c r="O7" s="252"/>
    </row>
    <row r="8" spans="1:30" x14ac:dyDescent="0.25">
      <c r="A8" s="244" t="s">
        <v>57</v>
      </c>
      <c r="B8" s="245"/>
      <c r="C8" s="245"/>
      <c r="D8" s="245"/>
      <c r="E8" s="253" t="s">
        <v>139</v>
      </c>
      <c r="F8" s="254"/>
      <c r="G8" s="254"/>
      <c r="H8" s="255"/>
      <c r="I8" s="256" t="s">
        <v>187</v>
      </c>
      <c r="J8" s="257"/>
      <c r="K8" s="257"/>
      <c r="L8" s="257"/>
      <c r="M8" s="257"/>
      <c r="N8" s="257"/>
      <c r="O8" s="258"/>
    </row>
    <row r="9" spans="1:30" x14ac:dyDescent="0.25">
      <c r="A9" s="244"/>
      <c r="B9" s="245"/>
      <c r="C9" s="245"/>
      <c r="D9" s="245"/>
      <c r="E9" s="254"/>
      <c r="F9" s="254"/>
      <c r="G9" s="254"/>
      <c r="H9" s="255"/>
      <c r="I9" s="259"/>
      <c r="J9" s="102"/>
      <c r="K9" s="102"/>
      <c r="L9" s="102"/>
      <c r="M9" s="102"/>
      <c r="N9" s="102"/>
      <c r="O9" s="260"/>
    </row>
    <row r="10" spans="1:30" x14ac:dyDescent="0.25">
      <c r="A10" s="244"/>
      <c r="B10" s="245"/>
      <c r="C10" s="245"/>
      <c r="D10" s="245"/>
      <c r="E10" s="254"/>
      <c r="F10" s="254"/>
      <c r="G10" s="254"/>
      <c r="H10" s="255"/>
      <c r="I10" s="259"/>
      <c r="J10" s="102"/>
      <c r="K10" s="102"/>
      <c r="L10" s="102"/>
      <c r="M10" s="102"/>
      <c r="N10" s="102"/>
      <c r="O10" s="260"/>
    </row>
    <row r="11" spans="1:30" x14ac:dyDescent="0.25">
      <c r="A11" s="244"/>
      <c r="B11" s="245"/>
      <c r="C11" s="245"/>
      <c r="D11" s="245"/>
      <c r="E11" s="254"/>
      <c r="F11" s="254"/>
      <c r="G11" s="254"/>
      <c r="H11" s="255"/>
      <c r="I11" s="259"/>
      <c r="J11" s="102"/>
      <c r="K11" s="102"/>
      <c r="L11" s="102"/>
      <c r="M11" s="102"/>
      <c r="N11" s="102"/>
      <c r="O11" s="260"/>
    </row>
    <row r="12" spans="1:30" x14ac:dyDescent="0.25">
      <c r="A12" s="244" t="s">
        <v>58</v>
      </c>
      <c r="B12" s="245"/>
      <c r="C12" s="245"/>
      <c r="D12" s="245"/>
      <c r="E12" s="226" t="s">
        <v>140</v>
      </c>
      <c r="F12" s="226"/>
      <c r="G12" s="226"/>
      <c r="H12" s="248"/>
      <c r="I12" s="259"/>
      <c r="J12" s="102"/>
      <c r="K12" s="102"/>
      <c r="L12" s="102"/>
      <c r="M12" s="102"/>
      <c r="N12" s="102"/>
      <c r="O12" s="260"/>
    </row>
    <row r="13" spans="1:30" x14ac:dyDescent="0.25">
      <c r="A13" s="244"/>
      <c r="B13" s="245"/>
      <c r="C13" s="245"/>
      <c r="D13" s="245"/>
      <c r="E13" s="226"/>
      <c r="F13" s="226"/>
      <c r="G13" s="226"/>
      <c r="H13" s="248"/>
      <c r="I13" s="259"/>
      <c r="J13" s="102"/>
      <c r="K13" s="102"/>
      <c r="L13" s="102"/>
      <c r="M13" s="102"/>
      <c r="N13" s="102"/>
      <c r="O13" s="260"/>
    </row>
    <row r="14" spans="1:30" x14ac:dyDescent="0.25">
      <c r="A14" s="244" t="s">
        <v>59</v>
      </c>
      <c r="B14" s="245"/>
      <c r="C14" s="245"/>
      <c r="D14" s="245"/>
      <c r="E14" s="226" t="s">
        <v>141</v>
      </c>
      <c r="F14" s="226"/>
      <c r="G14" s="226"/>
      <c r="H14" s="248"/>
      <c r="I14" s="259"/>
      <c r="J14" s="102"/>
      <c r="K14" s="102"/>
      <c r="L14" s="102"/>
      <c r="M14" s="102"/>
      <c r="N14" s="102"/>
      <c r="O14" s="260"/>
    </row>
    <row r="15" spans="1:30" x14ac:dyDescent="0.25">
      <c r="A15" s="264"/>
      <c r="B15" s="265"/>
      <c r="C15" s="265"/>
      <c r="D15" s="265"/>
      <c r="E15" s="188"/>
      <c r="F15" s="188"/>
      <c r="G15" s="188"/>
      <c r="H15" s="266"/>
      <c r="I15" s="261"/>
      <c r="J15" s="262"/>
      <c r="K15" s="262"/>
      <c r="L15" s="262"/>
      <c r="M15" s="262"/>
      <c r="N15" s="262"/>
      <c r="O15" s="263"/>
    </row>
    <row r="16" spans="1:30" x14ac:dyDescent="0.25">
      <c r="A16" s="267" t="s">
        <v>60</v>
      </c>
      <c r="B16" s="268"/>
      <c r="C16" s="268"/>
      <c r="D16" s="268"/>
      <c r="E16" s="268"/>
      <c r="F16" s="268"/>
      <c r="G16" s="268"/>
      <c r="H16" s="268"/>
      <c r="I16" s="268"/>
      <c r="J16" s="268"/>
      <c r="K16" s="268"/>
      <c r="L16" s="268"/>
      <c r="M16" s="268"/>
      <c r="N16" s="268"/>
      <c r="O16" s="269"/>
    </row>
    <row r="17" spans="1:15" ht="15.75" thickBot="1" x14ac:dyDescent="0.3">
      <c r="A17" s="270"/>
      <c r="B17" s="271"/>
      <c r="C17" s="271"/>
      <c r="D17" s="271"/>
      <c r="E17" s="271"/>
      <c r="F17" s="271"/>
      <c r="G17" s="271"/>
      <c r="H17" s="271"/>
      <c r="I17" s="271"/>
      <c r="J17" s="271"/>
      <c r="K17" s="271"/>
      <c r="L17" s="271"/>
      <c r="M17" s="271"/>
      <c r="N17" s="271"/>
      <c r="O17" s="272"/>
    </row>
    <row r="18" spans="1:15" ht="15.75" thickBot="1" x14ac:dyDescent="0.3">
      <c r="A18" s="273" t="s">
        <v>61</v>
      </c>
      <c r="B18" s="274"/>
      <c r="C18" s="274"/>
      <c r="D18" s="274"/>
      <c r="E18" s="274"/>
      <c r="F18" s="274" t="s">
        <v>62</v>
      </c>
      <c r="G18" s="274"/>
      <c r="H18" s="274"/>
      <c r="I18" s="274"/>
      <c r="J18" s="274"/>
      <c r="K18" s="274" t="s">
        <v>63</v>
      </c>
      <c r="L18" s="274"/>
      <c r="M18" s="274"/>
      <c r="N18" s="274"/>
      <c r="O18" s="275"/>
    </row>
    <row r="19" spans="1:15" ht="30" x14ac:dyDescent="0.25">
      <c r="A19" s="276" t="s">
        <v>64</v>
      </c>
      <c r="B19" s="277"/>
      <c r="C19" s="22" t="s">
        <v>65</v>
      </c>
      <c r="D19" s="277" t="s">
        <v>66</v>
      </c>
      <c r="E19" s="277"/>
      <c r="F19" s="277" t="s">
        <v>64</v>
      </c>
      <c r="G19" s="277"/>
      <c r="H19" s="22" t="s">
        <v>65</v>
      </c>
      <c r="I19" s="277" t="s">
        <v>66</v>
      </c>
      <c r="J19" s="277"/>
      <c r="K19" s="277" t="s">
        <v>64</v>
      </c>
      <c r="L19" s="277"/>
      <c r="M19" s="22" t="s">
        <v>65</v>
      </c>
      <c r="N19" s="277" t="s">
        <v>66</v>
      </c>
      <c r="O19" s="278"/>
    </row>
    <row r="20" spans="1:15" x14ac:dyDescent="0.25">
      <c r="A20" s="287" t="s">
        <v>146</v>
      </c>
      <c r="B20" s="279"/>
      <c r="C20" s="279" t="s">
        <v>145</v>
      </c>
      <c r="D20" s="279" t="s">
        <v>142</v>
      </c>
      <c r="E20" s="279"/>
      <c r="F20" s="279" t="s">
        <v>147</v>
      </c>
      <c r="G20" s="279"/>
      <c r="H20" s="279" t="s">
        <v>145</v>
      </c>
      <c r="I20" s="279" t="s">
        <v>143</v>
      </c>
      <c r="J20" s="279"/>
      <c r="K20" s="279" t="s">
        <v>148</v>
      </c>
      <c r="L20" s="279"/>
      <c r="M20" s="279" t="s">
        <v>145</v>
      </c>
      <c r="N20" s="279" t="s">
        <v>144</v>
      </c>
      <c r="O20" s="281"/>
    </row>
    <row r="21" spans="1:15" ht="15.75" thickBot="1" x14ac:dyDescent="0.3">
      <c r="A21" s="288"/>
      <c r="B21" s="280"/>
      <c r="C21" s="280"/>
      <c r="D21" s="280"/>
      <c r="E21" s="280"/>
      <c r="F21" s="280"/>
      <c r="G21" s="280"/>
      <c r="H21" s="280"/>
      <c r="I21" s="280"/>
      <c r="J21" s="280"/>
      <c r="K21" s="280"/>
      <c r="L21" s="280"/>
      <c r="M21" s="280"/>
      <c r="N21" s="280"/>
      <c r="O21" s="282"/>
    </row>
    <row r="22" spans="1:15" x14ac:dyDescent="0.25">
      <c r="A22" s="283" t="s">
        <v>67</v>
      </c>
      <c r="B22" s="284"/>
      <c r="C22" s="284"/>
      <c r="D22" s="285"/>
      <c r="E22" s="286"/>
      <c r="F22" s="283" t="s">
        <v>67</v>
      </c>
      <c r="G22" s="284"/>
      <c r="H22" s="284"/>
      <c r="I22" s="285"/>
      <c r="J22" s="286"/>
      <c r="K22" s="283" t="s">
        <v>67</v>
      </c>
      <c r="L22" s="284"/>
      <c r="M22" s="284"/>
      <c r="N22" s="285"/>
      <c r="O22" s="286"/>
    </row>
    <row r="23" spans="1:15" x14ac:dyDescent="0.25">
      <c r="A23" s="289" t="s">
        <v>68</v>
      </c>
      <c r="B23" s="290"/>
      <c r="C23" s="290"/>
      <c r="D23" s="290"/>
      <c r="E23" s="291"/>
      <c r="F23" s="289" t="s">
        <v>68</v>
      </c>
      <c r="G23" s="290"/>
      <c r="H23" s="290"/>
      <c r="I23" s="290"/>
      <c r="J23" s="291"/>
      <c r="K23" s="289" t="s">
        <v>68</v>
      </c>
      <c r="L23" s="290"/>
      <c r="M23" s="290"/>
      <c r="N23" s="290"/>
      <c r="O23" s="291"/>
    </row>
    <row r="24" spans="1:15" x14ac:dyDescent="0.25">
      <c r="A24" s="292" t="s">
        <v>11</v>
      </c>
      <c r="B24" s="293"/>
      <c r="C24" s="293"/>
      <c r="D24" s="293"/>
      <c r="E24" s="233"/>
      <c r="F24" s="292" t="s">
        <v>11</v>
      </c>
      <c r="G24" s="293"/>
      <c r="H24" s="293"/>
      <c r="I24" s="293"/>
      <c r="J24" s="233"/>
      <c r="K24" s="292" t="s">
        <v>11</v>
      </c>
      <c r="L24" s="293"/>
      <c r="M24" s="293"/>
      <c r="N24" s="293"/>
      <c r="O24" s="233"/>
    </row>
    <row r="25" spans="1:15" x14ac:dyDescent="0.25">
      <c r="A25" s="295" t="s">
        <v>69</v>
      </c>
      <c r="B25" s="296"/>
      <c r="C25" s="296"/>
      <c r="D25" s="231"/>
      <c r="E25" s="297"/>
      <c r="F25" s="295" t="s">
        <v>69</v>
      </c>
      <c r="G25" s="296"/>
      <c r="H25" s="296"/>
      <c r="I25" s="231"/>
      <c r="J25" s="297"/>
      <c r="K25" s="295" t="s">
        <v>69</v>
      </c>
      <c r="L25" s="296"/>
      <c r="M25" s="296"/>
      <c r="N25" s="231"/>
      <c r="O25" s="297"/>
    </row>
    <row r="26" spans="1:15" ht="29.1" customHeight="1" thickBot="1" x14ac:dyDescent="0.3">
      <c r="A26" s="298" t="s">
        <v>70</v>
      </c>
      <c r="B26" s="299"/>
      <c r="C26" s="299"/>
      <c r="D26" s="128"/>
      <c r="E26" s="294"/>
      <c r="F26" s="298" t="s">
        <v>70</v>
      </c>
      <c r="G26" s="299"/>
      <c r="H26" s="299"/>
      <c r="I26" s="128"/>
      <c r="J26" s="294"/>
      <c r="K26" s="298" t="s">
        <v>70</v>
      </c>
      <c r="L26" s="299"/>
      <c r="M26" s="299"/>
      <c r="N26" s="128"/>
      <c r="O26" s="294"/>
    </row>
    <row r="27" spans="1:15" x14ac:dyDescent="0.25">
      <c r="A27" s="267" t="s">
        <v>71</v>
      </c>
      <c r="B27" s="268"/>
      <c r="C27" s="268"/>
      <c r="D27" s="268"/>
      <c r="E27" s="268"/>
      <c r="F27" s="268"/>
      <c r="G27" s="268"/>
      <c r="H27" s="268"/>
      <c r="I27" s="268"/>
      <c r="J27" s="268"/>
      <c r="K27" s="268"/>
      <c r="L27" s="268"/>
      <c r="M27" s="268"/>
      <c r="N27" s="268"/>
      <c r="O27" s="269"/>
    </row>
    <row r="28" spans="1:15" ht="15.75" thickBot="1" x14ac:dyDescent="0.3">
      <c r="A28" s="270"/>
      <c r="B28" s="271"/>
      <c r="C28" s="271"/>
      <c r="D28" s="271"/>
      <c r="E28" s="271"/>
      <c r="F28" s="271"/>
      <c r="G28" s="271"/>
      <c r="H28" s="271"/>
      <c r="I28" s="271"/>
      <c r="J28" s="271"/>
      <c r="K28" s="271"/>
      <c r="L28" s="271"/>
      <c r="M28" s="271"/>
      <c r="N28" s="271"/>
      <c r="O28" s="272"/>
    </row>
    <row r="29" spans="1:15" ht="15.75" thickBot="1" x14ac:dyDescent="0.3">
      <c r="A29" s="273" t="s">
        <v>61</v>
      </c>
      <c r="B29" s="274"/>
      <c r="C29" s="274"/>
      <c r="D29" s="274"/>
      <c r="E29" s="274"/>
      <c r="F29" s="274" t="s">
        <v>62</v>
      </c>
      <c r="G29" s="274"/>
      <c r="H29" s="274"/>
      <c r="I29" s="274"/>
      <c r="J29" s="274"/>
      <c r="K29" s="274" t="s">
        <v>63</v>
      </c>
      <c r="L29" s="274"/>
      <c r="M29" s="274"/>
      <c r="N29" s="274"/>
      <c r="O29" s="275"/>
    </row>
    <row r="30" spans="1:15" ht="30" x14ac:dyDescent="0.25">
      <c r="A30" s="276" t="s">
        <v>64</v>
      </c>
      <c r="B30" s="277"/>
      <c r="C30" s="22" t="s">
        <v>65</v>
      </c>
      <c r="D30" s="277" t="s">
        <v>66</v>
      </c>
      <c r="E30" s="277"/>
      <c r="F30" s="277" t="s">
        <v>64</v>
      </c>
      <c r="G30" s="277"/>
      <c r="H30" s="22" t="s">
        <v>65</v>
      </c>
      <c r="I30" s="277" t="s">
        <v>66</v>
      </c>
      <c r="J30" s="277"/>
      <c r="K30" s="277" t="s">
        <v>64</v>
      </c>
      <c r="L30" s="277"/>
      <c r="M30" s="22" t="s">
        <v>65</v>
      </c>
      <c r="N30" s="277" t="s">
        <v>66</v>
      </c>
      <c r="O30" s="278"/>
    </row>
    <row r="31" spans="1:15" x14ac:dyDescent="0.25">
      <c r="A31" s="287" t="s">
        <v>151</v>
      </c>
      <c r="B31" s="279"/>
      <c r="C31" s="279" t="s">
        <v>145</v>
      </c>
      <c r="D31" s="279" t="s">
        <v>150</v>
      </c>
      <c r="E31" s="279"/>
      <c r="F31" s="279" t="s">
        <v>152</v>
      </c>
      <c r="G31" s="279"/>
      <c r="H31" s="279" t="s">
        <v>145</v>
      </c>
      <c r="I31" s="279" t="s">
        <v>153</v>
      </c>
      <c r="J31" s="279"/>
      <c r="K31" s="279" t="s">
        <v>155</v>
      </c>
      <c r="L31" s="279"/>
      <c r="M31" s="279" t="s">
        <v>149</v>
      </c>
      <c r="N31" s="279" t="s">
        <v>154</v>
      </c>
      <c r="O31" s="281"/>
    </row>
    <row r="32" spans="1:15" ht="15.75" thickBot="1" x14ac:dyDescent="0.3">
      <c r="A32" s="288"/>
      <c r="B32" s="280"/>
      <c r="C32" s="280"/>
      <c r="D32" s="280"/>
      <c r="E32" s="280"/>
      <c r="F32" s="280"/>
      <c r="G32" s="280"/>
      <c r="H32" s="280"/>
      <c r="I32" s="280"/>
      <c r="J32" s="280"/>
      <c r="K32" s="280"/>
      <c r="L32" s="280"/>
      <c r="M32" s="280"/>
      <c r="N32" s="280"/>
      <c r="O32" s="282"/>
    </row>
    <row r="33" spans="1:15" x14ac:dyDescent="0.25">
      <c r="A33" s="283" t="s">
        <v>67</v>
      </c>
      <c r="B33" s="284"/>
      <c r="C33" s="284"/>
      <c r="D33" s="285"/>
      <c r="E33" s="286"/>
      <c r="F33" s="283" t="s">
        <v>67</v>
      </c>
      <c r="G33" s="284"/>
      <c r="H33" s="284"/>
      <c r="I33" s="285"/>
      <c r="J33" s="286"/>
      <c r="K33" s="283" t="s">
        <v>67</v>
      </c>
      <c r="L33" s="284"/>
      <c r="M33" s="284"/>
      <c r="N33" s="285"/>
      <c r="O33" s="286"/>
    </row>
    <row r="34" spans="1:15" x14ac:dyDescent="0.25">
      <c r="A34" s="289" t="s">
        <v>68</v>
      </c>
      <c r="B34" s="290"/>
      <c r="C34" s="290"/>
      <c r="D34" s="290"/>
      <c r="E34" s="291"/>
      <c r="F34" s="289" t="s">
        <v>68</v>
      </c>
      <c r="G34" s="290"/>
      <c r="H34" s="290"/>
      <c r="I34" s="290"/>
      <c r="J34" s="291"/>
      <c r="K34" s="289" t="s">
        <v>68</v>
      </c>
      <c r="L34" s="290"/>
      <c r="M34" s="290"/>
      <c r="N34" s="290"/>
      <c r="O34" s="291"/>
    </row>
    <row r="35" spans="1:15" x14ac:dyDescent="0.25">
      <c r="A35" s="292" t="s">
        <v>11</v>
      </c>
      <c r="B35" s="293"/>
      <c r="C35" s="293"/>
      <c r="D35" s="293"/>
      <c r="E35" s="233"/>
      <c r="F35" s="292" t="s">
        <v>11</v>
      </c>
      <c r="G35" s="293"/>
      <c r="H35" s="293"/>
      <c r="I35" s="293"/>
      <c r="J35" s="233"/>
      <c r="K35" s="292" t="s">
        <v>11</v>
      </c>
      <c r="L35" s="293"/>
      <c r="M35" s="293"/>
      <c r="N35" s="293"/>
      <c r="O35" s="233"/>
    </row>
    <row r="36" spans="1:15" x14ac:dyDescent="0.25">
      <c r="A36" s="295" t="s">
        <v>69</v>
      </c>
      <c r="B36" s="296"/>
      <c r="C36" s="296"/>
      <c r="D36" s="231"/>
      <c r="E36" s="297"/>
      <c r="F36" s="295" t="s">
        <v>69</v>
      </c>
      <c r="G36" s="296"/>
      <c r="H36" s="296"/>
      <c r="I36" s="231"/>
      <c r="J36" s="297"/>
      <c r="K36" s="295" t="s">
        <v>69</v>
      </c>
      <c r="L36" s="296"/>
      <c r="M36" s="296"/>
      <c r="N36" s="231"/>
      <c r="O36" s="297"/>
    </row>
    <row r="37" spans="1:15" ht="29.1" customHeight="1" thickBot="1" x14ac:dyDescent="0.3">
      <c r="A37" s="298" t="s">
        <v>70</v>
      </c>
      <c r="B37" s="299"/>
      <c r="C37" s="299"/>
      <c r="D37" s="302"/>
      <c r="E37" s="303"/>
      <c r="F37" s="298" t="s">
        <v>70</v>
      </c>
      <c r="G37" s="299"/>
      <c r="H37" s="299"/>
      <c r="I37" s="302"/>
      <c r="J37" s="303"/>
      <c r="K37" s="298" t="s">
        <v>70</v>
      </c>
      <c r="L37" s="299"/>
      <c r="M37" s="299"/>
      <c r="N37" s="302"/>
      <c r="O37" s="303"/>
    </row>
    <row r="38" spans="1:15" ht="14.25" customHeight="1" x14ac:dyDescent="0.25">
      <c r="A38" s="304" t="s">
        <v>72</v>
      </c>
      <c r="B38" s="305"/>
      <c r="C38" s="305"/>
      <c r="D38" s="305"/>
      <c r="E38" s="305"/>
      <c r="F38" s="305"/>
      <c r="G38" s="310" t="s">
        <v>168</v>
      </c>
      <c r="H38" s="310"/>
      <c r="I38" s="310"/>
      <c r="J38" s="310"/>
      <c r="K38" s="310"/>
      <c r="L38" s="310"/>
      <c r="M38" s="310"/>
      <c r="N38" s="313" t="s">
        <v>11</v>
      </c>
      <c r="O38" s="314"/>
    </row>
    <row r="39" spans="1:15" x14ac:dyDescent="0.25">
      <c r="A39" s="306"/>
      <c r="B39" s="307"/>
      <c r="C39" s="307"/>
      <c r="D39" s="307"/>
      <c r="E39" s="307"/>
      <c r="F39" s="307"/>
      <c r="G39" s="311"/>
      <c r="H39" s="311"/>
      <c r="I39" s="311"/>
      <c r="J39" s="311"/>
      <c r="K39" s="311"/>
      <c r="L39" s="311"/>
      <c r="M39" s="311"/>
      <c r="N39" s="231"/>
      <c r="O39" s="233" t="s">
        <v>33</v>
      </c>
    </row>
    <row r="40" spans="1:15" ht="35.25" customHeight="1" thickBot="1" x14ac:dyDescent="0.3">
      <c r="A40" s="308"/>
      <c r="B40" s="309"/>
      <c r="C40" s="309"/>
      <c r="D40" s="309"/>
      <c r="E40" s="309"/>
      <c r="F40" s="309"/>
      <c r="G40" s="312"/>
      <c r="H40" s="312"/>
      <c r="I40" s="312"/>
      <c r="J40" s="312"/>
      <c r="K40" s="312"/>
      <c r="L40" s="312"/>
      <c r="M40" s="312"/>
      <c r="N40" s="232"/>
      <c r="O40" s="234"/>
    </row>
    <row r="41" spans="1:15" x14ac:dyDescent="0.25">
      <c r="A41" s="141" t="s">
        <v>73</v>
      </c>
      <c r="B41" s="142"/>
      <c r="C41" s="142"/>
      <c r="D41" s="142"/>
      <c r="E41" s="142"/>
      <c r="F41" s="142"/>
      <c r="G41" s="315" t="s">
        <v>169</v>
      </c>
      <c r="H41" s="315"/>
      <c r="I41" s="315"/>
      <c r="J41" s="315"/>
      <c r="K41" s="315"/>
      <c r="L41" s="315"/>
      <c r="M41" s="315"/>
      <c r="N41" s="235"/>
      <c r="O41" s="236"/>
    </row>
    <row r="42" spans="1:15" x14ac:dyDescent="0.25">
      <c r="A42" s="144"/>
      <c r="B42" s="145"/>
      <c r="C42" s="145"/>
      <c r="D42" s="145"/>
      <c r="E42" s="145"/>
      <c r="F42" s="145"/>
      <c r="G42" s="316"/>
      <c r="H42" s="316"/>
      <c r="I42" s="316"/>
      <c r="J42" s="316"/>
      <c r="K42" s="316"/>
      <c r="L42" s="316"/>
      <c r="M42" s="316"/>
      <c r="N42" s="231"/>
      <c r="O42" s="233" t="s">
        <v>33</v>
      </c>
    </row>
    <row r="43" spans="1:15" ht="30" customHeight="1" thickBot="1" x14ac:dyDescent="0.3">
      <c r="A43" s="147"/>
      <c r="B43" s="148"/>
      <c r="C43" s="148"/>
      <c r="D43" s="148"/>
      <c r="E43" s="148"/>
      <c r="F43" s="148"/>
      <c r="G43" s="317"/>
      <c r="H43" s="317"/>
      <c r="I43" s="317"/>
      <c r="J43" s="317"/>
      <c r="K43" s="317"/>
      <c r="L43" s="317"/>
      <c r="M43" s="317"/>
      <c r="N43" s="232"/>
      <c r="O43" s="234"/>
    </row>
    <row r="44" spans="1:15" ht="15.75" thickBot="1" x14ac:dyDescent="0.3">
      <c r="J44" s="300" t="s">
        <v>74</v>
      </c>
      <c r="K44" s="301"/>
      <c r="L44" s="301"/>
      <c r="M44" s="301"/>
      <c r="N44" s="20">
        <f>D25+D26+I25+I26+N25+N26+N36+N37+I37+I36+D37+D36+N42+N39</f>
        <v>0</v>
      </c>
      <c r="O44" s="28" t="s">
        <v>75</v>
      </c>
    </row>
  </sheetData>
  <mergeCells count="110">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A27:O28"/>
    <mergeCell ref="A29:E29"/>
    <mergeCell ref="F29:J29"/>
    <mergeCell ref="K29:O29"/>
    <mergeCell ref="A30:B30"/>
    <mergeCell ref="D30:E30"/>
    <mergeCell ref="F30:G30"/>
    <mergeCell ref="I30:J30"/>
    <mergeCell ref="K30:L30"/>
    <mergeCell ref="N30:O30"/>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Q38"/>
  <sheetViews>
    <sheetView zoomScale="55" zoomScaleNormal="55" workbookViewId="0">
      <selection activeCell="N38" sqref="N38"/>
    </sheetView>
  </sheetViews>
  <sheetFormatPr defaultColWidth="8.85546875" defaultRowHeight="15" x14ac:dyDescent="0.25"/>
  <cols>
    <col min="13" max="13" width="13.5703125" customWidth="1"/>
    <col min="14" max="14" width="14.28515625" customWidth="1"/>
    <col min="15" max="15" width="17.28515625" customWidth="1"/>
    <col min="16" max="16" width="10" customWidth="1"/>
    <col min="17" max="17" width="13.7109375" customWidth="1"/>
  </cols>
  <sheetData>
    <row r="1" spans="1:17" x14ac:dyDescent="0.25">
      <c r="A1" s="194" t="s">
        <v>76</v>
      </c>
      <c r="B1" s="195"/>
      <c r="C1" s="195"/>
      <c r="D1" s="195"/>
      <c r="E1" s="195"/>
      <c r="F1" s="195"/>
      <c r="G1" s="195"/>
      <c r="H1" s="195"/>
      <c r="I1" s="195"/>
      <c r="J1" s="195"/>
      <c r="K1" s="195"/>
      <c r="L1" s="195"/>
      <c r="M1" s="195"/>
      <c r="N1" s="196"/>
      <c r="O1" s="413" t="s">
        <v>77</v>
      </c>
      <c r="P1" s="414"/>
      <c r="Q1" s="415"/>
    </row>
    <row r="2" spans="1:17" ht="15.75" thickBot="1" x14ac:dyDescent="0.3">
      <c r="A2" s="197"/>
      <c r="B2" s="60"/>
      <c r="C2" s="60"/>
      <c r="D2" s="60"/>
      <c r="E2" s="60"/>
      <c r="F2" s="60"/>
      <c r="G2" s="60"/>
      <c r="H2" s="60"/>
      <c r="I2" s="60"/>
      <c r="J2" s="60"/>
      <c r="K2" s="60"/>
      <c r="L2" s="60"/>
      <c r="M2" s="60"/>
      <c r="N2" s="198"/>
      <c r="O2" s="416"/>
      <c r="P2" s="417"/>
      <c r="Q2" s="418"/>
    </row>
    <row r="3" spans="1:17" ht="15.75" thickBot="1" x14ac:dyDescent="0.3">
      <c r="A3" s="199"/>
      <c r="B3" s="200"/>
      <c r="C3" s="200"/>
      <c r="D3" s="200"/>
      <c r="E3" s="200"/>
      <c r="F3" s="200"/>
      <c r="G3" s="200"/>
      <c r="H3" s="200"/>
      <c r="I3" s="200"/>
      <c r="J3" s="200"/>
      <c r="K3" s="200"/>
      <c r="L3" s="200"/>
      <c r="M3" s="200"/>
      <c r="N3" s="201"/>
      <c r="O3" s="419">
        <v>1</v>
      </c>
      <c r="P3" s="420"/>
      <c r="Q3" s="421"/>
    </row>
    <row r="4" spans="1:17" ht="24" thickBot="1" x14ac:dyDescent="0.3">
      <c r="A4" s="202" t="s">
        <v>1</v>
      </c>
      <c r="B4" s="203"/>
      <c r="C4" s="203"/>
      <c r="D4" s="203"/>
      <c r="E4" s="203"/>
      <c r="F4" s="203"/>
      <c r="G4" s="203"/>
      <c r="H4" s="203"/>
      <c r="I4" s="203"/>
      <c r="J4" s="203"/>
      <c r="K4" s="203"/>
      <c r="L4" s="203"/>
      <c r="M4" s="203"/>
      <c r="N4" s="204"/>
      <c r="O4" s="422"/>
      <c r="P4" s="423"/>
      <c r="Q4" s="424"/>
    </row>
    <row r="5" spans="1:17" ht="24" thickBot="1" x14ac:dyDescent="0.3">
      <c r="A5" s="318" t="s">
        <v>2</v>
      </c>
      <c r="B5" s="319"/>
      <c r="C5" s="319"/>
      <c r="D5" s="319"/>
      <c r="E5" s="319"/>
      <c r="F5" s="319"/>
      <c r="G5" s="319"/>
      <c r="H5" s="319"/>
      <c r="I5" s="319"/>
      <c r="J5" s="319"/>
      <c r="K5" s="319"/>
      <c r="L5" s="319"/>
      <c r="M5" s="319"/>
      <c r="N5" s="319"/>
      <c r="O5" s="425" t="s">
        <v>11</v>
      </c>
      <c r="P5" s="426"/>
      <c r="Q5" s="427"/>
    </row>
    <row r="6" spans="1:17" ht="24" thickBot="1" x14ac:dyDescent="0.4">
      <c r="A6" s="320" t="s">
        <v>78</v>
      </c>
      <c r="B6" s="321"/>
      <c r="C6" s="321"/>
      <c r="D6" s="321"/>
      <c r="E6" s="321"/>
      <c r="F6" s="322"/>
      <c r="G6" s="323" t="s">
        <v>79</v>
      </c>
      <c r="H6" s="321"/>
      <c r="I6" s="321"/>
      <c r="J6" s="321"/>
      <c r="K6" s="321"/>
      <c r="L6" s="321"/>
      <c r="M6" s="321"/>
      <c r="N6" s="324"/>
      <c r="O6" s="428"/>
      <c r="P6" s="429"/>
      <c r="Q6" s="430"/>
    </row>
    <row r="7" spans="1:17" ht="24" thickBot="1" x14ac:dyDescent="0.4">
      <c r="A7" s="325" t="s">
        <v>80</v>
      </c>
      <c r="B7" s="326"/>
      <c r="C7" s="326"/>
      <c r="D7" s="326"/>
      <c r="E7" s="326"/>
      <c r="F7" s="327"/>
      <c r="G7" s="328">
        <v>75.349999999999994</v>
      </c>
      <c r="H7" s="329"/>
      <c r="I7" s="330">
        <v>75.33</v>
      </c>
      <c r="J7" s="330"/>
      <c r="K7" s="331">
        <v>75.099999999999994</v>
      </c>
      <c r="L7" s="331"/>
      <c r="M7" s="330">
        <v>75.27</v>
      </c>
      <c r="N7" s="332"/>
      <c r="O7" s="433"/>
      <c r="P7" s="434"/>
      <c r="Q7" s="11" t="s">
        <v>81</v>
      </c>
    </row>
    <row r="8" spans="1:17" ht="24" thickBot="1" x14ac:dyDescent="0.4">
      <c r="A8" s="333" t="s">
        <v>82</v>
      </c>
      <c r="B8" s="334"/>
      <c r="C8" s="334"/>
      <c r="D8" s="334"/>
      <c r="E8" s="334"/>
      <c r="F8" s="335"/>
      <c r="G8" s="336">
        <v>75.95</v>
      </c>
      <c r="H8" s="337"/>
      <c r="I8" s="337">
        <v>75.95</v>
      </c>
      <c r="J8" s="337"/>
      <c r="K8" s="337">
        <v>75.95</v>
      </c>
      <c r="L8" s="337"/>
      <c r="M8" s="337">
        <v>75.95</v>
      </c>
      <c r="N8" s="338"/>
      <c r="O8" s="401"/>
      <c r="P8" s="231"/>
      <c r="Q8" s="12" t="s">
        <v>81</v>
      </c>
    </row>
    <row r="9" spans="1:17" ht="23.25" customHeight="1" x14ac:dyDescent="0.35">
      <c r="A9" s="342" t="s">
        <v>83</v>
      </c>
      <c r="B9" s="343"/>
      <c r="C9" s="343"/>
      <c r="D9" s="343"/>
      <c r="E9" s="343"/>
      <c r="F9" s="344"/>
      <c r="G9" s="339">
        <v>48</v>
      </c>
      <c r="H9" s="340"/>
      <c r="I9" s="340">
        <v>48</v>
      </c>
      <c r="J9" s="340"/>
      <c r="K9" s="340">
        <v>48</v>
      </c>
      <c r="L9" s="340"/>
      <c r="M9" s="340">
        <v>48</v>
      </c>
      <c r="N9" s="341"/>
      <c r="O9" s="401"/>
      <c r="P9" s="231"/>
      <c r="Q9" s="384" t="s">
        <v>81</v>
      </c>
    </row>
    <row r="10" spans="1:17" ht="24" thickBot="1" x14ac:dyDescent="0.4">
      <c r="A10" s="345"/>
      <c r="B10" s="346"/>
      <c r="C10" s="346"/>
      <c r="D10" s="346"/>
      <c r="E10" s="346"/>
      <c r="F10" s="347"/>
      <c r="G10" s="348">
        <v>48.01</v>
      </c>
      <c r="H10" s="349"/>
      <c r="I10" s="350"/>
      <c r="J10" s="350"/>
      <c r="K10" s="350"/>
      <c r="L10" s="350"/>
      <c r="M10" s="350"/>
      <c r="N10" s="351"/>
      <c r="O10" s="401"/>
      <c r="P10" s="231"/>
      <c r="Q10" s="384"/>
    </row>
    <row r="11" spans="1:17" ht="24" thickBot="1" x14ac:dyDescent="0.4">
      <c r="A11" s="333" t="s">
        <v>84</v>
      </c>
      <c r="B11" s="334"/>
      <c r="C11" s="334"/>
      <c r="D11" s="334"/>
      <c r="E11" s="334"/>
      <c r="F11" s="335"/>
      <c r="G11" s="336">
        <v>39.99</v>
      </c>
      <c r="H11" s="337"/>
      <c r="I11" s="337">
        <v>39.979999999999997</v>
      </c>
      <c r="J11" s="337"/>
      <c r="K11" s="352">
        <v>40</v>
      </c>
      <c r="L11" s="352"/>
      <c r="M11" s="337">
        <v>40.049999999999997</v>
      </c>
      <c r="N11" s="338"/>
      <c r="O11" s="401"/>
      <c r="P11" s="231"/>
      <c r="Q11" s="12" t="s">
        <v>81</v>
      </c>
    </row>
    <row r="12" spans="1:17" ht="24" thickBot="1" x14ac:dyDescent="0.4">
      <c r="A12" s="325" t="s">
        <v>85</v>
      </c>
      <c r="B12" s="326"/>
      <c r="C12" s="326"/>
      <c r="D12" s="326"/>
      <c r="E12" s="326"/>
      <c r="F12" s="327"/>
      <c r="G12" s="353">
        <v>1.83</v>
      </c>
      <c r="H12" s="330"/>
      <c r="I12" s="330"/>
      <c r="J12" s="330"/>
      <c r="K12" s="330">
        <v>1.82</v>
      </c>
      <c r="L12" s="330"/>
      <c r="M12" s="330"/>
      <c r="N12" s="332"/>
      <c r="O12" s="401"/>
      <c r="P12" s="231"/>
      <c r="Q12" s="12" t="s">
        <v>81</v>
      </c>
    </row>
    <row r="13" spans="1:17" ht="24" thickBot="1" x14ac:dyDescent="0.4">
      <c r="A13" s="333" t="s">
        <v>86</v>
      </c>
      <c r="B13" s="334"/>
      <c r="C13" s="334"/>
      <c r="D13" s="334"/>
      <c r="E13" s="334"/>
      <c r="F13" s="335"/>
      <c r="G13" s="336">
        <v>75.849999999999994</v>
      </c>
      <c r="H13" s="337"/>
      <c r="I13" s="352">
        <v>75.8</v>
      </c>
      <c r="J13" s="352"/>
      <c r="K13" s="337">
        <v>75.819999999999993</v>
      </c>
      <c r="L13" s="337"/>
      <c r="M13" s="337">
        <v>75.849999999999994</v>
      </c>
      <c r="N13" s="338"/>
      <c r="O13" s="401"/>
      <c r="P13" s="231"/>
      <c r="Q13" s="12" t="s">
        <v>81</v>
      </c>
    </row>
    <row r="14" spans="1:17" ht="24" thickBot="1" x14ac:dyDescent="0.4">
      <c r="A14" s="325" t="s">
        <v>87</v>
      </c>
      <c r="B14" s="326"/>
      <c r="C14" s="326"/>
      <c r="D14" s="326"/>
      <c r="E14" s="326"/>
      <c r="F14" s="327"/>
      <c r="G14" s="353">
        <v>77.650000000000006</v>
      </c>
      <c r="H14" s="330"/>
      <c r="I14" s="330"/>
      <c r="J14" s="330"/>
      <c r="K14" s="330"/>
      <c r="L14" s="330"/>
      <c r="M14" s="330"/>
      <c r="N14" s="332"/>
      <c r="O14" s="401"/>
      <c r="P14" s="231"/>
      <c r="Q14" s="12" t="s">
        <v>81</v>
      </c>
    </row>
    <row r="15" spans="1:17" ht="23.25" x14ac:dyDescent="0.35">
      <c r="A15" s="354" t="s">
        <v>88</v>
      </c>
      <c r="B15" s="355"/>
      <c r="C15" s="355"/>
      <c r="D15" s="355"/>
      <c r="E15" s="355"/>
      <c r="F15" s="356"/>
      <c r="G15" s="360" t="s">
        <v>157</v>
      </c>
      <c r="H15" s="361"/>
      <c r="I15" s="361" t="s">
        <v>158</v>
      </c>
      <c r="J15" s="361"/>
      <c r="K15" s="361">
        <v>2.92</v>
      </c>
      <c r="L15" s="361"/>
      <c r="M15" s="55">
        <v>2.97</v>
      </c>
      <c r="N15" s="56">
        <v>2.96</v>
      </c>
      <c r="O15" s="127"/>
      <c r="P15" s="231"/>
      <c r="Q15" s="384" t="s">
        <v>81</v>
      </c>
    </row>
    <row r="16" spans="1:17" ht="24" thickBot="1" x14ac:dyDescent="0.4">
      <c r="A16" s="357"/>
      <c r="B16" s="358"/>
      <c r="C16" s="358"/>
      <c r="D16" s="358"/>
      <c r="E16" s="358"/>
      <c r="F16" s="359"/>
      <c r="G16" s="364">
        <v>3</v>
      </c>
      <c r="H16" s="365"/>
      <c r="I16" s="362">
        <v>3</v>
      </c>
      <c r="J16" s="363"/>
      <c r="K16" s="362">
        <v>3</v>
      </c>
      <c r="L16" s="363"/>
      <c r="M16" s="57">
        <v>3</v>
      </c>
      <c r="N16" s="58">
        <v>3</v>
      </c>
      <c r="O16" s="127"/>
      <c r="P16" s="231"/>
      <c r="Q16" s="384"/>
    </row>
    <row r="17" spans="1:17" ht="23.25" x14ac:dyDescent="0.35">
      <c r="A17" s="342" t="s">
        <v>89</v>
      </c>
      <c r="B17" s="343"/>
      <c r="C17" s="343"/>
      <c r="D17" s="343"/>
      <c r="E17" s="343"/>
      <c r="F17" s="344"/>
      <c r="G17" s="369" t="s">
        <v>159</v>
      </c>
      <c r="H17" s="370"/>
      <c r="I17" s="370" t="s">
        <v>159</v>
      </c>
      <c r="J17" s="370"/>
      <c r="K17" s="370" t="s">
        <v>160</v>
      </c>
      <c r="L17" s="370"/>
      <c r="M17" s="370" t="s">
        <v>160</v>
      </c>
      <c r="N17" s="371"/>
      <c r="O17" s="401"/>
      <c r="P17" s="231"/>
      <c r="Q17" s="384" t="s">
        <v>81</v>
      </c>
    </row>
    <row r="18" spans="1:17" ht="24" thickBot="1" x14ac:dyDescent="0.4">
      <c r="A18" s="357"/>
      <c r="B18" s="358"/>
      <c r="C18" s="358"/>
      <c r="D18" s="358"/>
      <c r="E18" s="358"/>
      <c r="F18" s="359"/>
      <c r="G18" s="368" t="s">
        <v>161</v>
      </c>
      <c r="H18" s="366"/>
      <c r="I18" s="366" t="s">
        <v>162</v>
      </c>
      <c r="J18" s="366"/>
      <c r="K18" s="366" t="s">
        <v>159</v>
      </c>
      <c r="L18" s="366"/>
      <c r="M18" s="366" t="s">
        <v>160</v>
      </c>
      <c r="N18" s="367"/>
      <c r="O18" s="401"/>
      <c r="P18" s="231"/>
      <c r="Q18" s="384"/>
    </row>
    <row r="19" spans="1:17" ht="24" thickBot="1" x14ac:dyDescent="0.4">
      <c r="A19" s="325" t="s">
        <v>90</v>
      </c>
      <c r="B19" s="326"/>
      <c r="C19" s="326"/>
      <c r="D19" s="326"/>
      <c r="E19" s="326"/>
      <c r="F19" s="327"/>
      <c r="G19" s="353">
        <v>47.5</v>
      </c>
      <c r="H19" s="330"/>
      <c r="I19" s="330"/>
      <c r="J19" s="330"/>
      <c r="K19" s="330"/>
      <c r="L19" s="330"/>
      <c r="M19" s="330"/>
      <c r="N19" s="332"/>
      <c r="O19" s="401"/>
      <c r="P19" s="231"/>
      <c r="Q19" s="12" t="s">
        <v>81</v>
      </c>
    </row>
    <row r="20" spans="1:17" ht="24" thickBot="1" x14ac:dyDescent="0.4">
      <c r="A20" s="325" t="s">
        <v>91</v>
      </c>
      <c r="B20" s="326"/>
      <c r="C20" s="326"/>
      <c r="D20" s="326"/>
      <c r="E20" s="326"/>
      <c r="F20" s="327"/>
      <c r="G20" s="353">
        <v>5.96</v>
      </c>
      <c r="H20" s="330"/>
      <c r="I20" s="330"/>
      <c r="J20" s="330"/>
      <c r="K20" s="330"/>
      <c r="L20" s="330"/>
      <c r="M20" s="330"/>
      <c r="N20" s="332"/>
      <c r="O20" s="401"/>
      <c r="P20" s="231"/>
      <c r="Q20" s="12" t="s">
        <v>81</v>
      </c>
    </row>
    <row r="21" spans="1:17" ht="24" thickBot="1" x14ac:dyDescent="0.4">
      <c r="A21" s="325" t="s">
        <v>92</v>
      </c>
      <c r="B21" s="326"/>
      <c r="C21" s="326"/>
      <c r="D21" s="326"/>
      <c r="E21" s="326"/>
      <c r="F21" s="327"/>
      <c r="G21" s="353">
        <v>30.1</v>
      </c>
      <c r="H21" s="330"/>
      <c r="I21" s="330"/>
      <c r="J21" s="330"/>
      <c r="K21" s="330"/>
      <c r="L21" s="330"/>
      <c r="M21" s="330"/>
      <c r="N21" s="332"/>
      <c r="O21" s="435"/>
      <c r="P21" s="436"/>
      <c r="Q21" s="13" t="s">
        <v>81</v>
      </c>
    </row>
    <row r="22" spans="1:17" x14ac:dyDescent="0.25">
      <c r="A22" s="372" t="s">
        <v>93</v>
      </c>
      <c r="B22" s="373"/>
      <c r="C22" s="373"/>
      <c r="D22" s="373"/>
      <c r="E22" s="373"/>
      <c r="F22" s="373"/>
      <c r="G22" s="373"/>
      <c r="H22" s="373"/>
      <c r="I22" s="373"/>
      <c r="J22" s="373"/>
      <c r="K22" s="373"/>
      <c r="L22" s="373"/>
      <c r="M22" s="373"/>
      <c r="N22" s="374"/>
      <c r="O22" s="385"/>
      <c r="P22" s="386"/>
      <c r="Q22" s="387"/>
    </row>
    <row r="23" spans="1:17" ht="34.5" customHeight="1" thickBot="1" x14ac:dyDescent="0.3">
      <c r="A23" s="375"/>
      <c r="B23" s="376"/>
      <c r="C23" s="376"/>
      <c r="D23" s="376"/>
      <c r="E23" s="376"/>
      <c r="F23" s="376"/>
      <c r="G23" s="376"/>
      <c r="H23" s="376"/>
      <c r="I23" s="376"/>
      <c r="J23" s="376"/>
      <c r="K23" s="376"/>
      <c r="L23" s="376"/>
      <c r="M23" s="376"/>
      <c r="N23" s="377"/>
      <c r="O23" s="388"/>
      <c r="P23" s="389"/>
      <c r="Q23" s="390"/>
    </row>
    <row r="24" spans="1:17" ht="21" x14ac:dyDescent="0.35">
      <c r="A24" s="409" t="s">
        <v>165</v>
      </c>
      <c r="B24" s="410"/>
      <c r="C24" s="410"/>
      <c r="D24" s="410"/>
      <c r="E24" s="410"/>
      <c r="F24" s="410"/>
      <c r="G24" s="410"/>
      <c r="H24" s="410"/>
      <c r="I24" s="410"/>
      <c r="J24" s="410"/>
      <c r="K24" s="410"/>
      <c r="L24" s="410"/>
      <c r="M24" s="410"/>
      <c r="N24" s="410"/>
      <c r="O24" s="14" t="s">
        <v>94</v>
      </c>
      <c r="P24" s="9"/>
      <c r="Q24" s="15" t="s">
        <v>95</v>
      </c>
    </row>
    <row r="25" spans="1:17" ht="39" customHeight="1" thickBot="1" x14ac:dyDescent="0.4">
      <c r="A25" s="411"/>
      <c r="B25" s="412"/>
      <c r="C25" s="412"/>
      <c r="D25" s="412"/>
      <c r="E25" s="412"/>
      <c r="F25" s="412"/>
      <c r="G25" s="412"/>
      <c r="H25" s="412"/>
      <c r="I25" s="412"/>
      <c r="J25" s="412"/>
      <c r="K25" s="412"/>
      <c r="L25" s="412"/>
      <c r="M25" s="412"/>
      <c r="N25" s="412"/>
      <c r="O25" s="16" t="s">
        <v>96</v>
      </c>
      <c r="P25" s="10"/>
      <c r="Q25" s="13" t="s">
        <v>81</v>
      </c>
    </row>
    <row r="26" spans="1:17" x14ac:dyDescent="0.25">
      <c r="A26" s="403" t="s">
        <v>97</v>
      </c>
      <c r="B26" s="404"/>
      <c r="C26" s="404"/>
      <c r="D26" s="404"/>
      <c r="E26" s="404"/>
      <c r="F26" s="404"/>
      <c r="G26" s="404"/>
      <c r="H26" s="404"/>
      <c r="I26" s="404"/>
      <c r="J26" s="404"/>
      <c r="K26" s="404"/>
      <c r="L26" s="404"/>
      <c r="M26" s="404"/>
      <c r="N26" s="405"/>
      <c r="O26" s="385"/>
      <c r="P26" s="386"/>
      <c r="Q26" s="387"/>
    </row>
    <row r="27" spans="1:17" ht="33" customHeight="1" thickBot="1" x14ac:dyDescent="0.3">
      <c r="A27" s="406"/>
      <c r="B27" s="407"/>
      <c r="C27" s="407"/>
      <c r="D27" s="407"/>
      <c r="E27" s="407"/>
      <c r="F27" s="407"/>
      <c r="G27" s="407"/>
      <c r="H27" s="407"/>
      <c r="I27" s="407"/>
      <c r="J27" s="407"/>
      <c r="K27" s="407"/>
      <c r="L27" s="407"/>
      <c r="M27" s="407"/>
      <c r="N27" s="408"/>
      <c r="O27" s="388"/>
      <c r="P27" s="389"/>
      <c r="Q27" s="390"/>
    </row>
    <row r="28" spans="1:17" x14ac:dyDescent="0.25">
      <c r="A28" s="409" t="s">
        <v>166</v>
      </c>
      <c r="B28" s="410"/>
      <c r="C28" s="410"/>
      <c r="D28" s="410"/>
      <c r="E28" s="410"/>
      <c r="F28" s="410"/>
      <c r="G28" s="410"/>
      <c r="H28" s="410"/>
      <c r="I28" s="410"/>
      <c r="J28" s="410"/>
      <c r="K28" s="410"/>
      <c r="L28" s="410"/>
      <c r="M28" s="410"/>
      <c r="N28" s="410"/>
      <c r="O28" s="431" t="s">
        <v>98</v>
      </c>
      <c r="P28" s="400"/>
      <c r="Q28" s="397" t="s">
        <v>95</v>
      </c>
    </row>
    <row r="29" spans="1:17" ht="19.5" customHeight="1" x14ac:dyDescent="0.25">
      <c r="A29" s="409"/>
      <c r="B29" s="410"/>
      <c r="C29" s="410"/>
      <c r="D29" s="410"/>
      <c r="E29" s="410"/>
      <c r="F29" s="410"/>
      <c r="G29" s="410"/>
      <c r="H29" s="410"/>
      <c r="I29" s="410"/>
      <c r="J29" s="410"/>
      <c r="K29" s="410"/>
      <c r="L29" s="410"/>
      <c r="M29" s="410"/>
      <c r="N29" s="410"/>
      <c r="O29" s="432"/>
      <c r="P29" s="231"/>
      <c r="Q29" s="384"/>
    </row>
    <row r="30" spans="1:17" ht="18.75" x14ac:dyDescent="0.3">
      <c r="A30" s="409"/>
      <c r="B30" s="410"/>
      <c r="C30" s="410"/>
      <c r="D30" s="410"/>
      <c r="E30" s="410"/>
      <c r="F30" s="410"/>
      <c r="G30" s="410"/>
      <c r="H30" s="410"/>
      <c r="I30" s="410"/>
      <c r="J30" s="410"/>
      <c r="K30" s="410"/>
      <c r="L30" s="410"/>
      <c r="M30" s="410"/>
      <c r="N30" s="410"/>
      <c r="O30" s="17" t="s">
        <v>99</v>
      </c>
      <c r="P30" s="5"/>
      <c r="Q30" s="12" t="s">
        <v>81</v>
      </c>
    </row>
    <row r="31" spans="1:17" ht="19.5" thickBot="1" x14ac:dyDescent="0.35">
      <c r="A31" s="411"/>
      <c r="B31" s="412"/>
      <c r="C31" s="412"/>
      <c r="D31" s="412"/>
      <c r="E31" s="412"/>
      <c r="F31" s="412"/>
      <c r="G31" s="412"/>
      <c r="H31" s="412"/>
      <c r="I31" s="412"/>
      <c r="J31" s="412"/>
      <c r="K31" s="412"/>
      <c r="L31" s="412"/>
      <c r="M31" s="412"/>
      <c r="N31" s="412"/>
      <c r="O31" s="18" t="s">
        <v>100</v>
      </c>
      <c r="P31" s="10"/>
      <c r="Q31" s="13" t="s">
        <v>81</v>
      </c>
    </row>
    <row r="32" spans="1:17" x14ac:dyDescent="0.25">
      <c r="A32" s="403" t="s">
        <v>101</v>
      </c>
      <c r="B32" s="404"/>
      <c r="C32" s="404"/>
      <c r="D32" s="404"/>
      <c r="E32" s="404"/>
      <c r="F32" s="404"/>
      <c r="G32" s="404"/>
      <c r="H32" s="404"/>
      <c r="I32" s="404"/>
      <c r="J32" s="404"/>
      <c r="K32" s="404"/>
      <c r="L32" s="404"/>
      <c r="M32" s="404"/>
      <c r="N32" s="405"/>
      <c r="O32" s="391"/>
      <c r="P32" s="392"/>
      <c r="Q32" s="393"/>
    </row>
    <row r="33" spans="1:17" ht="36" customHeight="1" thickBot="1" x14ac:dyDescent="0.3">
      <c r="A33" s="406"/>
      <c r="B33" s="407"/>
      <c r="C33" s="407"/>
      <c r="D33" s="407"/>
      <c r="E33" s="407"/>
      <c r="F33" s="407"/>
      <c r="G33" s="407"/>
      <c r="H33" s="407"/>
      <c r="I33" s="407"/>
      <c r="J33" s="407"/>
      <c r="K33" s="407"/>
      <c r="L33" s="407"/>
      <c r="M33" s="407"/>
      <c r="N33" s="408"/>
      <c r="O33" s="394"/>
      <c r="P33" s="395"/>
      <c r="Q33" s="396"/>
    </row>
    <row r="34" spans="1:17" x14ac:dyDescent="0.25">
      <c r="A34" s="378" t="s">
        <v>167</v>
      </c>
      <c r="B34" s="379"/>
      <c r="C34" s="379"/>
      <c r="D34" s="379"/>
      <c r="E34" s="379"/>
      <c r="F34" s="379"/>
      <c r="G34" s="379"/>
      <c r="H34" s="379"/>
      <c r="I34" s="379"/>
      <c r="J34" s="379"/>
      <c r="K34" s="379"/>
      <c r="L34" s="379"/>
      <c r="M34" s="379"/>
      <c r="N34" s="379"/>
      <c r="O34" s="399"/>
      <c r="P34" s="400"/>
      <c r="Q34" s="397" t="s">
        <v>102</v>
      </c>
    </row>
    <row r="35" spans="1:17" x14ac:dyDescent="0.25">
      <c r="A35" s="380"/>
      <c r="B35" s="381"/>
      <c r="C35" s="381"/>
      <c r="D35" s="381"/>
      <c r="E35" s="381"/>
      <c r="F35" s="381"/>
      <c r="G35" s="381"/>
      <c r="H35" s="381"/>
      <c r="I35" s="381"/>
      <c r="J35" s="381"/>
      <c r="K35" s="381"/>
      <c r="L35" s="381"/>
      <c r="M35" s="381"/>
      <c r="N35" s="381"/>
      <c r="O35" s="401"/>
      <c r="P35" s="231"/>
      <c r="Q35" s="384"/>
    </row>
    <row r="36" spans="1:17" x14ac:dyDescent="0.25">
      <c r="A36" s="380"/>
      <c r="B36" s="381"/>
      <c r="C36" s="381"/>
      <c r="D36" s="381"/>
      <c r="E36" s="381"/>
      <c r="F36" s="381"/>
      <c r="G36" s="381"/>
      <c r="H36" s="381"/>
      <c r="I36" s="381"/>
      <c r="J36" s="381"/>
      <c r="K36" s="381"/>
      <c r="L36" s="381"/>
      <c r="M36" s="381"/>
      <c r="N36" s="381"/>
      <c r="O36" s="401"/>
      <c r="P36" s="231"/>
      <c r="Q36" s="384"/>
    </row>
    <row r="37" spans="1:17" ht="51.75" customHeight="1" thickBot="1" x14ac:dyDescent="0.3">
      <c r="A37" s="382"/>
      <c r="B37" s="383"/>
      <c r="C37" s="383"/>
      <c r="D37" s="383"/>
      <c r="E37" s="383"/>
      <c r="F37" s="383"/>
      <c r="G37" s="383"/>
      <c r="H37" s="383"/>
      <c r="I37" s="383"/>
      <c r="J37" s="383"/>
      <c r="K37" s="383"/>
      <c r="L37" s="383"/>
      <c r="M37" s="383"/>
      <c r="N37" s="383"/>
      <c r="O37" s="402"/>
      <c r="P37" s="232"/>
      <c r="Q37" s="398"/>
    </row>
    <row r="38" spans="1:17" ht="19.5" thickBot="1" x14ac:dyDescent="0.35">
      <c r="O38" s="6" t="s">
        <v>19</v>
      </c>
      <c r="P38" s="7">
        <f>O34+P31+P30+P28+P25+P24+SUM(O7:P21)</f>
        <v>0</v>
      </c>
      <c r="Q38" s="8" t="s">
        <v>103</v>
      </c>
    </row>
  </sheetData>
  <mergeCells count="91">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A20:F20"/>
    <mergeCell ref="A21:F21"/>
    <mergeCell ref="G20:N20"/>
    <mergeCell ref="G21:N21"/>
    <mergeCell ref="A22:N23"/>
    <mergeCell ref="M18:N18"/>
    <mergeCell ref="K18:L18"/>
    <mergeCell ref="I18:J18"/>
    <mergeCell ref="G18:H18"/>
    <mergeCell ref="A19:F19"/>
    <mergeCell ref="G19:N19"/>
    <mergeCell ref="A17:F18"/>
    <mergeCell ref="G17:H17"/>
    <mergeCell ref="I17:J17"/>
    <mergeCell ref="K17:L17"/>
    <mergeCell ref="M17:N17"/>
    <mergeCell ref="A14:F14"/>
    <mergeCell ref="G14:N14"/>
    <mergeCell ref="A15:F16"/>
    <mergeCell ref="G15:H15"/>
    <mergeCell ref="I15:J15"/>
    <mergeCell ref="K15:L15"/>
    <mergeCell ref="I16:J16"/>
    <mergeCell ref="G16:H16"/>
    <mergeCell ref="K16:L16"/>
    <mergeCell ref="A13:F13"/>
    <mergeCell ref="G13:H13"/>
    <mergeCell ref="I13:J13"/>
    <mergeCell ref="K13:L13"/>
    <mergeCell ref="M13:N13"/>
    <mergeCell ref="G11:H11"/>
    <mergeCell ref="I11:J11"/>
    <mergeCell ref="K11:L11"/>
    <mergeCell ref="M11:N11"/>
    <mergeCell ref="A12:F12"/>
    <mergeCell ref="G12:J12"/>
    <mergeCell ref="K12:N12"/>
    <mergeCell ref="A11:F11"/>
    <mergeCell ref="G9:H9"/>
    <mergeCell ref="I9:J9"/>
    <mergeCell ref="K9:L9"/>
    <mergeCell ref="M9:N9"/>
    <mergeCell ref="A9:F10"/>
    <mergeCell ref="G10:H10"/>
    <mergeCell ref="I10:N10"/>
    <mergeCell ref="A8:F8"/>
    <mergeCell ref="G8:H8"/>
    <mergeCell ref="I8:J8"/>
    <mergeCell ref="K8:L8"/>
    <mergeCell ref="M8:N8"/>
    <mergeCell ref="A7:F7"/>
    <mergeCell ref="G7:H7"/>
    <mergeCell ref="I7:J7"/>
    <mergeCell ref="K7:L7"/>
    <mergeCell ref="M7:N7"/>
    <mergeCell ref="A1:N3"/>
    <mergeCell ref="A4:N4"/>
    <mergeCell ref="A5:N5"/>
    <mergeCell ref="A6:F6"/>
    <mergeCell ref="G6:N6"/>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2"/>
  <sheetViews>
    <sheetView workbookViewId="0">
      <selection activeCell="N22" sqref="N22"/>
    </sheetView>
  </sheetViews>
  <sheetFormatPr defaultColWidth="8.85546875" defaultRowHeight="15" x14ac:dyDescent="0.25"/>
  <sheetData>
    <row r="1" spans="1:17" x14ac:dyDescent="0.25">
      <c r="A1" s="194" t="s">
        <v>104</v>
      </c>
      <c r="B1" s="195"/>
      <c r="C1" s="195"/>
      <c r="D1" s="195"/>
      <c r="E1" s="195"/>
      <c r="F1" s="195"/>
      <c r="G1" s="195"/>
      <c r="H1" s="195"/>
      <c r="I1" s="195"/>
      <c r="J1" s="195"/>
      <c r="K1" s="195"/>
      <c r="L1" s="195"/>
      <c r="M1" s="195"/>
      <c r="N1" s="196"/>
    </row>
    <row r="2" spans="1:17" x14ac:dyDescent="0.25">
      <c r="A2" s="197"/>
      <c r="B2" s="60"/>
      <c r="C2" s="60"/>
      <c r="D2" s="60"/>
      <c r="E2" s="60"/>
      <c r="F2" s="60"/>
      <c r="G2" s="60"/>
      <c r="H2" s="60"/>
      <c r="I2" s="60"/>
      <c r="J2" s="60"/>
      <c r="K2" s="60"/>
      <c r="L2" s="60"/>
      <c r="M2" s="60"/>
      <c r="N2" s="198"/>
    </row>
    <row r="3" spans="1:17" ht="15.75" thickBot="1" x14ac:dyDescent="0.3">
      <c r="A3" s="199"/>
      <c r="B3" s="200"/>
      <c r="C3" s="200"/>
      <c r="D3" s="200"/>
      <c r="E3" s="200"/>
      <c r="F3" s="200"/>
      <c r="G3" s="200"/>
      <c r="H3" s="200"/>
      <c r="I3" s="200"/>
      <c r="J3" s="200"/>
      <c r="K3" s="200"/>
      <c r="L3" s="200"/>
      <c r="M3" s="200"/>
      <c r="N3" s="201"/>
    </row>
    <row r="4" spans="1:17" ht="24" thickBot="1" x14ac:dyDescent="0.3">
      <c r="A4" s="202" t="s">
        <v>1</v>
      </c>
      <c r="B4" s="203"/>
      <c r="C4" s="203"/>
      <c r="D4" s="203"/>
      <c r="E4" s="203"/>
      <c r="F4" s="203"/>
      <c r="G4" s="203"/>
      <c r="H4" s="203"/>
      <c r="I4" s="203"/>
      <c r="J4" s="203"/>
      <c r="K4" s="203"/>
      <c r="L4" s="203"/>
      <c r="M4" s="203"/>
      <c r="N4" s="204"/>
      <c r="O4" s="425" t="s">
        <v>11</v>
      </c>
      <c r="P4" s="426"/>
      <c r="Q4" s="427"/>
    </row>
    <row r="5" spans="1:17" ht="24" thickBot="1" x14ac:dyDescent="0.3">
      <c r="A5" s="205" t="s">
        <v>2</v>
      </c>
      <c r="B5" s="206"/>
      <c r="C5" s="206"/>
      <c r="D5" s="206"/>
      <c r="E5" s="206"/>
      <c r="F5" s="206"/>
      <c r="G5" s="206"/>
      <c r="H5" s="206"/>
      <c r="I5" s="206"/>
      <c r="J5" s="206"/>
      <c r="K5" s="206"/>
      <c r="L5" s="206"/>
      <c r="M5" s="206"/>
      <c r="N5" s="206"/>
      <c r="O5" s="448"/>
      <c r="P5" s="449"/>
      <c r="Q5" s="450"/>
    </row>
    <row r="6" spans="1:17" x14ac:dyDescent="0.25">
      <c r="A6" s="457" t="s">
        <v>105</v>
      </c>
      <c r="B6" s="458"/>
      <c r="C6" s="458"/>
      <c r="D6" s="458"/>
      <c r="E6" s="458"/>
      <c r="F6" s="459"/>
      <c r="G6" s="460" t="s">
        <v>180</v>
      </c>
      <c r="H6" s="310"/>
      <c r="I6" s="310"/>
      <c r="J6" s="310"/>
      <c r="K6" s="310"/>
      <c r="L6" s="310"/>
      <c r="M6" s="310"/>
      <c r="N6" s="461"/>
      <c r="O6" s="433"/>
      <c r="P6" s="434"/>
      <c r="Q6" s="451" t="s">
        <v>106</v>
      </c>
    </row>
    <row r="7" spans="1:17" x14ac:dyDescent="0.25">
      <c r="A7" s="452"/>
      <c r="B7" s="453"/>
      <c r="C7" s="453"/>
      <c r="D7" s="453"/>
      <c r="E7" s="453"/>
      <c r="F7" s="454"/>
      <c r="G7" s="443"/>
      <c r="H7" s="311"/>
      <c r="I7" s="311"/>
      <c r="J7" s="311"/>
      <c r="K7" s="311"/>
      <c r="L7" s="311"/>
      <c r="M7" s="311"/>
      <c r="N7" s="444"/>
      <c r="O7" s="401"/>
      <c r="P7" s="231"/>
      <c r="Q7" s="297"/>
    </row>
    <row r="8" spans="1:17" x14ac:dyDescent="0.25">
      <c r="A8" s="452" t="s">
        <v>107</v>
      </c>
      <c r="B8" s="453"/>
      <c r="C8" s="453"/>
      <c r="D8" s="453"/>
      <c r="E8" s="453"/>
      <c r="F8" s="454"/>
      <c r="G8" s="455" t="s">
        <v>181</v>
      </c>
      <c r="H8" s="254"/>
      <c r="I8" s="254"/>
      <c r="J8" s="254"/>
      <c r="K8" s="254"/>
      <c r="L8" s="254"/>
      <c r="M8" s="254"/>
      <c r="N8" s="255"/>
      <c r="O8" s="401"/>
      <c r="P8" s="231"/>
      <c r="Q8" s="297" t="s">
        <v>33</v>
      </c>
    </row>
    <row r="9" spans="1:17" x14ac:dyDescent="0.25">
      <c r="A9" s="452"/>
      <c r="B9" s="453"/>
      <c r="C9" s="453"/>
      <c r="D9" s="453"/>
      <c r="E9" s="453"/>
      <c r="F9" s="454"/>
      <c r="G9" s="455"/>
      <c r="H9" s="254"/>
      <c r="I9" s="254"/>
      <c r="J9" s="254"/>
      <c r="K9" s="254"/>
      <c r="L9" s="254"/>
      <c r="M9" s="254"/>
      <c r="N9" s="255"/>
      <c r="O9" s="401"/>
      <c r="P9" s="231"/>
      <c r="Q9" s="297"/>
    </row>
    <row r="10" spans="1:17" x14ac:dyDescent="0.25">
      <c r="A10" s="452"/>
      <c r="B10" s="453"/>
      <c r="C10" s="453"/>
      <c r="D10" s="453"/>
      <c r="E10" s="453"/>
      <c r="F10" s="454"/>
      <c r="G10" s="455"/>
      <c r="H10" s="254"/>
      <c r="I10" s="254"/>
      <c r="J10" s="254"/>
      <c r="K10" s="254"/>
      <c r="L10" s="254"/>
      <c r="M10" s="254"/>
      <c r="N10" s="255"/>
      <c r="O10" s="401"/>
      <c r="P10" s="231"/>
      <c r="Q10" s="297"/>
    </row>
    <row r="11" spans="1:17" x14ac:dyDescent="0.25">
      <c r="A11" s="452"/>
      <c r="B11" s="453"/>
      <c r="C11" s="453"/>
      <c r="D11" s="453"/>
      <c r="E11" s="453"/>
      <c r="F11" s="454"/>
      <c r="G11" s="455"/>
      <c r="H11" s="254"/>
      <c r="I11" s="254"/>
      <c r="J11" s="254"/>
      <c r="K11" s="254"/>
      <c r="L11" s="254"/>
      <c r="M11" s="254"/>
      <c r="N11" s="255"/>
      <c r="O11" s="401"/>
      <c r="P11" s="231"/>
      <c r="Q11" s="297"/>
    </row>
    <row r="12" spans="1:17" x14ac:dyDescent="0.25">
      <c r="A12" s="452"/>
      <c r="B12" s="453"/>
      <c r="C12" s="453"/>
      <c r="D12" s="453"/>
      <c r="E12" s="453"/>
      <c r="F12" s="454"/>
      <c r="G12" s="455"/>
      <c r="H12" s="254"/>
      <c r="I12" s="254"/>
      <c r="J12" s="254"/>
      <c r="K12" s="254"/>
      <c r="L12" s="254"/>
      <c r="M12" s="254"/>
      <c r="N12" s="255"/>
      <c r="O12" s="401"/>
      <c r="P12" s="231"/>
      <c r="Q12" s="297"/>
    </row>
    <row r="13" spans="1:17" x14ac:dyDescent="0.25">
      <c r="A13" s="452"/>
      <c r="B13" s="453"/>
      <c r="C13" s="453"/>
      <c r="D13" s="453"/>
      <c r="E13" s="453"/>
      <c r="F13" s="454"/>
      <c r="G13" s="455"/>
      <c r="H13" s="254"/>
      <c r="I13" s="254"/>
      <c r="J13" s="254"/>
      <c r="K13" s="254"/>
      <c r="L13" s="254"/>
      <c r="M13" s="254"/>
      <c r="N13" s="255"/>
      <c r="O13" s="401"/>
      <c r="P13" s="231"/>
      <c r="Q13" s="297"/>
    </row>
    <row r="14" spans="1:17" x14ac:dyDescent="0.25">
      <c r="A14" s="452"/>
      <c r="B14" s="453"/>
      <c r="C14" s="453"/>
      <c r="D14" s="453"/>
      <c r="E14" s="453"/>
      <c r="F14" s="454"/>
      <c r="G14" s="455"/>
      <c r="H14" s="254"/>
      <c r="I14" s="254"/>
      <c r="J14" s="254"/>
      <c r="K14" s="254"/>
      <c r="L14" s="254"/>
      <c r="M14" s="254"/>
      <c r="N14" s="255"/>
      <c r="O14" s="401"/>
      <c r="P14" s="231"/>
      <c r="Q14" s="297"/>
    </row>
    <row r="15" spans="1:17" x14ac:dyDescent="0.25">
      <c r="A15" s="452"/>
      <c r="B15" s="453"/>
      <c r="C15" s="453"/>
      <c r="D15" s="453"/>
      <c r="E15" s="453"/>
      <c r="F15" s="454"/>
      <c r="G15" s="455"/>
      <c r="H15" s="254"/>
      <c r="I15" s="254"/>
      <c r="J15" s="254"/>
      <c r="K15" s="254"/>
      <c r="L15" s="254"/>
      <c r="M15" s="254"/>
      <c r="N15" s="255"/>
      <c r="O15" s="401"/>
      <c r="P15" s="231"/>
      <c r="Q15" s="297"/>
    </row>
    <row r="16" spans="1:17" x14ac:dyDescent="0.25">
      <c r="A16" s="437" t="s">
        <v>108</v>
      </c>
      <c r="B16" s="438"/>
      <c r="C16" s="438"/>
      <c r="D16" s="438"/>
      <c r="E16" s="438"/>
      <c r="F16" s="439"/>
      <c r="G16" s="443" t="s">
        <v>182</v>
      </c>
      <c r="H16" s="311"/>
      <c r="I16" s="311"/>
      <c r="J16" s="311"/>
      <c r="K16" s="311"/>
      <c r="L16" s="311"/>
      <c r="M16" s="311"/>
      <c r="N16" s="444"/>
      <c r="O16" s="401"/>
      <c r="P16" s="231"/>
      <c r="Q16" s="297" t="s">
        <v>28</v>
      </c>
    </row>
    <row r="17" spans="1:17" ht="28.5" customHeight="1" x14ac:dyDescent="0.25">
      <c r="A17" s="437"/>
      <c r="B17" s="438"/>
      <c r="C17" s="438"/>
      <c r="D17" s="438"/>
      <c r="E17" s="438"/>
      <c r="F17" s="439"/>
      <c r="G17" s="443"/>
      <c r="H17" s="311"/>
      <c r="I17" s="311"/>
      <c r="J17" s="311"/>
      <c r="K17" s="311"/>
      <c r="L17" s="311"/>
      <c r="M17" s="311"/>
      <c r="N17" s="444"/>
      <c r="O17" s="401"/>
      <c r="P17" s="231"/>
      <c r="Q17" s="297"/>
    </row>
    <row r="18" spans="1:17" x14ac:dyDescent="0.25">
      <c r="A18" s="452" t="s">
        <v>109</v>
      </c>
      <c r="B18" s="453"/>
      <c r="C18" s="453"/>
      <c r="D18" s="453"/>
      <c r="E18" s="453"/>
      <c r="F18" s="454"/>
      <c r="G18" s="456" t="s">
        <v>183</v>
      </c>
      <c r="H18" s="226"/>
      <c r="I18" s="226"/>
      <c r="J18" s="226"/>
      <c r="K18" s="226"/>
      <c r="L18" s="226"/>
      <c r="M18" s="226"/>
      <c r="N18" s="248"/>
      <c r="O18" s="401"/>
      <c r="P18" s="231"/>
      <c r="Q18" s="297" t="s">
        <v>28</v>
      </c>
    </row>
    <row r="19" spans="1:17" x14ac:dyDescent="0.25">
      <c r="A19" s="452"/>
      <c r="B19" s="453"/>
      <c r="C19" s="453"/>
      <c r="D19" s="453"/>
      <c r="E19" s="453"/>
      <c r="F19" s="454"/>
      <c r="G19" s="456"/>
      <c r="H19" s="226"/>
      <c r="I19" s="226"/>
      <c r="J19" s="226"/>
      <c r="K19" s="226"/>
      <c r="L19" s="226"/>
      <c r="M19" s="226"/>
      <c r="N19" s="248"/>
      <c r="O19" s="401"/>
      <c r="P19" s="231"/>
      <c r="Q19" s="297"/>
    </row>
    <row r="20" spans="1:17" x14ac:dyDescent="0.25">
      <c r="A20" s="437" t="s">
        <v>110</v>
      </c>
      <c r="B20" s="438"/>
      <c r="C20" s="438"/>
      <c r="D20" s="438"/>
      <c r="E20" s="438"/>
      <c r="F20" s="439"/>
      <c r="G20" s="443" t="s">
        <v>184</v>
      </c>
      <c r="H20" s="311"/>
      <c r="I20" s="311"/>
      <c r="J20" s="311"/>
      <c r="K20" s="311"/>
      <c r="L20" s="311"/>
      <c r="M20" s="311"/>
      <c r="N20" s="444"/>
      <c r="O20" s="401"/>
      <c r="P20" s="231"/>
      <c r="Q20" s="297" t="s">
        <v>106</v>
      </c>
    </row>
    <row r="21" spans="1:17" ht="32.25" customHeight="1" thickBot="1" x14ac:dyDescent="0.3">
      <c r="A21" s="440"/>
      <c r="B21" s="441"/>
      <c r="C21" s="441"/>
      <c r="D21" s="441"/>
      <c r="E21" s="441"/>
      <c r="F21" s="442"/>
      <c r="G21" s="445"/>
      <c r="H21" s="312"/>
      <c r="I21" s="312"/>
      <c r="J21" s="312"/>
      <c r="K21" s="312"/>
      <c r="L21" s="312"/>
      <c r="M21" s="312"/>
      <c r="N21" s="446"/>
      <c r="O21" s="402"/>
      <c r="P21" s="232"/>
      <c r="Q21" s="447"/>
    </row>
    <row r="22" spans="1:17" ht="15.75" thickBot="1" x14ac:dyDescent="0.3">
      <c r="O22" s="19" t="s">
        <v>19</v>
      </c>
      <c r="P22" s="20">
        <f>SUM(O6:P21)</f>
        <v>0</v>
      </c>
      <c r="Q22" s="28" t="s">
        <v>111</v>
      </c>
    </row>
  </sheetData>
  <mergeCells count="24">
    <mergeCell ref="A1:N3"/>
    <mergeCell ref="A4:N4"/>
    <mergeCell ref="A5:N5"/>
    <mergeCell ref="A6:F7"/>
    <mergeCell ref="G6:N7"/>
    <mergeCell ref="A8:F15"/>
    <mergeCell ref="G8:N15"/>
    <mergeCell ref="A16:F17"/>
    <mergeCell ref="G16:N17"/>
    <mergeCell ref="A18:F19"/>
    <mergeCell ref="G18:N19"/>
    <mergeCell ref="O4:Q5"/>
    <mergeCell ref="O6:P7"/>
    <mergeCell ref="Q6:Q7"/>
    <mergeCell ref="O8:P15"/>
    <mergeCell ref="Q8:Q15"/>
    <mergeCell ref="O16:P17"/>
    <mergeCell ref="Q16:Q17"/>
    <mergeCell ref="O18:P19"/>
    <mergeCell ref="Q18:Q19"/>
    <mergeCell ref="A20:F21"/>
    <mergeCell ref="G20:N21"/>
    <mergeCell ref="O20:P21"/>
    <mergeCell ref="Q20:Q2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topLeftCell="B1" workbookViewId="0">
      <selection activeCell="N24" sqref="N24"/>
    </sheetView>
  </sheetViews>
  <sheetFormatPr defaultColWidth="8.85546875" defaultRowHeight="15" x14ac:dyDescent="0.25"/>
  <sheetData>
    <row r="1" spans="1:17" x14ac:dyDescent="0.25">
      <c r="A1" s="194" t="s">
        <v>112</v>
      </c>
      <c r="B1" s="195"/>
      <c r="C1" s="195"/>
      <c r="D1" s="195"/>
      <c r="E1" s="195"/>
      <c r="F1" s="195"/>
      <c r="G1" s="195"/>
      <c r="H1" s="195"/>
      <c r="I1" s="195"/>
      <c r="J1" s="195"/>
      <c r="K1" s="195"/>
      <c r="L1" s="195"/>
      <c r="M1" s="195"/>
      <c r="N1" s="196"/>
    </row>
    <row r="2" spans="1:17" x14ac:dyDescent="0.25">
      <c r="A2" s="197"/>
      <c r="B2" s="60"/>
      <c r="C2" s="60"/>
      <c r="D2" s="60"/>
      <c r="E2" s="60"/>
      <c r="F2" s="60"/>
      <c r="G2" s="60"/>
      <c r="H2" s="60"/>
      <c r="I2" s="60"/>
      <c r="J2" s="60"/>
      <c r="K2" s="60"/>
      <c r="L2" s="60"/>
      <c r="M2" s="60"/>
      <c r="N2" s="198"/>
    </row>
    <row r="3" spans="1:17" ht="15.75" thickBot="1" x14ac:dyDescent="0.3">
      <c r="A3" s="199"/>
      <c r="B3" s="200"/>
      <c r="C3" s="200"/>
      <c r="D3" s="200"/>
      <c r="E3" s="200"/>
      <c r="F3" s="200"/>
      <c r="G3" s="200"/>
      <c r="H3" s="200"/>
      <c r="I3" s="200"/>
      <c r="J3" s="200"/>
      <c r="K3" s="200"/>
      <c r="L3" s="200"/>
      <c r="M3" s="200"/>
      <c r="N3" s="201"/>
    </row>
    <row r="4" spans="1:17" ht="24" thickBot="1" x14ac:dyDescent="0.3">
      <c r="A4" s="202" t="s">
        <v>1</v>
      </c>
      <c r="B4" s="203"/>
      <c r="C4" s="203"/>
      <c r="D4" s="203"/>
      <c r="E4" s="203"/>
      <c r="F4" s="203"/>
      <c r="G4" s="203"/>
      <c r="H4" s="203"/>
      <c r="I4" s="203"/>
      <c r="J4" s="203"/>
      <c r="K4" s="203"/>
      <c r="L4" s="203"/>
      <c r="M4" s="203"/>
      <c r="N4" s="204"/>
      <c r="O4" s="425" t="s">
        <v>11</v>
      </c>
      <c r="P4" s="426"/>
      <c r="Q4" s="427"/>
    </row>
    <row r="5" spans="1:17" ht="24" thickBot="1" x14ac:dyDescent="0.3">
      <c r="A5" s="318" t="s">
        <v>2</v>
      </c>
      <c r="B5" s="319"/>
      <c r="C5" s="319"/>
      <c r="D5" s="319"/>
      <c r="E5" s="319"/>
      <c r="F5" s="319"/>
      <c r="G5" s="319"/>
      <c r="H5" s="319"/>
      <c r="I5" s="319"/>
      <c r="J5" s="319"/>
      <c r="K5" s="319"/>
      <c r="L5" s="319"/>
      <c r="M5" s="319"/>
      <c r="N5" s="471"/>
      <c r="O5" s="448"/>
      <c r="P5" s="449"/>
      <c r="Q5" s="450"/>
    </row>
    <row r="6" spans="1:17" ht="14.85" customHeight="1" x14ac:dyDescent="0.25">
      <c r="A6" s="457" t="s">
        <v>113</v>
      </c>
      <c r="B6" s="458"/>
      <c r="C6" s="458"/>
      <c r="D6" s="458"/>
      <c r="E6" s="458"/>
      <c r="F6" s="459"/>
      <c r="G6" s="462" t="s">
        <v>191</v>
      </c>
      <c r="H6" s="463"/>
      <c r="I6" s="463"/>
      <c r="J6" s="463"/>
      <c r="K6" s="463"/>
      <c r="L6" s="463"/>
      <c r="M6" s="463"/>
      <c r="N6" s="464"/>
      <c r="O6" s="433"/>
      <c r="P6" s="434"/>
      <c r="Q6" s="472" t="s">
        <v>81</v>
      </c>
    </row>
    <row r="7" spans="1:17" x14ac:dyDescent="0.25">
      <c r="A7" s="452"/>
      <c r="B7" s="453"/>
      <c r="C7" s="453"/>
      <c r="D7" s="453"/>
      <c r="E7" s="453"/>
      <c r="F7" s="454"/>
      <c r="G7" s="465"/>
      <c r="H7" s="466"/>
      <c r="I7" s="466"/>
      <c r="J7" s="466"/>
      <c r="K7" s="466"/>
      <c r="L7" s="466"/>
      <c r="M7" s="466"/>
      <c r="N7" s="467"/>
      <c r="O7" s="401"/>
      <c r="P7" s="231"/>
      <c r="Q7" s="473"/>
    </row>
    <row r="8" spans="1:17" x14ac:dyDescent="0.25">
      <c r="A8" s="452" t="s">
        <v>114</v>
      </c>
      <c r="B8" s="453"/>
      <c r="C8" s="453"/>
      <c r="D8" s="453"/>
      <c r="E8" s="453"/>
      <c r="F8" s="454"/>
      <c r="G8" s="468" t="s">
        <v>193</v>
      </c>
      <c r="H8" s="469"/>
      <c r="I8" s="469"/>
      <c r="J8" s="469"/>
      <c r="K8" s="469"/>
      <c r="L8" s="469"/>
      <c r="M8" s="469"/>
      <c r="N8" s="470"/>
      <c r="O8" s="474"/>
      <c r="P8" s="475"/>
      <c r="Q8" s="473" t="s">
        <v>115</v>
      </c>
    </row>
    <row r="9" spans="1:17" x14ac:dyDescent="0.25">
      <c r="A9" s="452"/>
      <c r="B9" s="453"/>
      <c r="C9" s="453"/>
      <c r="D9" s="453"/>
      <c r="E9" s="453"/>
      <c r="F9" s="454"/>
      <c r="G9" s="468"/>
      <c r="H9" s="469"/>
      <c r="I9" s="469"/>
      <c r="J9" s="469"/>
      <c r="K9" s="469"/>
      <c r="L9" s="469"/>
      <c r="M9" s="469"/>
      <c r="N9" s="470"/>
      <c r="O9" s="474"/>
      <c r="P9" s="475"/>
      <c r="Q9" s="473"/>
    </row>
    <row r="10" spans="1:17" x14ac:dyDescent="0.25">
      <c r="A10" s="452"/>
      <c r="B10" s="453"/>
      <c r="C10" s="453"/>
      <c r="D10" s="453"/>
      <c r="E10" s="453"/>
      <c r="F10" s="454"/>
      <c r="G10" s="468"/>
      <c r="H10" s="469"/>
      <c r="I10" s="469"/>
      <c r="J10" s="469"/>
      <c r="K10" s="469"/>
      <c r="L10" s="469"/>
      <c r="M10" s="469"/>
      <c r="N10" s="470"/>
      <c r="O10" s="474"/>
      <c r="P10" s="475"/>
      <c r="Q10" s="473"/>
    </row>
    <row r="11" spans="1:17" x14ac:dyDescent="0.25">
      <c r="A11" s="452"/>
      <c r="B11" s="453"/>
      <c r="C11" s="453"/>
      <c r="D11" s="453"/>
      <c r="E11" s="453"/>
      <c r="F11" s="454"/>
      <c r="G11" s="468"/>
      <c r="H11" s="469"/>
      <c r="I11" s="469"/>
      <c r="J11" s="469"/>
      <c r="K11" s="469"/>
      <c r="L11" s="469"/>
      <c r="M11" s="469"/>
      <c r="N11" s="470"/>
      <c r="O11" s="474"/>
      <c r="P11" s="475"/>
      <c r="Q11" s="473"/>
    </row>
    <row r="12" spans="1:17" x14ac:dyDescent="0.25">
      <c r="A12" s="452"/>
      <c r="B12" s="453"/>
      <c r="C12" s="453"/>
      <c r="D12" s="453"/>
      <c r="E12" s="453"/>
      <c r="F12" s="454"/>
      <c r="G12" s="468"/>
      <c r="H12" s="469"/>
      <c r="I12" s="469"/>
      <c r="J12" s="469"/>
      <c r="K12" s="469"/>
      <c r="L12" s="469"/>
      <c r="M12" s="469"/>
      <c r="N12" s="470"/>
      <c r="O12" s="474"/>
      <c r="P12" s="475"/>
      <c r="Q12" s="473"/>
    </row>
    <row r="13" spans="1:17" x14ac:dyDescent="0.25">
      <c r="A13" s="452"/>
      <c r="B13" s="453"/>
      <c r="C13" s="453"/>
      <c r="D13" s="453"/>
      <c r="E13" s="453"/>
      <c r="F13" s="454"/>
      <c r="G13" s="468"/>
      <c r="H13" s="469"/>
      <c r="I13" s="469"/>
      <c r="J13" s="469"/>
      <c r="K13" s="469"/>
      <c r="L13" s="469"/>
      <c r="M13" s="469"/>
      <c r="N13" s="470"/>
      <c r="O13" s="474"/>
      <c r="P13" s="475"/>
      <c r="Q13" s="473"/>
    </row>
    <row r="14" spans="1:17" x14ac:dyDescent="0.25">
      <c r="A14" s="452"/>
      <c r="B14" s="453"/>
      <c r="C14" s="453"/>
      <c r="D14" s="453"/>
      <c r="E14" s="453"/>
      <c r="F14" s="454"/>
      <c r="G14" s="468"/>
      <c r="H14" s="469"/>
      <c r="I14" s="469"/>
      <c r="J14" s="469"/>
      <c r="K14" s="469"/>
      <c r="L14" s="469"/>
      <c r="M14" s="469"/>
      <c r="N14" s="470"/>
      <c r="O14" s="474"/>
      <c r="P14" s="475"/>
      <c r="Q14" s="473"/>
    </row>
    <row r="15" spans="1:17" x14ac:dyDescent="0.25">
      <c r="A15" s="452"/>
      <c r="B15" s="453"/>
      <c r="C15" s="453"/>
      <c r="D15" s="453"/>
      <c r="E15" s="453"/>
      <c r="F15" s="454"/>
      <c r="G15" s="468"/>
      <c r="H15" s="469"/>
      <c r="I15" s="469"/>
      <c r="J15" s="469"/>
      <c r="K15" s="469"/>
      <c r="L15" s="469"/>
      <c r="M15" s="469"/>
      <c r="N15" s="470"/>
      <c r="O15" s="474"/>
      <c r="P15" s="475"/>
      <c r="Q15" s="473"/>
    </row>
    <row r="16" spans="1:17" x14ac:dyDescent="0.25">
      <c r="A16" s="452"/>
      <c r="B16" s="453"/>
      <c r="C16" s="453"/>
      <c r="D16" s="453"/>
      <c r="E16" s="453"/>
      <c r="F16" s="454"/>
      <c r="G16" s="468"/>
      <c r="H16" s="469"/>
      <c r="I16" s="469"/>
      <c r="J16" s="469"/>
      <c r="K16" s="469"/>
      <c r="L16" s="469"/>
      <c r="M16" s="469"/>
      <c r="N16" s="470"/>
      <c r="O16" s="474"/>
      <c r="P16" s="475"/>
      <c r="Q16" s="473"/>
    </row>
    <row r="17" spans="1:17" x14ac:dyDescent="0.25">
      <c r="A17" s="452"/>
      <c r="B17" s="453"/>
      <c r="C17" s="453"/>
      <c r="D17" s="453"/>
      <c r="E17" s="453"/>
      <c r="F17" s="454"/>
      <c r="G17" s="468"/>
      <c r="H17" s="469"/>
      <c r="I17" s="469"/>
      <c r="J17" s="469"/>
      <c r="K17" s="469"/>
      <c r="L17" s="469"/>
      <c r="M17" s="469"/>
      <c r="N17" s="470"/>
      <c r="O17" s="474"/>
      <c r="P17" s="475"/>
      <c r="Q17" s="473"/>
    </row>
    <row r="18" spans="1:17" x14ac:dyDescent="0.25">
      <c r="A18" s="452"/>
      <c r="B18" s="453"/>
      <c r="C18" s="453"/>
      <c r="D18" s="453"/>
      <c r="E18" s="453"/>
      <c r="F18" s="454"/>
      <c r="G18" s="468"/>
      <c r="H18" s="469"/>
      <c r="I18" s="469"/>
      <c r="J18" s="469"/>
      <c r="K18" s="469"/>
      <c r="L18" s="469"/>
      <c r="M18" s="469"/>
      <c r="N18" s="470"/>
      <c r="O18" s="474"/>
      <c r="P18" s="475"/>
      <c r="Q18" s="473"/>
    </row>
    <row r="19" spans="1:17" x14ac:dyDescent="0.25">
      <c r="A19" s="452"/>
      <c r="B19" s="453"/>
      <c r="C19" s="453"/>
      <c r="D19" s="453"/>
      <c r="E19" s="453"/>
      <c r="F19" s="454"/>
      <c r="G19" s="468"/>
      <c r="H19" s="469"/>
      <c r="I19" s="469"/>
      <c r="J19" s="469"/>
      <c r="K19" s="469"/>
      <c r="L19" s="469"/>
      <c r="M19" s="469"/>
      <c r="N19" s="470"/>
      <c r="O19" s="474"/>
      <c r="P19" s="475"/>
      <c r="Q19" s="473"/>
    </row>
    <row r="20" spans="1:17" x14ac:dyDescent="0.25">
      <c r="A20" s="452" t="s">
        <v>116</v>
      </c>
      <c r="B20" s="453"/>
      <c r="C20" s="453"/>
      <c r="D20" s="453"/>
      <c r="E20" s="453"/>
      <c r="F20" s="454"/>
      <c r="G20" s="465" t="s">
        <v>192</v>
      </c>
      <c r="H20" s="466"/>
      <c r="I20" s="466"/>
      <c r="J20" s="466"/>
      <c r="K20" s="466"/>
      <c r="L20" s="466"/>
      <c r="M20" s="466"/>
      <c r="N20" s="467"/>
      <c r="O20" s="401"/>
      <c r="P20" s="231"/>
      <c r="Q20" s="473" t="s">
        <v>81</v>
      </c>
    </row>
    <row r="21" spans="1:17" ht="46.5" customHeight="1" x14ac:dyDescent="0.25">
      <c r="A21" s="452"/>
      <c r="B21" s="453"/>
      <c r="C21" s="453"/>
      <c r="D21" s="453"/>
      <c r="E21" s="453"/>
      <c r="F21" s="454"/>
      <c r="G21" s="465"/>
      <c r="H21" s="466"/>
      <c r="I21" s="466"/>
      <c r="J21" s="466"/>
      <c r="K21" s="466"/>
      <c r="L21" s="466"/>
      <c r="M21" s="466"/>
      <c r="N21" s="467"/>
      <c r="O21" s="401"/>
      <c r="P21" s="231"/>
      <c r="Q21" s="473"/>
    </row>
    <row r="22" spans="1:17" x14ac:dyDescent="0.25">
      <c r="A22" s="452" t="s">
        <v>117</v>
      </c>
      <c r="B22" s="453"/>
      <c r="C22" s="453"/>
      <c r="D22" s="453"/>
      <c r="E22" s="453"/>
      <c r="F22" s="454"/>
      <c r="G22" s="468" t="s">
        <v>194</v>
      </c>
      <c r="H22" s="469"/>
      <c r="I22" s="469"/>
      <c r="J22" s="469"/>
      <c r="K22" s="469"/>
      <c r="L22" s="469"/>
      <c r="M22" s="469"/>
      <c r="N22" s="470"/>
      <c r="O22" s="401"/>
      <c r="P22" s="231"/>
      <c r="Q22" s="473" t="s">
        <v>95</v>
      </c>
    </row>
    <row r="23" spans="1:17" ht="15.75" thickBot="1" x14ac:dyDescent="0.3">
      <c r="A23" s="477"/>
      <c r="B23" s="478"/>
      <c r="C23" s="478"/>
      <c r="D23" s="478"/>
      <c r="E23" s="478"/>
      <c r="F23" s="479"/>
      <c r="G23" s="480"/>
      <c r="H23" s="481"/>
      <c r="I23" s="481"/>
      <c r="J23" s="481"/>
      <c r="K23" s="481"/>
      <c r="L23" s="481"/>
      <c r="M23" s="481"/>
      <c r="N23" s="482"/>
      <c r="O23" s="402"/>
      <c r="P23" s="232"/>
      <c r="Q23" s="476"/>
    </row>
    <row r="24" spans="1:17" ht="15.75" thickBot="1" x14ac:dyDescent="0.3">
      <c r="O24" s="19" t="s">
        <v>19</v>
      </c>
      <c r="P24" s="20">
        <f>SUM(O6:P23)</f>
        <v>0</v>
      </c>
      <c r="Q24" s="28" t="s">
        <v>118</v>
      </c>
    </row>
    <row r="31" spans="1:17" x14ac:dyDescent="0.25">
      <c r="J31" s="44"/>
    </row>
  </sheetData>
  <mergeCells count="20">
    <mergeCell ref="O20:P21"/>
    <mergeCell ref="Q20:Q21"/>
    <mergeCell ref="O22:P23"/>
    <mergeCell ref="Q22:Q23"/>
    <mergeCell ref="A20:F21"/>
    <mergeCell ref="G20:N21"/>
    <mergeCell ref="A22:F23"/>
    <mergeCell ref="G22:N23"/>
    <mergeCell ref="O4:Q5"/>
    <mergeCell ref="O6:P7"/>
    <mergeCell ref="Q6:Q7"/>
    <mergeCell ref="O8:P19"/>
    <mergeCell ref="Q8:Q19"/>
    <mergeCell ref="A1:N3"/>
    <mergeCell ref="A6:F7"/>
    <mergeCell ref="G6:N7"/>
    <mergeCell ref="G8:N19"/>
    <mergeCell ref="A8:F19"/>
    <mergeCell ref="A4:N4"/>
    <mergeCell ref="A5:N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topLeftCell="A3" zoomScale="76" zoomScaleNormal="76" workbookViewId="0">
      <selection activeCell="M38" sqref="M38"/>
    </sheetView>
  </sheetViews>
  <sheetFormatPr defaultColWidth="8.85546875" defaultRowHeight="15" x14ac:dyDescent="0.25"/>
  <cols>
    <col min="17" max="17" width="14.140625" customWidth="1"/>
  </cols>
  <sheetData>
    <row r="1" spans="1:18" ht="15.6" customHeight="1" x14ac:dyDescent="0.25">
      <c r="A1" s="59" t="s">
        <v>119</v>
      </c>
      <c r="B1" s="60"/>
      <c r="C1" s="60"/>
      <c r="D1" s="60"/>
      <c r="E1" s="60"/>
      <c r="F1" s="60"/>
      <c r="G1" s="60"/>
      <c r="H1" s="60"/>
      <c r="I1" s="60"/>
      <c r="J1" s="60"/>
      <c r="K1" s="60"/>
      <c r="L1" s="60"/>
      <c r="M1" s="60"/>
      <c r="N1" s="60"/>
      <c r="O1" s="60"/>
      <c r="P1" s="60"/>
    </row>
    <row r="2" spans="1:18" ht="15.6" customHeight="1" x14ac:dyDescent="0.25">
      <c r="A2" s="59"/>
      <c r="B2" s="60"/>
      <c r="C2" s="60"/>
      <c r="D2" s="60"/>
      <c r="E2" s="60"/>
      <c r="F2" s="60"/>
      <c r="G2" s="60"/>
      <c r="H2" s="60"/>
      <c r="I2" s="60"/>
      <c r="J2" s="60"/>
      <c r="K2" s="60"/>
      <c r="L2" s="60"/>
      <c r="M2" s="60"/>
      <c r="N2" s="60"/>
      <c r="O2" s="60"/>
      <c r="P2" s="60"/>
    </row>
    <row r="3" spans="1:18" ht="14.85" customHeight="1" thickBot="1" x14ac:dyDescent="0.3">
      <c r="A3" s="59"/>
      <c r="B3" s="60"/>
      <c r="C3" s="60"/>
      <c r="D3" s="60"/>
      <c r="E3" s="60"/>
      <c r="F3" s="60"/>
      <c r="G3" s="60"/>
      <c r="H3" s="60"/>
      <c r="I3" s="60"/>
      <c r="J3" s="60"/>
      <c r="K3" s="60"/>
      <c r="L3" s="60"/>
      <c r="M3" s="60"/>
      <c r="N3" s="60"/>
      <c r="O3" s="60"/>
      <c r="P3" s="60"/>
    </row>
    <row r="4" spans="1:18" ht="24" thickBot="1" x14ac:dyDescent="0.3">
      <c r="A4" s="202" t="s">
        <v>1</v>
      </c>
      <c r="B4" s="203"/>
      <c r="C4" s="203"/>
      <c r="D4" s="203"/>
      <c r="E4" s="203"/>
      <c r="F4" s="203"/>
      <c r="G4" s="203"/>
      <c r="H4" s="203"/>
      <c r="I4" s="203"/>
      <c r="J4" s="203"/>
      <c r="K4" s="203"/>
      <c r="L4" s="203"/>
      <c r="M4" s="203"/>
      <c r="N4" s="203"/>
      <c r="O4" s="203"/>
      <c r="P4" s="204"/>
    </row>
    <row r="5" spans="1:18" ht="24" thickBot="1" x14ac:dyDescent="0.3">
      <c r="A5" s="107" t="s">
        <v>2</v>
      </c>
      <c r="B5" s="108"/>
      <c r="C5" s="108"/>
      <c r="D5" s="108"/>
      <c r="E5" s="108"/>
      <c r="F5" s="108"/>
      <c r="G5" s="108"/>
      <c r="H5" s="108"/>
      <c r="I5" s="108"/>
      <c r="J5" s="108"/>
      <c r="K5" s="108"/>
      <c r="L5" s="108"/>
      <c r="M5" s="108"/>
      <c r="N5" s="108"/>
      <c r="O5" s="108"/>
      <c r="P5" s="109"/>
    </row>
    <row r="6" spans="1:18" ht="16.5" thickTop="1" thickBot="1" x14ac:dyDescent="0.3">
      <c r="A6" s="501" t="s">
        <v>120</v>
      </c>
      <c r="B6" s="502"/>
      <c r="C6" s="502"/>
      <c r="D6" s="502"/>
      <c r="E6" s="502"/>
      <c r="F6" s="502"/>
      <c r="G6" s="502"/>
      <c r="H6" s="502"/>
      <c r="I6" s="502"/>
      <c r="J6" s="502"/>
      <c r="K6" s="502"/>
      <c r="L6" s="502"/>
      <c r="M6" s="502"/>
      <c r="N6" s="502"/>
      <c r="O6" s="502"/>
      <c r="P6" s="502"/>
      <c r="Q6" s="425" t="s">
        <v>11</v>
      </c>
      <c r="R6" s="427"/>
    </row>
    <row r="7" spans="1:18" ht="16.5" thickTop="1" thickBot="1" x14ac:dyDescent="0.3">
      <c r="A7" s="501"/>
      <c r="B7" s="502"/>
      <c r="C7" s="502"/>
      <c r="D7" s="502"/>
      <c r="E7" s="502"/>
      <c r="F7" s="502"/>
      <c r="G7" s="502"/>
      <c r="H7" s="502"/>
      <c r="I7" s="502"/>
      <c r="J7" s="502"/>
      <c r="K7" s="502"/>
      <c r="L7" s="502"/>
      <c r="M7" s="502"/>
      <c r="N7" s="502"/>
      <c r="O7" s="502"/>
      <c r="P7" s="502"/>
      <c r="Q7" s="428"/>
      <c r="R7" s="430"/>
    </row>
    <row r="8" spans="1:18" ht="16.5" thickTop="1" thickBot="1" x14ac:dyDescent="0.3">
      <c r="A8" s="77" t="s">
        <v>164</v>
      </c>
      <c r="B8" s="76"/>
      <c r="C8" s="76"/>
      <c r="D8" s="76"/>
      <c r="E8" s="76"/>
      <c r="F8" s="76"/>
      <c r="G8" s="76"/>
      <c r="H8" s="76"/>
      <c r="I8" s="76"/>
      <c r="J8" s="76"/>
      <c r="K8" s="76"/>
      <c r="L8" s="76"/>
      <c r="M8" s="76"/>
      <c r="N8" s="76"/>
      <c r="O8" s="76"/>
      <c r="P8" s="76"/>
      <c r="Q8" s="433"/>
      <c r="R8" s="487" t="s">
        <v>121</v>
      </c>
    </row>
    <row r="9" spans="1:18" ht="16.5" thickTop="1" thickBot="1" x14ac:dyDescent="0.3">
      <c r="A9" s="77"/>
      <c r="B9" s="76"/>
      <c r="C9" s="76"/>
      <c r="D9" s="76"/>
      <c r="E9" s="76"/>
      <c r="F9" s="76"/>
      <c r="G9" s="76"/>
      <c r="H9" s="76"/>
      <c r="I9" s="76"/>
      <c r="J9" s="76"/>
      <c r="K9" s="76"/>
      <c r="L9" s="76"/>
      <c r="M9" s="76"/>
      <c r="N9" s="76"/>
      <c r="O9" s="76"/>
      <c r="P9" s="76"/>
      <c r="Q9" s="401"/>
      <c r="R9" s="488"/>
    </row>
    <row r="10" spans="1:18" ht="16.5" thickTop="1" thickBot="1" x14ac:dyDescent="0.3">
      <c r="A10" s="77"/>
      <c r="B10" s="76"/>
      <c r="C10" s="76"/>
      <c r="D10" s="76"/>
      <c r="E10" s="76"/>
      <c r="F10" s="76"/>
      <c r="G10" s="76"/>
      <c r="H10" s="76"/>
      <c r="I10" s="76"/>
      <c r="J10" s="76"/>
      <c r="K10" s="76"/>
      <c r="L10" s="76"/>
      <c r="M10" s="76"/>
      <c r="N10" s="76"/>
      <c r="O10" s="76"/>
      <c r="P10" s="76"/>
      <c r="Q10" s="401"/>
      <c r="R10" s="488"/>
    </row>
    <row r="11" spans="1:18" ht="16.5" thickTop="1" thickBot="1" x14ac:dyDescent="0.3">
      <c r="A11" s="77"/>
      <c r="B11" s="76"/>
      <c r="C11" s="76"/>
      <c r="D11" s="76"/>
      <c r="E11" s="76"/>
      <c r="F11" s="76"/>
      <c r="G11" s="76"/>
      <c r="H11" s="76"/>
      <c r="I11" s="76"/>
      <c r="J11" s="76"/>
      <c r="K11" s="76"/>
      <c r="L11" s="76"/>
      <c r="M11" s="76"/>
      <c r="N11" s="76"/>
      <c r="O11" s="76"/>
      <c r="P11" s="76"/>
      <c r="Q11" s="401"/>
      <c r="R11" s="488"/>
    </row>
    <row r="12" spans="1:18" ht="16.5" thickTop="1" thickBot="1" x14ac:dyDescent="0.3">
      <c r="A12" s="77"/>
      <c r="B12" s="76"/>
      <c r="C12" s="76"/>
      <c r="D12" s="76"/>
      <c r="E12" s="76"/>
      <c r="F12" s="76"/>
      <c r="G12" s="76"/>
      <c r="H12" s="76"/>
      <c r="I12" s="76"/>
      <c r="J12" s="76"/>
      <c r="K12" s="76"/>
      <c r="L12" s="76"/>
      <c r="M12" s="76"/>
      <c r="N12" s="76"/>
      <c r="O12" s="76"/>
      <c r="P12" s="76"/>
      <c r="Q12" s="401"/>
      <c r="R12" s="488"/>
    </row>
    <row r="13" spans="1:18" ht="16.5" thickTop="1" thickBot="1" x14ac:dyDescent="0.3">
      <c r="A13" s="77"/>
      <c r="B13" s="76"/>
      <c r="C13" s="76"/>
      <c r="D13" s="76"/>
      <c r="E13" s="76"/>
      <c r="F13" s="76"/>
      <c r="G13" s="76"/>
      <c r="H13" s="76"/>
      <c r="I13" s="76"/>
      <c r="J13" s="76"/>
      <c r="K13" s="76"/>
      <c r="L13" s="76"/>
      <c r="M13" s="76"/>
      <c r="N13" s="76"/>
      <c r="O13" s="76"/>
      <c r="P13" s="76"/>
      <c r="Q13" s="401"/>
      <c r="R13" s="488"/>
    </row>
    <row r="14" spans="1:18" ht="16.5" thickTop="1" thickBot="1" x14ac:dyDescent="0.3">
      <c r="A14" s="77"/>
      <c r="B14" s="76"/>
      <c r="C14" s="76"/>
      <c r="D14" s="76"/>
      <c r="E14" s="76"/>
      <c r="F14" s="76"/>
      <c r="G14" s="76"/>
      <c r="H14" s="76"/>
      <c r="I14" s="76"/>
      <c r="J14" s="76"/>
      <c r="K14" s="76"/>
      <c r="L14" s="76"/>
      <c r="M14" s="76"/>
      <c r="N14" s="76"/>
      <c r="O14" s="76"/>
      <c r="P14" s="76"/>
      <c r="Q14" s="401"/>
      <c r="R14" s="488"/>
    </row>
    <row r="15" spans="1:18" ht="16.5" thickTop="1" thickBot="1" x14ac:dyDescent="0.3">
      <c r="A15" s="77"/>
      <c r="B15" s="76"/>
      <c r="C15" s="76"/>
      <c r="D15" s="76"/>
      <c r="E15" s="76"/>
      <c r="F15" s="76"/>
      <c r="G15" s="76"/>
      <c r="H15" s="76"/>
      <c r="I15" s="76"/>
      <c r="J15" s="76"/>
      <c r="K15" s="76"/>
      <c r="L15" s="76"/>
      <c r="M15" s="76"/>
      <c r="N15" s="76"/>
      <c r="O15" s="76"/>
      <c r="P15" s="76"/>
      <c r="Q15" s="401"/>
      <c r="R15" s="488"/>
    </row>
    <row r="16" spans="1:18" ht="16.5" thickTop="1" thickBot="1" x14ac:dyDescent="0.3">
      <c r="A16" s="77"/>
      <c r="B16" s="76"/>
      <c r="C16" s="76"/>
      <c r="D16" s="76"/>
      <c r="E16" s="76"/>
      <c r="F16" s="76"/>
      <c r="G16" s="76"/>
      <c r="H16" s="76"/>
      <c r="I16" s="76"/>
      <c r="J16" s="76"/>
      <c r="K16" s="76"/>
      <c r="L16" s="76"/>
      <c r="M16" s="76"/>
      <c r="N16" s="76"/>
      <c r="O16" s="76"/>
      <c r="P16" s="76"/>
      <c r="Q16" s="401"/>
      <c r="R16" s="488"/>
    </row>
    <row r="17" spans="1:18" ht="16.5" thickTop="1" thickBot="1" x14ac:dyDescent="0.3">
      <c r="A17" s="77"/>
      <c r="B17" s="76"/>
      <c r="C17" s="76"/>
      <c r="D17" s="76"/>
      <c r="E17" s="76"/>
      <c r="F17" s="76"/>
      <c r="G17" s="76"/>
      <c r="H17" s="76"/>
      <c r="I17" s="76"/>
      <c r="J17" s="76"/>
      <c r="K17" s="76"/>
      <c r="L17" s="76"/>
      <c r="M17" s="76"/>
      <c r="N17" s="76"/>
      <c r="O17" s="76"/>
      <c r="P17" s="76"/>
      <c r="Q17" s="402"/>
      <c r="R17" s="489"/>
    </row>
    <row r="18" spans="1:18" ht="18" customHeight="1" thickTop="1" thickBot="1" x14ac:dyDescent="0.3">
      <c r="A18" s="491" t="s">
        <v>122</v>
      </c>
      <c r="B18" s="492"/>
      <c r="C18" s="492"/>
      <c r="D18" s="492"/>
      <c r="E18" s="492"/>
      <c r="F18" s="492"/>
      <c r="G18" s="492"/>
      <c r="H18" s="492"/>
      <c r="I18" s="492"/>
      <c r="J18" s="492"/>
      <c r="K18" s="492"/>
      <c r="L18" s="492"/>
      <c r="M18" s="492"/>
      <c r="N18" s="492"/>
      <c r="O18" s="492"/>
      <c r="P18" s="492"/>
      <c r="Q18" s="483"/>
      <c r="R18" s="484"/>
    </row>
    <row r="19" spans="1:18" ht="18.75" customHeight="1" thickTop="1" thickBot="1" x14ac:dyDescent="0.3">
      <c r="A19" s="491"/>
      <c r="B19" s="492"/>
      <c r="C19" s="492"/>
      <c r="D19" s="492"/>
      <c r="E19" s="492"/>
      <c r="F19" s="492"/>
      <c r="G19" s="492"/>
      <c r="H19" s="492"/>
      <c r="I19" s="492"/>
      <c r="J19" s="492"/>
      <c r="K19" s="492"/>
      <c r="L19" s="492"/>
      <c r="M19" s="492"/>
      <c r="N19" s="492"/>
      <c r="O19" s="492"/>
      <c r="P19" s="492"/>
      <c r="Q19" s="485"/>
      <c r="R19" s="486"/>
    </row>
    <row r="20" spans="1:18" ht="15.75" thickTop="1" x14ac:dyDescent="0.25">
      <c r="A20" s="493" t="s">
        <v>163</v>
      </c>
      <c r="B20" s="79"/>
      <c r="C20" s="79"/>
      <c r="D20" s="79"/>
      <c r="E20" s="79"/>
      <c r="F20" s="79"/>
      <c r="G20" s="79"/>
      <c r="H20" s="79"/>
      <c r="I20" s="79"/>
      <c r="J20" s="79"/>
      <c r="K20" s="79"/>
      <c r="L20" s="79"/>
      <c r="M20" s="79"/>
      <c r="N20" s="79"/>
      <c r="O20" s="79"/>
      <c r="P20" s="494"/>
      <c r="Q20" s="433"/>
      <c r="R20" s="487" t="s">
        <v>28</v>
      </c>
    </row>
    <row r="21" spans="1:18" x14ac:dyDescent="0.25">
      <c r="A21" s="495"/>
      <c r="B21" s="496"/>
      <c r="C21" s="496"/>
      <c r="D21" s="496"/>
      <c r="E21" s="496"/>
      <c r="F21" s="496"/>
      <c r="G21" s="496"/>
      <c r="H21" s="496"/>
      <c r="I21" s="496"/>
      <c r="J21" s="496"/>
      <c r="K21" s="496"/>
      <c r="L21" s="496"/>
      <c r="M21" s="496"/>
      <c r="N21" s="496"/>
      <c r="O21" s="496"/>
      <c r="P21" s="497"/>
      <c r="Q21" s="401"/>
      <c r="R21" s="488"/>
    </row>
    <row r="22" spans="1:18" x14ac:dyDescent="0.25">
      <c r="A22" s="495"/>
      <c r="B22" s="496"/>
      <c r="C22" s="496"/>
      <c r="D22" s="496"/>
      <c r="E22" s="496"/>
      <c r="F22" s="496"/>
      <c r="G22" s="496"/>
      <c r="H22" s="496"/>
      <c r="I22" s="496"/>
      <c r="J22" s="496"/>
      <c r="K22" s="496"/>
      <c r="L22" s="496"/>
      <c r="M22" s="496"/>
      <c r="N22" s="496"/>
      <c r="O22" s="496"/>
      <c r="P22" s="497"/>
      <c r="Q22" s="401"/>
      <c r="R22" s="488"/>
    </row>
    <row r="23" spans="1:18" x14ac:dyDescent="0.25">
      <c r="A23" s="495"/>
      <c r="B23" s="496"/>
      <c r="C23" s="496"/>
      <c r="D23" s="496"/>
      <c r="E23" s="496"/>
      <c r="F23" s="496"/>
      <c r="G23" s="496"/>
      <c r="H23" s="496"/>
      <c r="I23" s="496"/>
      <c r="J23" s="496"/>
      <c r="K23" s="496"/>
      <c r="L23" s="496"/>
      <c r="M23" s="496"/>
      <c r="N23" s="496"/>
      <c r="O23" s="496"/>
      <c r="P23" s="497"/>
      <c r="Q23" s="401"/>
      <c r="R23" s="488"/>
    </row>
    <row r="24" spans="1:18" x14ac:dyDescent="0.25">
      <c r="A24" s="495"/>
      <c r="B24" s="496"/>
      <c r="C24" s="496"/>
      <c r="D24" s="496"/>
      <c r="E24" s="496"/>
      <c r="F24" s="496"/>
      <c r="G24" s="496"/>
      <c r="H24" s="496"/>
      <c r="I24" s="496"/>
      <c r="J24" s="496"/>
      <c r="K24" s="496"/>
      <c r="L24" s="496"/>
      <c r="M24" s="496"/>
      <c r="N24" s="496"/>
      <c r="O24" s="496"/>
      <c r="P24" s="497"/>
      <c r="Q24" s="401"/>
      <c r="R24" s="488"/>
    </row>
    <row r="25" spans="1:18" x14ac:dyDescent="0.25">
      <c r="A25" s="495"/>
      <c r="B25" s="496"/>
      <c r="C25" s="496"/>
      <c r="D25" s="496"/>
      <c r="E25" s="496"/>
      <c r="F25" s="496"/>
      <c r="G25" s="496"/>
      <c r="H25" s="496"/>
      <c r="I25" s="496"/>
      <c r="J25" s="496"/>
      <c r="K25" s="496"/>
      <c r="L25" s="496"/>
      <c r="M25" s="496"/>
      <c r="N25" s="496"/>
      <c r="O25" s="496"/>
      <c r="P25" s="497"/>
      <c r="Q25" s="401"/>
      <c r="R25" s="488"/>
    </row>
    <row r="26" spans="1:18" ht="15.75" thickBot="1" x14ac:dyDescent="0.3">
      <c r="A26" s="498"/>
      <c r="B26" s="499"/>
      <c r="C26" s="499"/>
      <c r="D26" s="499"/>
      <c r="E26" s="499"/>
      <c r="F26" s="499"/>
      <c r="G26" s="499"/>
      <c r="H26" s="499"/>
      <c r="I26" s="499"/>
      <c r="J26" s="499"/>
      <c r="K26" s="499"/>
      <c r="L26" s="499"/>
      <c r="M26" s="499"/>
      <c r="N26" s="499"/>
      <c r="O26" s="499"/>
      <c r="P26" s="500"/>
      <c r="Q26" s="402"/>
      <c r="R26" s="489"/>
    </row>
    <row r="27" spans="1:18" ht="16.5" thickTop="1" thickBot="1" x14ac:dyDescent="0.3">
      <c r="A27" s="501" t="s">
        <v>123</v>
      </c>
      <c r="B27" s="502"/>
      <c r="C27" s="502"/>
      <c r="D27" s="502"/>
      <c r="E27" s="502"/>
      <c r="F27" s="502"/>
      <c r="G27" s="502"/>
      <c r="H27" s="502"/>
      <c r="I27" s="502"/>
      <c r="J27" s="502"/>
      <c r="K27" s="502"/>
      <c r="L27" s="502"/>
      <c r="M27" s="502"/>
      <c r="N27" s="502"/>
      <c r="O27" s="502"/>
      <c r="P27" s="502"/>
      <c r="Q27" s="483"/>
      <c r="R27" s="484"/>
    </row>
    <row r="28" spans="1:18" ht="16.5" thickTop="1" thickBot="1" x14ac:dyDescent="0.3">
      <c r="A28" s="503"/>
      <c r="B28" s="504"/>
      <c r="C28" s="504"/>
      <c r="D28" s="504"/>
      <c r="E28" s="504"/>
      <c r="F28" s="504"/>
      <c r="G28" s="504"/>
      <c r="H28" s="504"/>
      <c r="I28" s="504"/>
      <c r="J28" s="504"/>
      <c r="K28" s="504"/>
      <c r="L28" s="504"/>
      <c r="M28" s="504"/>
      <c r="N28" s="504"/>
      <c r="O28" s="504"/>
      <c r="P28" s="504"/>
      <c r="Q28" s="485"/>
      <c r="R28" s="486"/>
    </row>
    <row r="29" spans="1:18" ht="15.75" thickBot="1" x14ac:dyDescent="0.3">
      <c r="A29" s="506" t="s">
        <v>179</v>
      </c>
      <c r="B29" s="507"/>
      <c r="C29" s="507"/>
      <c r="D29" s="507"/>
      <c r="E29" s="507"/>
      <c r="F29" s="507"/>
      <c r="G29" s="507"/>
      <c r="H29" s="507"/>
      <c r="I29" s="507"/>
      <c r="J29" s="507"/>
      <c r="K29" s="507"/>
      <c r="L29" s="507"/>
      <c r="M29" s="507"/>
      <c r="N29" s="507"/>
      <c r="O29" s="507"/>
      <c r="P29" s="507"/>
      <c r="Q29" s="433"/>
      <c r="R29" s="487" t="s">
        <v>106</v>
      </c>
    </row>
    <row r="30" spans="1:18" ht="16.5" thickTop="1" thickBot="1" x14ac:dyDescent="0.3">
      <c r="A30" s="508"/>
      <c r="B30" s="76"/>
      <c r="C30" s="76"/>
      <c r="D30" s="76"/>
      <c r="E30" s="76"/>
      <c r="F30" s="76"/>
      <c r="G30" s="76"/>
      <c r="H30" s="76"/>
      <c r="I30" s="76"/>
      <c r="J30" s="76"/>
      <c r="K30" s="76"/>
      <c r="L30" s="76"/>
      <c r="M30" s="76"/>
      <c r="N30" s="76"/>
      <c r="O30" s="76"/>
      <c r="P30" s="76"/>
      <c r="Q30" s="401"/>
      <c r="R30" s="488"/>
    </row>
    <row r="31" spans="1:18" ht="16.5" thickTop="1" thickBot="1" x14ac:dyDescent="0.3">
      <c r="A31" s="508"/>
      <c r="B31" s="76"/>
      <c r="C31" s="76"/>
      <c r="D31" s="76"/>
      <c r="E31" s="76"/>
      <c r="F31" s="76"/>
      <c r="G31" s="76"/>
      <c r="H31" s="76"/>
      <c r="I31" s="76"/>
      <c r="J31" s="76"/>
      <c r="K31" s="76"/>
      <c r="L31" s="76"/>
      <c r="M31" s="76"/>
      <c r="N31" s="76"/>
      <c r="O31" s="76"/>
      <c r="P31" s="76"/>
      <c r="Q31" s="401"/>
      <c r="R31" s="488"/>
    </row>
    <row r="32" spans="1:18" ht="16.5" thickTop="1" thickBot="1" x14ac:dyDescent="0.3">
      <c r="A32" s="508"/>
      <c r="B32" s="76"/>
      <c r="C32" s="76"/>
      <c r="D32" s="76"/>
      <c r="E32" s="76"/>
      <c r="F32" s="76"/>
      <c r="G32" s="76"/>
      <c r="H32" s="76"/>
      <c r="I32" s="76"/>
      <c r="J32" s="76"/>
      <c r="K32" s="76"/>
      <c r="L32" s="76"/>
      <c r="M32" s="76"/>
      <c r="N32" s="76"/>
      <c r="O32" s="76"/>
      <c r="P32" s="76"/>
      <c r="Q32" s="401"/>
      <c r="R32" s="488"/>
    </row>
    <row r="33" spans="1:20" ht="20.25" thickTop="1" thickBot="1" x14ac:dyDescent="0.35">
      <c r="A33" s="508"/>
      <c r="B33" s="76"/>
      <c r="C33" s="76"/>
      <c r="D33" s="76"/>
      <c r="E33" s="76"/>
      <c r="F33" s="76"/>
      <c r="G33" s="76"/>
      <c r="H33" s="76"/>
      <c r="I33" s="76"/>
      <c r="J33" s="76"/>
      <c r="K33" s="76"/>
      <c r="L33" s="76"/>
      <c r="M33" s="76"/>
      <c r="N33" s="76"/>
      <c r="O33" s="76"/>
      <c r="P33" s="76"/>
      <c r="Q33" s="401"/>
      <c r="R33" s="488"/>
      <c r="T33" s="1"/>
    </row>
    <row r="34" spans="1:20" ht="16.5" thickTop="1" thickBot="1" x14ac:dyDescent="0.3">
      <c r="A34" s="508"/>
      <c r="B34" s="76"/>
      <c r="C34" s="76"/>
      <c r="D34" s="76"/>
      <c r="E34" s="76"/>
      <c r="F34" s="76"/>
      <c r="G34" s="76"/>
      <c r="H34" s="76"/>
      <c r="I34" s="76"/>
      <c r="J34" s="76"/>
      <c r="K34" s="76"/>
      <c r="L34" s="76"/>
      <c r="M34" s="76"/>
      <c r="N34" s="76"/>
      <c r="O34" s="76"/>
      <c r="P34" s="76"/>
      <c r="Q34" s="401"/>
      <c r="R34" s="488"/>
    </row>
    <row r="35" spans="1:20" ht="16.5" thickTop="1" thickBot="1" x14ac:dyDescent="0.3">
      <c r="A35" s="508"/>
      <c r="B35" s="76"/>
      <c r="C35" s="76"/>
      <c r="D35" s="76"/>
      <c r="E35" s="76"/>
      <c r="F35" s="76"/>
      <c r="G35" s="76"/>
      <c r="H35" s="76"/>
      <c r="I35" s="76"/>
      <c r="J35" s="76"/>
      <c r="K35" s="76"/>
      <c r="L35" s="76"/>
      <c r="M35" s="76"/>
      <c r="N35" s="76"/>
      <c r="O35" s="76"/>
      <c r="P35" s="76"/>
      <c r="Q35" s="401"/>
      <c r="R35" s="488"/>
    </row>
    <row r="36" spans="1:20" ht="16.5" thickTop="1" thickBot="1" x14ac:dyDescent="0.3">
      <c r="A36" s="508"/>
      <c r="B36" s="76"/>
      <c r="C36" s="76"/>
      <c r="D36" s="76"/>
      <c r="E36" s="76"/>
      <c r="F36" s="76"/>
      <c r="G36" s="76"/>
      <c r="H36" s="76"/>
      <c r="I36" s="76"/>
      <c r="J36" s="76"/>
      <c r="K36" s="76"/>
      <c r="L36" s="76"/>
      <c r="M36" s="76"/>
      <c r="N36" s="76"/>
      <c r="O36" s="76"/>
      <c r="P36" s="76"/>
      <c r="Q36" s="401"/>
      <c r="R36" s="488"/>
    </row>
    <row r="37" spans="1:20" ht="16.5" thickTop="1" thickBot="1" x14ac:dyDescent="0.3">
      <c r="A37" s="509"/>
      <c r="B37" s="510"/>
      <c r="C37" s="510"/>
      <c r="D37" s="510"/>
      <c r="E37" s="510"/>
      <c r="F37" s="510"/>
      <c r="G37" s="510"/>
      <c r="H37" s="510"/>
      <c r="I37" s="510"/>
      <c r="J37" s="510"/>
      <c r="K37" s="510"/>
      <c r="L37" s="510"/>
      <c r="M37" s="510"/>
      <c r="N37" s="510"/>
      <c r="O37" s="510"/>
      <c r="P37" s="510"/>
      <c r="Q37" s="402"/>
      <c r="R37" s="489"/>
    </row>
    <row r="38" spans="1:20" ht="19.5" thickBot="1" x14ac:dyDescent="0.35">
      <c r="A38" s="505"/>
      <c r="B38" s="505"/>
      <c r="C38" s="505"/>
      <c r="D38" s="505"/>
      <c r="E38" s="505"/>
      <c r="F38" s="1"/>
      <c r="G38" s="1"/>
      <c r="H38" s="1"/>
      <c r="I38" s="1"/>
      <c r="J38" s="1"/>
      <c r="K38" s="1"/>
      <c r="L38" s="1"/>
      <c r="M38" s="1"/>
      <c r="N38" s="300" t="s">
        <v>19</v>
      </c>
      <c r="O38" s="301"/>
      <c r="P38" s="301"/>
      <c r="Q38" s="35">
        <f>SUM(Q29+Q20+Q8)</f>
        <v>0</v>
      </c>
      <c r="R38" s="34" t="s">
        <v>102</v>
      </c>
    </row>
    <row r="39" spans="1:20" x14ac:dyDescent="0.25">
      <c r="A39" s="490"/>
      <c r="B39" s="490"/>
      <c r="C39" s="490"/>
      <c r="E39" s="31"/>
    </row>
    <row r="40" spans="1:20" x14ac:dyDescent="0.25">
      <c r="A40" s="490"/>
      <c r="B40" s="490"/>
      <c r="C40" s="490"/>
      <c r="E40" s="31"/>
      <c r="J40" s="2"/>
      <c r="K40" s="2"/>
      <c r="L40" s="2"/>
      <c r="M40" s="2"/>
      <c r="N40" s="2"/>
      <c r="O40" s="2"/>
      <c r="P40" s="2"/>
    </row>
    <row r="41" spans="1:20" x14ac:dyDescent="0.25">
      <c r="A41" s="490"/>
      <c r="B41" s="490"/>
      <c r="C41" s="490"/>
      <c r="E41" s="31"/>
    </row>
    <row r="42" spans="1:20" x14ac:dyDescent="0.25">
      <c r="A42" s="490"/>
      <c r="B42" s="490"/>
      <c r="C42" s="490"/>
      <c r="D42" s="32"/>
      <c r="E42" s="33"/>
      <c r="F42" s="2"/>
      <c r="G42" s="2"/>
      <c r="H42" s="2"/>
      <c r="I42" s="2"/>
      <c r="J42" s="2"/>
      <c r="K42" s="2"/>
      <c r="L42" s="2"/>
      <c r="M42" s="2"/>
      <c r="N42" s="2"/>
      <c r="O42" s="2"/>
      <c r="P42" s="2"/>
    </row>
  </sheetData>
  <mergeCells count="24">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 ref="Q27:R28"/>
    <mergeCell ref="Q29:Q37"/>
    <mergeCell ref="R29:R37"/>
    <mergeCell ref="N38:P38"/>
    <mergeCell ref="Q6:R7"/>
    <mergeCell ref="Q8:Q17"/>
    <mergeCell ref="R8:R17"/>
    <mergeCell ref="Q18:R19"/>
    <mergeCell ref="Q20:Q26"/>
    <mergeCell ref="R20:R26"/>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3"/>
  <sheetViews>
    <sheetView workbookViewId="0">
      <selection activeCell="I14" sqref="I14"/>
    </sheetView>
  </sheetViews>
  <sheetFormatPr defaultColWidth="8.85546875" defaultRowHeight="15" x14ac:dyDescent="0.25"/>
  <sheetData>
    <row r="2" spans="2:6" ht="15.75" thickBot="1" x14ac:dyDescent="0.3">
      <c r="B2" s="511" t="s">
        <v>124</v>
      </c>
      <c r="C2" s="511"/>
      <c r="D2" s="511"/>
      <c r="E2" s="36" t="s">
        <v>125</v>
      </c>
      <c r="F2" s="36" t="s">
        <v>126</v>
      </c>
    </row>
    <row r="3" spans="2:6" x14ac:dyDescent="0.25">
      <c r="B3" s="524" t="s">
        <v>127</v>
      </c>
      <c r="C3" s="525"/>
      <c r="D3" s="526"/>
      <c r="E3" s="29">
        <f>'H&amp;S Overview'!G49</f>
        <v>0</v>
      </c>
      <c r="F3" s="5">
        <v>10</v>
      </c>
    </row>
    <row r="4" spans="2:6" x14ac:dyDescent="0.25">
      <c r="B4" s="295" t="s">
        <v>128</v>
      </c>
      <c r="C4" s="296"/>
      <c r="D4" s="527"/>
      <c r="E4" s="29">
        <f>'Machine Shop'!N44</f>
        <v>0</v>
      </c>
      <c r="F4" s="5">
        <v>26</v>
      </c>
    </row>
    <row r="5" spans="2:6" x14ac:dyDescent="0.25">
      <c r="B5" s="295" t="s">
        <v>129</v>
      </c>
      <c r="C5" s="296"/>
      <c r="D5" s="527"/>
      <c r="E5" s="29">
        <f>'Engine Strip'!P38</f>
        <v>0</v>
      </c>
      <c r="F5" s="5">
        <v>25</v>
      </c>
    </row>
    <row r="6" spans="2:6" x14ac:dyDescent="0.25">
      <c r="B6" s="295" t="s">
        <v>130</v>
      </c>
      <c r="C6" s="296"/>
      <c r="D6" s="527"/>
      <c r="E6" s="29">
        <f>Suspension!O23</f>
        <v>0</v>
      </c>
      <c r="F6" s="5">
        <v>15</v>
      </c>
    </row>
    <row r="7" spans="2:6" x14ac:dyDescent="0.25">
      <c r="B7" s="295" t="s">
        <v>131</v>
      </c>
      <c r="C7" s="296"/>
      <c r="D7" s="527"/>
      <c r="E7" s="29">
        <f>Composites!P24</f>
        <v>0</v>
      </c>
      <c r="F7" s="5">
        <v>10</v>
      </c>
    </row>
    <row r="8" spans="2:6" x14ac:dyDescent="0.25">
      <c r="B8" s="295" t="s">
        <v>132</v>
      </c>
      <c r="C8" s="296"/>
      <c r="D8" s="527"/>
      <c r="E8" s="29">
        <f>Composites!P24</f>
        <v>0</v>
      </c>
      <c r="F8" s="5">
        <v>8</v>
      </c>
    </row>
    <row r="9" spans="2:6" ht="15.75" thickBot="1" x14ac:dyDescent="0.3">
      <c r="B9" s="518" t="s">
        <v>133</v>
      </c>
      <c r="C9" s="519"/>
      <c r="D9" s="520"/>
      <c r="E9" s="41" cm="1">
        <f t="array" ref="E9">CPD!Q38:Q38</f>
        <v>0</v>
      </c>
      <c r="F9" s="10">
        <v>6</v>
      </c>
    </row>
    <row r="10" spans="2:6" ht="15.75" thickBot="1" x14ac:dyDescent="0.3">
      <c r="B10" s="521" t="s">
        <v>134</v>
      </c>
      <c r="C10" s="522"/>
      <c r="D10" s="523"/>
      <c r="E10" s="42">
        <f>SUM(E3:E9)</f>
        <v>0</v>
      </c>
      <c r="F10" s="38">
        <f>SUM(F3:F9)</f>
        <v>100</v>
      </c>
    </row>
    <row r="11" spans="2:6" ht="15.75" thickBot="1" x14ac:dyDescent="0.3">
      <c r="B11" s="512" t="s">
        <v>135</v>
      </c>
      <c r="C11" s="513"/>
      <c r="D11" s="514"/>
      <c r="E11" s="43"/>
      <c r="F11" s="37"/>
    </row>
    <row r="12" spans="2:6" ht="15.75" thickBot="1" x14ac:dyDescent="0.3"/>
    <row r="13" spans="2:6" ht="15.75" thickBot="1" x14ac:dyDescent="0.3">
      <c r="B13" s="515" t="s">
        <v>136</v>
      </c>
      <c r="C13" s="516"/>
      <c r="D13" s="517"/>
      <c r="E13" s="39">
        <f>(E10*0.75)+(E11*0.25)</f>
        <v>0</v>
      </c>
      <c r="F13" s="40" t="s">
        <v>137</v>
      </c>
    </row>
  </sheetData>
  <mergeCells count="11">
    <mergeCell ref="B2:D2"/>
    <mergeCell ref="B11:D11"/>
    <mergeCell ref="B13:D13"/>
    <mergeCell ref="B9:D9"/>
    <mergeCell ref="B10:D10"/>
    <mergeCell ref="B3:D3"/>
    <mergeCell ref="B4:D4"/>
    <mergeCell ref="B5:D5"/>
    <mergeCell ref="B6:D6"/>
    <mergeCell ref="B7:D7"/>
    <mergeCell ref="B8:D8"/>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32978FBD0EAF74FACDB1C5A1673B1C8" ma:contentTypeVersion="12" ma:contentTypeDescription="Create a new document." ma:contentTypeScope="" ma:versionID="b7d1978ac565ef8fb6ee3504384e5e92">
  <xsd:schema xmlns:xsd="http://www.w3.org/2001/XMLSchema" xmlns:xs="http://www.w3.org/2001/XMLSchema" xmlns:p="http://schemas.microsoft.com/office/2006/metadata/properties" xmlns:ns2="1684eeaa-63d5-4a8a-805f-2a73dd5a7c6a" xmlns:ns3="224cecc8-5b1a-4f4b-aa1d-4508502f11c0" targetNamespace="http://schemas.microsoft.com/office/2006/metadata/properties" ma:root="true" ma:fieldsID="c3ae571f59365be894f71cd5addc9963" ns2:_="" ns3:_="">
    <xsd:import namespace="1684eeaa-63d5-4a8a-805f-2a73dd5a7c6a"/>
    <xsd:import namespace="224cecc8-5b1a-4f4b-aa1d-4508502f11c0"/>
    <xsd:element name="properties">
      <xsd:complexType>
        <xsd:sequence>
          <xsd:element name="documentManagement">
            <xsd:complexType>
              <xsd:all>
                <xsd:element ref="ns2:lcf76f155ced4ddcb4097134ff3c332f" minOccurs="0"/>
                <xsd:element ref="ns3:TaxCatchAll" minOccurs="0"/>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684eeaa-63d5-4a8a-805f-2a73dd5a7c6a" elementFormDefault="qualified">
    <xsd:import namespace="http://schemas.microsoft.com/office/2006/documentManagement/types"/>
    <xsd:import namespace="http://schemas.microsoft.com/office/infopath/2007/PartnerControls"/>
    <xsd:element name="lcf76f155ced4ddcb4097134ff3c332f" ma:index="9"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24cecc8-5b1a-4f4b-aa1d-4508502f11c0" elementFormDefault="qualified">
    <xsd:import namespace="http://schemas.microsoft.com/office/2006/documentManagement/types"/>
    <xsd:import namespace="http://schemas.microsoft.com/office/infopath/2007/PartnerControls"/>
    <xsd:element name="TaxCatchAll" ma:index="10" nillable="true" ma:displayName="Taxonomy Catch All Column" ma:hidden="true" ma:list="{cf7b2fff-ef93-44f0-908d-df40e4ccb660}" ma:internalName="TaxCatchAll" ma:showField="CatchAllData" ma:web="224cecc8-5b1a-4f4b-aa1d-4508502f11c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1684eeaa-63d5-4a8a-805f-2a73dd5a7c6a">
      <Terms xmlns="http://schemas.microsoft.com/office/infopath/2007/PartnerControls"/>
    </lcf76f155ced4ddcb4097134ff3c332f>
    <TaxCatchAll xmlns="224cecc8-5b1a-4f4b-aa1d-4508502f11c0" xsi:nil="true"/>
  </documentManagement>
</p:properties>
</file>

<file path=customXml/itemProps1.xml><?xml version="1.0" encoding="utf-8"?>
<ds:datastoreItem xmlns:ds="http://schemas.openxmlformats.org/officeDocument/2006/customXml" ds:itemID="{858339DD-C717-4C4E-9BD3-19AC7867830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684eeaa-63d5-4a8a-805f-2a73dd5a7c6a"/>
    <ds:schemaRef ds:uri="224cecc8-5b1a-4f4b-aa1d-4508502f11c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D028B89-F047-4C47-8773-3E7ED26DD376}">
  <ds:schemaRefs>
    <ds:schemaRef ds:uri="http://schemas.microsoft.com/sharepoint/v3/contenttype/forms"/>
  </ds:schemaRefs>
</ds:datastoreItem>
</file>

<file path=customXml/itemProps3.xml><?xml version="1.0" encoding="utf-8"?>
<ds:datastoreItem xmlns:ds="http://schemas.openxmlformats.org/officeDocument/2006/customXml" ds:itemID="{2ED8EE1D-E6D3-441E-B04D-212B504C615B}">
  <ds:schemaRefs>
    <ds:schemaRef ds:uri="http://schemas.microsoft.com/office/2006/metadata/properties"/>
    <ds:schemaRef ds:uri="http://schemas.microsoft.com/office/infopath/2007/PartnerControls"/>
    <ds:schemaRef ds:uri="1684eeaa-63d5-4a8a-805f-2a73dd5a7c6a"/>
    <ds:schemaRef ds:uri="224cecc8-5b1a-4f4b-aa1d-4508502f11c0"/>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H&amp;S Overview</vt:lpstr>
      <vt:lpstr>Suspension</vt:lpstr>
      <vt:lpstr>Machine Shop</vt:lpstr>
      <vt:lpstr>Engine Strip</vt:lpstr>
      <vt:lpstr>Ad Manufacturing</vt:lpstr>
      <vt:lpstr>Composites</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Kiera Ryman (2404390)</cp:lastModifiedBy>
  <cp:revision/>
  <dcterms:created xsi:type="dcterms:W3CDTF">2020-12-20T10:55:52Z</dcterms:created>
  <dcterms:modified xsi:type="dcterms:W3CDTF">2025-04-27T12:59:37Z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0x010100332978FBD0EAF74FACDB1C5A1673B1C8</vt:lpwstr>
  </property>
  <property fmtid="{D5CDD505-2E9C-101B-9397-08002B2CF9AE}" pid="3" name="MediaServiceImageTags">
    <vt:lpwstr/>
  </property>
</Properties>
</file>