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17275_student_uwtsd_ac_uk/Documents/"/>
    </mc:Choice>
  </mc:AlternateContent>
  <xr:revisionPtr revIDLastSave="0" documentId="8_{5D243EF3-515F-49C8-A181-988BE0425EC9}" xr6:coauthVersionLast="47" xr6:coauthVersionMax="47" xr10:uidLastSave="{00000000-0000-0000-0000-000000000000}"/>
  <bookViews>
    <workbookView xWindow="-98" yWindow="-98" windowWidth="21795" windowHeight="12975"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<sst xmlns="http://schemas.openxmlformats.org/spreadsheetml/2006/main" count="270" uniqueCount="157">
  <si>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</si>
  <si>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</si>
  <si>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</si>
  <si>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</si>
  <si>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</si>
  <si>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</si>
  <si>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</si>
  <si>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</si>
  <si>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</si>
  <si>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</si>
  <si>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</si>
  <si>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</si>
  <si>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</si>
  <si>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</si>
  <si>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</si>
  <si>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</si>
  <si>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</si>
  <si>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</si>
  <si>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</si>
  <si>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</si>
  <si>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</si>
  <si>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</si>
  <si>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</si>
  <si>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</si>
  <si>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</si>
  <si>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</si>
  <si>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</si>
  <si>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</si>
  <si>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</si>
  <si>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</si>
  <si>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</si>
  <si>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</si>
  <si>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</si>
  <si>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</si>
  <si>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</si>
  <si>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</si>
  <si>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</si>
  <si>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</si>
  <si>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</si>
  <si>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</si>
  <si>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</si>
  <si>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</si>
  <si>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</si>
  <si>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</si>
  <si>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</si>
  <si>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</si>
  <si>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</si>
  <si>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</si>
  <si>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</si>
  <si>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</si>
  <si>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</si>
  <si>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</si>
  <si>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</si>
  <si>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</si>
  <si>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</si>
  <si>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</si>
  <si>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</si>
  <si>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</si>
  <si>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</si>
  <si>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</si>
  <si>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</si>
  <si>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</si>
  <si>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</si>
  <si>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</si>
  <si>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</si>
  <si>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</si>
  <si>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</si>
  <si>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</si>
  <si>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</si>
  <si>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</si>
  <si>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</si>
  <si>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</si>
  <si>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</si>
  <si>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</si>
  <si>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</si>
  <si>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</si>
  <si>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</si>
  <si>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</si>
  <si>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</si>
  <si>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</si>
  <si>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</si>
  <si>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</si>
  <si>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</si>
  <si>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</si>
  <si>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</si>
  <si>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</si>
  <si>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</si>
  <si>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</si>
  <si>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</si>
  <si>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</si>
  <si>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</si>
  <si>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</si>
  <si>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</si>
  <si>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</si>
  <si>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</si>
  <si>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</si>
  <si>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</si>
  <si>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</si>
  <si>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</si>
  <si>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</si>
  <si>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</si>
  <si>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</si>
  <si>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</si>
  <si>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</si>
  <si>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</si>
  <si>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</si>
  <si>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</si>
  <si>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</si>
  <si>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</si>
  <si>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</si>
  <si>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</si>
  <si>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</si>
  <si>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</si>
  <si>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</si>
  <si>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</si>
  <si>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</si>
  <si>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</si>
  <si>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</si>
  <si>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</si>
  <si>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</si>
  <si>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</si>
  <si>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</si>
  <si>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</si>
  <si>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</si>
  <si>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</si>
  <si>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</si>
  <si>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</si>
  <si>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</si>
  <si>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</si>
  <si>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</si>
  <si>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</si>
  <si>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</si>
  <si>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</si>
  <si>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</si>
  <si>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</si>
  <si>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</si>
  <si>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</si>
  <si>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</si>
  <si>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</si>
  <si>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</si>
  <si>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</si>
  <si>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Daniel Wylie-Morris</t>
  </si>
  <si>
    <t>11/11/2024, 18/11/2024, 25/11/2024, 2/12/2024, 9/12/2024</t>
  </si>
  <si>
    <t>IQ021A</t>
  </si>
  <si>
    <t>David Cooper, Adrian Dix</t>
  </si>
  <si>
    <t>eye goggles, lab coat, steel toed boots</t>
  </si>
  <si>
    <t>115.09mm</t>
  </si>
  <si>
    <t>50.01mm</t>
  </si>
  <si>
    <t>30mm</t>
  </si>
  <si>
    <t>105mm</t>
  </si>
  <si>
    <t>36mm</t>
  </si>
  <si>
    <t>0.5mm</t>
  </si>
  <si>
    <t>35.99mm</t>
  </si>
  <si>
    <t>During the rebuild the cylinder head bolts, bearing caps, rod bolts and flywheel bolts all needed to be torqued to a specific value that can be found in the engines manual</t>
  </si>
  <si>
    <t>Evidence of wear is most often found on the cylinder walls, the piston rings and valve seats.Signs of wear on these areas tells us that there may be issues of overheating or poor lubrication and are crucial in helping diagnose potential issues going forward.</t>
  </si>
  <si>
    <t>Continuous Professional Development is the process of developing / learning a skill while gaining new knowldege throught an engineers career. It is a crucial skill for engineers as it is an industry with constantly evolving technologies that require to be learned to make the most of the new technilogical advancements. Continous Professional Development will help and engineer both performance wise but also making them safer.</t>
  </si>
  <si>
    <t>Daniel Wylie Morris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</si>
</sst>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1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1" fillId="10" borderId="118" xfId="0" applyFont="1" applyFill="1" applyBorder="1" applyAlignment="1">
      <alignment horizontal="left" vertical="top"/>
    </xf>
    <xf numFmtId="0" fontId="11" fillId="10" borderId="14" xfId="0" applyFont="1" applyFill="1" applyBorder="1" applyAlignment="1">
      <alignment horizontal="left" vertical="top"/>
    </xf>
    <xf numFmtId="0" fontId="11" fillId="10" borderId="90" xfId="0" applyFont="1" applyFill="1" applyBorder="1" applyAlignment="1">
      <alignment horizontal="left" vertical="top"/>
    </xf>
    <xf numFmtId="0" fontId="11" fillId="10" borderId="67" xfId="0" applyFont="1" applyFill="1" applyBorder="1" applyAlignment="1">
      <alignment horizontal="left" vertical="top"/>
    </xf>
    <xf numFmtId="0" fontId="11" fillId="10" borderId="0" xfId="0" applyFont="1" applyFill="1" applyAlignment="1">
      <alignment horizontal="left" vertical="top"/>
    </xf>
    <xf numFmtId="0" fontId="11" fillId="10" borderId="60" xfId="0" applyFont="1" applyFill="1" applyBorder="1" applyAlignment="1">
      <alignment horizontal="left" vertical="top"/>
    </xf>
    <xf numFmtId="0" fontId="11" fillId="10" borderId="80" xfId="0" applyFont="1" applyFill="1" applyBorder="1" applyAlignment="1">
      <alignment horizontal="left" vertical="top"/>
    </xf>
    <xf numFmtId="0" fontId="11" fillId="10" borderId="19" xfId="0" applyFont="1" applyFill="1" applyBorder="1" applyAlignment="1">
      <alignment horizontal="left" vertical="top"/>
    </xf>
    <xf numFmtId="0" fontId="11" fillId="10" borderId="123" xfId="0" applyFont="1" applyFill="1" applyBorder="1" applyAlignment="1">
      <alignment horizontal="left" vertical="top"/>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0" fillId="0" borderId="30"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0" borderId="38"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11" fillId="0" borderId="16" xfId="0" applyFont="1" applyBorder="1" applyAlignment="1">
      <alignment horizontal="center"/>
    </xf>
    <xf numFmtId="0" fontId="11" fillId="0" borderId="0" xfId="0" applyFont="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13" xfId="0" applyFont="1" applyBorder="1" applyAlignment="1">
      <alignment vertical="center"/>
    </xf>
    <xf numFmtId="0" fontId="11" fillId="0" borderId="14" xfId="0" applyFont="1" applyBorder="1" applyAlignment="1">
      <alignment vertical="center"/>
    </xf>
    <xf numFmtId="0" fontId="11" fillId="0" borderId="15" xfId="0" applyFont="1" applyBorder="1" applyAlignment="1">
      <alignment vertical="center"/>
    </xf>
    <xf numFmtId="0" fontId="11" fillId="0" borderId="16" xfId="0" applyFont="1" applyBorder="1" applyAlignment="1">
      <alignment vertical="center"/>
    </xf>
    <xf numFmtId="0" fontId="11" fillId="0" borderId="0"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20"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28015</xdr:colOff>
      <xdr:row>15</xdr:row>
      <xdr:rowOff>49025</xdr:rowOff>
    </xdr:from>
    <xdr:to>
      <xdr:col>15</xdr:col>
      <xdr:colOff>616324</xdr:colOff>
      <xdr:row>24</xdr:row>
      <xdr:rowOff>182095</xdr:rowOff>
    </xdr:to>
    <xdr:sp macro="" textlink="">
      <xdr:nvSpPr>
        <xdr:cNvPr id="2" name="TextBox 1">
          <a:extLst>
            <a:ext uri="{FF2B5EF4-FFF2-40B4-BE49-F238E27FC236}">
              <a16:creationId xmlns:a16="http://schemas.microsoft.com/office/drawing/2014/main" id="{A632AB8F-2967-2A42-1194-ED8268A42472}"/>
            </a:ext>
          </a:extLst>
        </xdr:cNvPr>
        <xdr:cNvSpPr txBox="1"/>
      </xdr:nvSpPr>
      <xdr:spPr>
        <a:xfrm>
          <a:off x="28015" y="3088621"/>
          <a:ext cx="10043272" cy="18349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 Appropriate PPE</a:t>
          </a:r>
          <a:r>
            <a:rPr lang="en-GB" sz="1100" baseline="0"/>
            <a:t> is worn at all times</a:t>
          </a:r>
        </a:p>
        <a:p>
          <a:pPr algn="ctr"/>
          <a:r>
            <a:rPr lang="en-GB" sz="1100" baseline="0"/>
            <a:t>. All workpieces are securly fassened</a:t>
          </a:r>
        </a:p>
        <a:p>
          <a:pPr algn="ctr"/>
          <a:r>
            <a:rPr lang="en-GB" sz="1100" baseline="0"/>
            <a:t>. Ensure safety guards are being used</a:t>
          </a:r>
        </a:p>
        <a:p>
          <a:pPr algn="ctr"/>
          <a:r>
            <a:rPr lang="en-GB" sz="1100" baseline="0"/>
            <a:t>. Always keep the machine attended</a:t>
          </a:r>
        </a:p>
        <a:p>
          <a:pPr algn="ctr"/>
          <a:r>
            <a:rPr lang="en-GB" sz="1100" baseline="0"/>
            <a:t>. Ensure work area is clean and free of debris</a:t>
          </a:r>
        </a:p>
        <a:p>
          <a:pPr algn="ctr"/>
          <a:r>
            <a:rPr lang="en-GB" sz="1100" baseline="0"/>
            <a:t>. Keep lose clothing clear from the machines to avoid anyhting getting caught</a:t>
          </a:r>
        </a:p>
        <a:p>
          <a:pPr algn="ctr"/>
          <a:r>
            <a:rPr lang="en-GB" sz="1100" baseline="0"/>
            <a:t>. Ensure machine is fully stopped before remvoing the item attacthed</a:t>
          </a:r>
          <a:endParaRPr lang="en-GB" sz="1100"/>
        </a:p>
      </xdr:txBody>
    </xdr:sp>
    <xdr:clientData/>
  </xdr:twoCellAnchor>
  <xdr:twoCellAnchor>
    <xdr:from>
      <xdr:col>0</xdr:col>
      <xdr:colOff>56029</xdr:colOff>
      <xdr:row>27</xdr:row>
      <xdr:rowOff>21011</xdr:rowOff>
    </xdr:from>
    <xdr:to>
      <xdr:col>16</xdr:col>
      <xdr:colOff>0</xdr:colOff>
      <xdr:row>33</xdr:row>
      <xdr:rowOff>182096</xdr:rowOff>
    </xdr:to>
    <xdr:sp macro="" textlink="">
      <xdr:nvSpPr>
        <xdr:cNvPr id="3" name="TextBox 2">
          <a:extLst>
            <a:ext uri="{FF2B5EF4-FFF2-40B4-BE49-F238E27FC236}">
              <a16:creationId xmlns:a16="http://schemas.microsoft.com/office/drawing/2014/main" id="{758AA170-3157-7F50-A91F-955E4D1AA1C9}"/>
            </a:ext>
          </a:extLst>
        </xdr:cNvPr>
        <xdr:cNvSpPr txBox="1"/>
      </xdr:nvSpPr>
      <xdr:spPr>
        <a:xfrm>
          <a:off x="56029" y="5329798"/>
          <a:ext cx="10029265" cy="12956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 Wear appropiate PPE</a:t>
          </a:r>
        </a:p>
        <a:p>
          <a:pPr algn="ctr"/>
          <a:r>
            <a:rPr lang="en-GB" sz="1100"/>
            <a:t>. Use the correct tools to prevent damages</a:t>
          </a:r>
        </a:p>
        <a:p>
          <a:pPr algn="ctr"/>
          <a:r>
            <a:rPr lang="en-GB" sz="1100"/>
            <a:t>.Ensure care is taken</a:t>
          </a:r>
          <a:r>
            <a:rPr lang="en-GB" sz="1100" baseline="0"/>
            <a:t> to avoid inury due to sharp edges</a:t>
          </a:r>
        </a:p>
        <a:p>
          <a:pPr algn="ctr"/>
          <a:r>
            <a:rPr lang="en-GB" sz="1100" baseline="0"/>
            <a:t>. Use something to help move the engine to avoid injury</a:t>
          </a:r>
        </a:p>
        <a:p>
          <a:pPr algn="ctr"/>
          <a:r>
            <a:rPr lang="en-GB" sz="1100" baseline="0"/>
            <a:t>. Follow the guidlines set out in the engines manual</a:t>
          </a:r>
          <a:endParaRPr lang="en-GB" sz="1100"/>
        </a:p>
      </xdr:txBody>
    </xdr:sp>
    <xdr:clientData/>
  </xdr:twoCellAnchor>
  <xdr:twoCellAnchor>
    <xdr:from>
      <xdr:col>8</xdr:col>
      <xdr:colOff>0</xdr:colOff>
      <xdr:row>7</xdr:row>
      <xdr:rowOff>0</xdr:rowOff>
    </xdr:from>
    <xdr:to>
      <xdr:col>15</xdr:col>
      <xdr:colOff>595313</xdr:colOff>
      <xdr:row>13</xdr:row>
      <xdr:rowOff>0</xdr:rowOff>
    </xdr:to>
    <xdr:sp macro="" textlink="">
      <xdr:nvSpPr>
        <xdr:cNvPr id="4" name="TextBox 3">
          <a:extLst>
            <a:ext uri="{FF2B5EF4-FFF2-40B4-BE49-F238E27FC236}">
              <a16:creationId xmlns:a16="http://schemas.microsoft.com/office/drawing/2014/main" id="{B1F31152-A46C-0DB0-504D-523B9057C2E0}"/>
            </a:ext>
          </a:extLst>
        </xdr:cNvPr>
        <xdr:cNvSpPr txBox="1"/>
      </xdr:nvSpPr>
      <xdr:spPr>
        <a:xfrm>
          <a:off x="5042647" y="1526801"/>
          <a:ext cx="5007629" cy="11345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 Health and Safety at work act 1974</a:t>
          </a:r>
        </a:p>
        <a:p>
          <a:pPr algn="ctr"/>
          <a:r>
            <a:rPr lang="en-GB" sz="1100"/>
            <a:t>. Provision and Use of Work Equipment regultions 1998</a:t>
          </a:r>
        </a:p>
        <a:p>
          <a:pPr algn="ctr"/>
          <a:r>
            <a:rPr lang="en-GB" sz="1100"/>
            <a:t>. Personal Protective</a:t>
          </a:r>
          <a:r>
            <a:rPr lang="en-GB" sz="1100" baseline="0"/>
            <a:t> Equipment at work 1992</a:t>
          </a:r>
        </a:p>
        <a:p>
          <a:pPr algn="ctr"/>
          <a:r>
            <a:rPr lang="en-GB" sz="1100" baseline="0"/>
            <a:t>. Controll of Substances hazardous to health 2002</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5953</xdr:colOff>
      <xdr:row>39</xdr:row>
      <xdr:rowOff>166687</xdr:rowOff>
    </xdr:from>
    <xdr:to>
      <xdr:col>12</xdr:col>
      <xdr:colOff>761999</xdr:colOff>
      <xdr:row>42</xdr:row>
      <xdr:rowOff>178593</xdr:rowOff>
    </xdr:to>
    <xdr:sp macro="" textlink="">
      <xdr:nvSpPr>
        <xdr:cNvPr id="2" name="TextBox 1">
          <a:extLst>
            <a:ext uri="{FF2B5EF4-FFF2-40B4-BE49-F238E27FC236}">
              <a16:creationId xmlns:a16="http://schemas.microsoft.com/office/drawing/2014/main" id="{9C26EED6-0D29-6FB5-A3C9-D4CD55392585}"/>
            </a:ext>
          </a:extLst>
        </xdr:cNvPr>
        <xdr:cNvSpPr txBox="1"/>
      </xdr:nvSpPr>
      <xdr:spPr>
        <a:xfrm>
          <a:off x="3958828" y="8905875"/>
          <a:ext cx="4750594" cy="5536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t>By being </a:t>
          </a:r>
          <a:r>
            <a:rPr lang="en-GB" sz="900"/>
            <a:t>presice</a:t>
          </a:r>
          <a:r>
            <a:rPr lang="en-GB" sz="1000"/>
            <a:t> with you inputs on the </a:t>
          </a:r>
          <a:r>
            <a:rPr lang="en-GB" sz="900"/>
            <a:t>machines</a:t>
          </a:r>
          <a:r>
            <a:rPr lang="en-GB" sz="1000"/>
            <a:t> creating a smooth finish while also ensuring when you are removing material it is in small increments and not large chunks</a:t>
          </a:r>
        </a:p>
      </xdr:txBody>
    </xdr:sp>
    <xdr:clientData/>
  </xdr:twoCellAnchor>
  <xdr:twoCellAnchor>
    <xdr:from>
      <xdr:col>6</xdr:col>
      <xdr:colOff>0</xdr:colOff>
      <xdr:row>37</xdr:row>
      <xdr:rowOff>0</xdr:rowOff>
    </xdr:from>
    <xdr:to>
      <xdr:col>12</xdr:col>
      <xdr:colOff>750093</xdr:colOff>
      <xdr:row>39</xdr:row>
      <xdr:rowOff>166687</xdr:rowOff>
    </xdr:to>
    <xdr:sp macro="" textlink="">
      <xdr:nvSpPr>
        <xdr:cNvPr id="3" name="TextBox 2">
          <a:extLst>
            <a:ext uri="{FF2B5EF4-FFF2-40B4-BE49-F238E27FC236}">
              <a16:creationId xmlns:a16="http://schemas.microsoft.com/office/drawing/2014/main" id="{A4F826DE-711B-A200-5631-7E8019049B66}"/>
            </a:ext>
          </a:extLst>
        </xdr:cNvPr>
        <xdr:cNvSpPr txBox="1"/>
      </xdr:nvSpPr>
      <xdr:spPr>
        <a:xfrm>
          <a:off x="3952875" y="8382000"/>
          <a:ext cx="4744641" cy="523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a:t>When using</a:t>
          </a:r>
          <a:r>
            <a:rPr lang="en-GB" sz="700" baseline="0"/>
            <a:t> the micrometer ensure that is placed correctly at the centre of the objective will gurantee a precise reading.</a:t>
          </a:r>
        </a:p>
        <a:p>
          <a:r>
            <a:rPr lang="en-GB" sz="700" baseline="0"/>
            <a:t>When using the centre punch ensuring that the hole is in the corrected positon before using the pillar drill will result in much more accurate finished product</a:t>
          </a:r>
          <a:endParaRPr lang="en-GB" sz="7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4763</xdr:colOff>
      <xdr:row>4</xdr:row>
      <xdr:rowOff>290513</xdr:rowOff>
    </xdr:from>
    <xdr:to>
      <xdr:col>14</xdr:col>
      <xdr:colOff>9525</xdr:colOff>
      <xdr:row>7</xdr:row>
      <xdr:rowOff>4762</xdr:rowOff>
    </xdr:to>
    <xdr:sp macro="" textlink="">
      <xdr:nvSpPr>
        <xdr:cNvPr id="2" name="TextBox 1">
          <a:extLst>
            <a:ext uri="{FF2B5EF4-FFF2-40B4-BE49-F238E27FC236}">
              <a16:creationId xmlns:a16="http://schemas.microsoft.com/office/drawing/2014/main" id="{4FE512A4-12FB-EF89-3211-31BD39B4F0F2}"/>
            </a:ext>
          </a:extLst>
        </xdr:cNvPr>
        <xdr:cNvSpPr txBox="1"/>
      </xdr:nvSpPr>
      <xdr:spPr>
        <a:xfrm>
          <a:off x="3805238" y="1138238"/>
          <a:ext cx="5072062" cy="3762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Advanced Manufacturing is the act of using new and innovative technoligies to improve</a:t>
          </a:r>
          <a:r>
            <a:rPr lang="en-GB" sz="800" baseline="0"/>
            <a:t> on exisitng products by increasing the products qualtiy in ways such as tolerance accuracy and more effecient construction </a:t>
          </a:r>
          <a:endParaRPr lang="en-GB" sz="800"/>
        </a:p>
      </xdr:txBody>
    </xdr:sp>
    <xdr:clientData/>
  </xdr:twoCellAnchor>
  <xdr:twoCellAnchor>
    <xdr:from>
      <xdr:col>6</xdr:col>
      <xdr:colOff>9525</xdr:colOff>
      <xdr:row>7</xdr:row>
      <xdr:rowOff>9525</xdr:rowOff>
    </xdr:from>
    <xdr:to>
      <xdr:col>13</xdr:col>
      <xdr:colOff>623887</xdr:colOff>
      <xdr:row>15</xdr:row>
      <xdr:rowOff>14287</xdr:rowOff>
    </xdr:to>
    <xdr:sp macro="" textlink="">
      <xdr:nvSpPr>
        <xdr:cNvPr id="3" name="TextBox 2">
          <a:extLst>
            <a:ext uri="{FF2B5EF4-FFF2-40B4-BE49-F238E27FC236}">
              <a16:creationId xmlns:a16="http://schemas.microsoft.com/office/drawing/2014/main" id="{731E4E5A-61BC-4D02-A7CD-63E3AA5429CC}"/>
            </a:ext>
          </a:extLst>
        </xdr:cNvPr>
        <xdr:cNvSpPr txBox="1"/>
      </xdr:nvSpPr>
      <xdr:spPr>
        <a:xfrm>
          <a:off x="3810000" y="1519238"/>
          <a:ext cx="5048250" cy="14525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UWTSD</a:t>
          </a:r>
          <a:r>
            <a:rPr lang="en-GB" sz="1100" baseline="0"/>
            <a:t> has an array of equipment that relates to Advanced Manudacturing this includes 3D printers, CAD and CNC machines such as mills and lathes. Laser cutters as well as waterjet cutters and also injection molding machines are all apart of advanced manufacturing techniques.</a:t>
          </a:r>
          <a:endParaRPr lang="en-GB" sz="1100"/>
        </a:p>
      </xdr:txBody>
    </xdr:sp>
    <xdr:clientData/>
  </xdr:twoCellAnchor>
  <xdr:twoCellAnchor>
    <xdr:from>
      <xdr:col>6</xdr:col>
      <xdr:colOff>4763</xdr:colOff>
      <xdr:row>15</xdr:row>
      <xdr:rowOff>19050</xdr:rowOff>
    </xdr:from>
    <xdr:to>
      <xdr:col>13</xdr:col>
      <xdr:colOff>628650</xdr:colOff>
      <xdr:row>16</xdr:row>
      <xdr:rowOff>157162</xdr:rowOff>
    </xdr:to>
    <xdr:sp macro="" textlink="">
      <xdr:nvSpPr>
        <xdr:cNvPr id="4" name="TextBox 3">
          <a:extLst>
            <a:ext uri="{FF2B5EF4-FFF2-40B4-BE49-F238E27FC236}">
              <a16:creationId xmlns:a16="http://schemas.microsoft.com/office/drawing/2014/main" id="{8979A887-DE32-5920-EF33-4B6A8357D396}"/>
            </a:ext>
          </a:extLst>
        </xdr:cNvPr>
        <xdr:cNvSpPr txBox="1"/>
      </xdr:nvSpPr>
      <xdr:spPr>
        <a:xfrm>
          <a:off x="3805238" y="2976563"/>
          <a:ext cx="5057775" cy="3190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a:t>For the cnc machines to be able</a:t>
          </a:r>
          <a:r>
            <a:rPr lang="en-GB" sz="700" baseline="0"/>
            <a:t> to produce components both CAD software such as solidworks and CAM software is needed to be used to be able to produce a component</a:t>
          </a:r>
          <a:endParaRPr lang="en-GB" sz="700"/>
        </a:p>
      </xdr:txBody>
    </xdr:sp>
    <xdr:clientData/>
  </xdr:twoCellAnchor>
  <xdr:twoCellAnchor>
    <xdr:from>
      <xdr:col>6</xdr:col>
      <xdr:colOff>4763</xdr:colOff>
      <xdr:row>16</xdr:row>
      <xdr:rowOff>171450</xdr:rowOff>
    </xdr:from>
    <xdr:to>
      <xdr:col>14</xdr:col>
      <xdr:colOff>14288</xdr:colOff>
      <xdr:row>18</xdr:row>
      <xdr:rowOff>176212</xdr:rowOff>
    </xdr:to>
    <xdr:sp macro="" textlink="">
      <xdr:nvSpPr>
        <xdr:cNvPr id="5" name="TextBox 4">
          <a:extLst>
            <a:ext uri="{FF2B5EF4-FFF2-40B4-BE49-F238E27FC236}">
              <a16:creationId xmlns:a16="http://schemas.microsoft.com/office/drawing/2014/main" id="{5CFBB8B0-7A2C-551F-7EA9-84EFC8854CAD}"/>
            </a:ext>
          </a:extLst>
        </xdr:cNvPr>
        <xdr:cNvSpPr txBox="1"/>
      </xdr:nvSpPr>
      <xdr:spPr>
        <a:xfrm>
          <a:off x="3805238" y="3309938"/>
          <a:ext cx="5076825" cy="3667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3D printers use</a:t>
          </a:r>
          <a:r>
            <a:rPr lang="en-GB" sz="1100" baseline="0"/>
            <a:t> plastics such as ABS or PLA to be able to print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628650</xdr:colOff>
      <xdr:row>4</xdr:row>
      <xdr:rowOff>280988</xdr:rowOff>
    </xdr:from>
    <xdr:to>
      <xdr:col>13</xdr:col>
      <xdr:colOff>604837</xdr:colOff>
      <xdr:row>7</xdr:row>
      <xdr:rowOff>14288</xdr:rowOff>
    </xdr:to>
    <xdr:sp macro="" textlink="">
      <xdr:nvSpPr>
        <xdr:cNvPr id="2" name="TextBox 1">
          <a:extLst>
            <a:ext uri="{FF2B5EF4-FFF2-40B4-BE49-F238E27FC236}">
              <a16:creationId xmlns:a16="http://schemas.microsoft.com/office/drawing/2014/main" id="{0AC7E6FB-D2EA-9BA0-CB74-B707E228D4C6}"/>
            </a:ext>
          </a:extLst>
        </xdr:cNvPr>
        <xdr:cNvSpPr txBox="1"/>
      </xdr:nvSpPr>
      <xdr:spPr>
        <a:xfrm>
          <a:off x="3795713" y="1128713"/>
          <a:ext cx="5043487" cy="400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900"/>
            <a:t>For a composite two different</a:t>
          </a:r>
          <a:r>
            <a:rPr lang="en-GB" sz="900" baseline="0"/>
            <a:t> materials are required. A Matrix material also known as the glue and a Reinforcement Material these two combined creates a composite </a:t>
          </a:r>
          <a:endParaRPr lang="en-GB" sz="900"/>
        </a:p>
      </xdr:txBody>
    </xdr:sp>
    <xdr:clientData/>
  </xdr:twoCellAnchor>
  <xdr:twoCellAnchor>
    <xdr:from>
      <xdr:col>6</xdr:col>
      <xdr:colOff>23813</xdr:colOff>
      <xdr:row>7</xdr:row>
      <xdr:rowOff>14288</xdr:rowOff>
    </xdr:from>
    <xdr:to>
      <xdr:col>13</xdr:col>
      <xdr:colOff>623887</xdr:colOff>
      <xdr:row>18</xdr:row>
      <xdr:rowOff>171450</xdr:rowOff>
    </xdr:to>
    <xdr:sp macro="" textlink="">
      <xdr:nvSpPr>
        <xdr:cNvPr id="4" name="TextBox 3">
          <a:extLst>
            <a:ext uri="{FF2B5EF4-FFF2-40B4-BE49-F238E27FC236}">
              <a16:creationId xmlns:a16="http://schemas.microsoft.com/office/drawing/2014/main" id="{8769199F-6D98-36F7-BBF6-C7E9B02684AA}"/>
            </a:ext>
          </a:extLst>
        </xdr:cNvPr>
        <xdr:cNvSpPr txBox="1"/>
      </xdr:nvSpPr>
      <xdr:spPr>
        <a:xfrm>
          <a:off x="3824288" y="1528763"/>
          <a:ext cx="5033962" cy="21478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When</a:t>
          </a:r>
          <a:r>
            <a:rPr lang="en-GB" sz="1100" baseline="0"/>
            <a:t> constructing a composite a mold is needed which is then covered in the reinforcement material. A matrix material is then added. After that the air is removed from the mold and all of the layers are compacted together. The compoite will then be left to cure to before being removed from the mold.</a:t>
          </a:r>
          <a:endParaRPr lang="en-GB" sz="1100"/>
        </a:p>
      </xdr:txBody>
    </xdr:sp>
    <xdr:clientData/>
  </xdr:twoCellAnchor>
  <xdr:twoCellAnchor>
    <xdr:from>
      <xdr:col>6</xdr:col>
      <xdr:colOff>4763</xdr:colOff>
      <xdr:row>19</xdr:row>
      <xdr:rowOff>0</xdr:rowOff>
    </xdr:from>
    <xdr:to>
      <xdr:col>13</xdr:col>
      <xdr:colOff>628650</xdr:colOff>
      <xdr:row>21</xdr:row>
      <xdr:rowOff>4763</xdr:rowOff>
    </xdr:to>
    <xdr:sp macro="" textlink="">
      <xdr:nvSpPr>
        <xdr:cNvPr id="5" name="TextBox 4">
          <a:extLst>
            <a:ext uri="{FF2B5EF4-FFF2-40B4-BE49-F238E27FC236}">
              <a16:creationId xmlns:a16="http://schemas.microsoft.com/office/drawing/2014/main" id="{97D80397-FE2B-3972-FF14-4325C24C44BB}"/>
            </a:ext>
          </a:extLst>
        </xdr:cNvPr>
        <xdr:cNvSpPr txBox="1"/>
      </xdr:nvSpPr>
      <xdr:spPr>
        <a:xfrm>
          <a:off x="3805238" y="3686175"/>
          <a:ext cx="5057775" cy="3667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Factores such as inhalation</a:t>
          </a:r>
          <a:r>
            <a:rPr lang="en-GB" sz="800" baseline="0"/>
            <a:t> of hazardous dust or chemicals as well as contact with fibers or resin can pose health and safety concerns</a:t>
          </a:r>
          <a:endParaRPr lang="en-GB" sz="800"/>
        </a:p>
      </xdr:txBody>
    </xdr:sp>
    <xdr:clientData/>
  </xdr:twoCellAnchor>
  <xdr:twoCellAnchor>
    <xdr:from>
      <xdr:col>6</xdr:col>
      <xdr:colOff>4763</xdr:colOff>
      <xdr:row>21</xdr:row>
      <xdr:rowOff>0</xdr:rowOff>
    </xdr:from>
    <xdr:to>
      <xdr:col>14</xdr:col>
      <xdr:colOff>4763</xdr:colOff>
      <xdr:row>23</xdr:row>
      <xdr:rowOff>19050</xdr:rowOff>
    </xdr:to>
    <xdr:sp macro="" textlink="">
      <xdr:nvSpPr>
        <xdr:cNvPr id="6" name="TextBox 5">
          <a:extLst>
            <a:ext uri="{FF2B5EF4-FFF2-40B4-BE49-F238E27FC236}">
              <a16:creationId xmlns:a16="http://schemas.microsoft.com/office/drawing/2014/main" id="{017307FF-171A-3A67-EA53-C809139D8CDF}"/>
            </a:ext>
          </a:extLst>
        </xdr:cNvPr>
        <xdr:cNvSpPr txBox="1"/>
      </xdr:nvSpPr>
      <xdr:spPr>
        <a:xfrm>
          <a:off x="3805238" y="4048125"/>
          <a:ext cx="5067300" cy="3857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Ensuring proper</a:t>
          </a:r>
          <a:r>
            <a:rPr lang="en-GB" sz="800" baseline="0"/>
            <a:t> PPE as well as a workspace with good ventilaion are both forms of good practices when dealing with composites</a:t>
          </a:r>
          <a:endParaRPr lang="en-GB" sz="8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I8" sqref="I8:P13"/>
    </sheetView>
  </sheetViews>
  <sheetFormatPr defaultColWidth="8.86328125" defaultRowHeight="14.25" x14ac:dyDescent="0.45"/>
  <sheetData>
    <row r="1" spans="1:31" x14ac:dyDescent="0.4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4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4.65" thickBot="1" x14ac:dyDescent="0.5">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25" x14ac:dyDescent="0.45">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3.65" thickBot="1" x14ac:dyDescent="0.5">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4.65" thickBot="1" x14ac:dyDescent="0.5">
      <c r="A6" s="124" t="s">
        <v>3</v>
      </c>
      <c r="B6" s="124"/>
      <c r="C6" s="124"/>
      <c r="D6" s="124"/>
      <c r="E6" s="126" t="s">
        <v>156</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5" thickTop="1" thickBot="1" x14ac:dyDescent="0.5">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5" thickTop="1" thickBot="1" x14ac:dyDescent="0.5">
      <c r="A8" s="94" t="s">
        <v>6</v>
      </c>
      <c r="B8" s="95"/>
      <c r="C8" s="95"/>
      <c r="D8" s="96"/>
      <c r="E8" s="113"/>
      <c r="F8" s="113"/>
      <c r="G8" s="113"/>
      <c r="H8" s="113"/>
      <c r="I8" s="121"/>
      <c r="J8" s="121"/>
      <c r="K8" s="121"/>
      <c r="L8" s="121"/>
      <c r="M8" s="121"/>
      <c r="N8" s="121"/>
      <c r="O8" s="121"/>
      <c r="P8" s="121"/>
      <c r="Q8" s="97"/>
      <c r="R8" s="98"/>
      <c r="S8" s="98"/>
      <c r="T8" s="98"/>
      <c r="U8" s="98"/>
      <c r="V8" s="98"/>
      <c r="W8" s="98"/>
      <c r="X8" s="98"/>
      <c r="Y8" s="98"/>
      <c r="Z8" s="98"/>
      <c r="AA8" s="98"/>
      <c r="AB8" s="98"/>
      <c r="AC8" s="98"/>
      <c r="AD8" s="98"/>
      <c r="AE8" s="114"/>
    </row>
    <row r="9" spans="1:31" ht="15" thickTop="1" thickBot="1" x14ac:dyDescent="0.5">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5" thickTop="1" thickBot="1" x14ac:dyDescent="0.5">
      <c r="A10" s="115"/>
      <c r="B10" s="116"/>
      <c r="C10" s="116"/>
      <c r="D10" s="117"/>
      <c r="E10" s="113"/>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5" thickTop="1" thickBot="1" x14ac:dyDescent="0.5">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5" thickTop="1" thickBot="1" x14ac:dyDescent="0.5">
      <c r="A12" s="115"/>
      <c r="B12" s="116"/>
      <c r="C12" s="116"/>
      <c r="D12" s="117"/>
      <c r="E12" s="113"/>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5" thickTop="1" thickBot="1" x14ac:dyDescent="0.5">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5" thickTop="1" thickBot="1" x14ac:dyDescent="0.5">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5" thickTop="1" thickBot="1" x14ac:dyDescent="0.5">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5" thickTop="1" thickBot="1" x14ac:dyDescent="0.5">
      <c r="A16" s="97"/>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5" thickTop="1" thickBot="1" x14ac:dyDescent="0.5">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5" thickTop="1" thickBot="1" x14ac:dyDescent="0.5">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5" thickTop="1" thickBot="1" x14ac:dyDescent="0.5">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5" thickTop="1" thickBot="1" x14ac:dyDescent="0.5">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5" thickTop="1" thickBot="1" x14ac:dyDescent="0.5">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5" thickTop="1" thickBot="1" x14ac:dyDescent="0.5">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5" thickTop="1" thickBot="1" x14ac:dyDescent="0.5">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5" thickTop="1" thickBot="1" x14ac:dyDescent="0.5">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5" thickTop="1" thickBot="1" x14ac:dyDescent="0.5">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5" thickTop="1" thickBot="1" x14ac:dyDescent="0.5">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5" thickTop="1" thickBot="1" x14ac:dyDescent="0.5">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5" thickTop="1" thickBot="1" x14ac:dyDescent="0.5">
      <c r="A28" s="97"/>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5" thickTop="1" thickBot="1" x14ac:dyDescent="0.5">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5" thickTop="1" thickBot="1" x14ac:dyDescent="0.5">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5" thickTop="1" thickBot="1" x14ac:dyDescent="0.5">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5" thickTop="1" thickBot="1" x14ac:dyDescent="0.5">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5" thickTop="1" thickBot="1" x14ac:dyDescent="0.5">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5" thickTop="1" thickBot="1" x14ac:dyDescent="0.5">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5" thickTop="1" thickBot="1" x14ac:dyDescent="0.5">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5" thickTop="1" thickBot="1" x14ac:dyDescent="0.5">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5" thickTop="1" thickBot="1" x14ac:dyDescent="0.5">
      <c r="A37" s="97"/>
      <c r="B37" s="98"/>
      <c r="C37" s="98"/>
      <c r="D37" s="98"/>
      <c r="E37" s="98"/>
      <c r="F37" s="98"/>
      <c r="G37" s="98"/>
      <c r="H37" s="98"/>
      <c r="I37" s="98"/>
      <c r="J37" s="98"/>
      <c r="K37" s="98"/>
      <c r="L37" s="98"/>
      <c r="M37" s="98"/>
      <c r="N37" s="98"/>
      <c r="O37" s="98"/>
      <c r="P37" s="98"/>
      <c r="Q37" s="101"/>
      <c r="R37" s="102"/>
      <c r="S37" s="102"/>
      <c r="T37" s="102"/>
      <c r="U37" s="102"/>
      <c r="V37" s="102"/>
      <c r="W37" s="102"/>
      <c r="X37" s="102"/>
      <c r="Y37" s="102"/>
      <c r="Z37" s="102"/>
      <c r="AA37" s="102"/>
      <c r="AB37" s="102"/>
      <c r="AC37" s="102"/>
      <c r="AD37" s="102"/>
      <c r="AE37" s="103"/>
    </row>
    <row r="38" spans="1:31" ht="15" thickTop="1" thickBot="1" x14ac:dyDescent="0.5">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5" thickTop="1" thickBot="1" x14ac:dyDescent="0.5">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5" thickTop="1" thickBot="1" x14ac:dyDescent="0.5">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5" thickTop="1" thickBot="1" x14ac:dyDescent="0.5">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5" thickTop="1" thickBot="1" x14ac:dyDescent="0.5">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5" thickTop="1" thickBot="1" x14ac:dyDescent="0.5">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8.399999999999999" thickBot="1" x14ac:dyDescent="0.6">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45">
      <c r="A45" s="87" t="s">
        <v>12</v>
      </c>
      <c r="B45" s="88"/>
      <c r="C45" s="88"/>
      <c r="D45" s="88"/>
      <c r="E45" s="88"/>
      <c r="F45" s="88"/>
      <c r="G45" s="78"/>
      <c r="H45" s="79"/>
      <c r="I45" s="69" t="s">
        <v>13</v>
      </c>
      <c r="J45" s="70"/>
      <c r="K45" s="70"/>
      <c r="L45" s="70"/>
      <c r="M45" s="70"/>
      <c r="N45" s="70"/>
      <c r="O45" s="70"/>
      <c r="P45" s="71"/>
    </row>
    <row r="46" spans="1:31" x14ac:dyDescent="0.45">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45">
      <c r="A47" s="89" t="s">
        <v>16</v>
      </c>
      <c r="B47" s="90"/>
      <c r="C47" s="90"/>
      <c r="D47" s="90"/>
      <c r="E47" s="90"/>
      <c r="F47" s="90"/>
      <c r="G47" s="80"/>
      <c r="H47" s="81"/>
      <c r="I47" s="84" t="s">
        <v>15</v>
      </c>
      <c r="J47" s="85"/>
      <c r="K47" s="85"/>
      <c r="L47" s="85"/>
      <c r="M47" s="85"/>
      <c r="N47" s="85"/>
      <c r="O47" s="85"/>
      <c r="P47" s="86"/>
    </row>
    <row r="48" spans="1:31" ht="14.65" thickBot="1" x14ac:dyDescent="0.5">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45">
      <c r="E49" s="57" t="s">
        <v>19</v>
      </c>
      <c r="F49" s="57"/>
      <c r="G49" s="9">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L16" sqref="L16"/>
    </sheetView>
  </sheetViews>
  <sheetFormatPr defaultColWidth="8.86328125" defaultRowHeight="14.25" x14ac:dyDescent="0.45"/>
  <cols>
    <col min="6" max="6" width="10" customWidth="1"/>
    <col min="7" max="7" width="10.73046875" customWidth="1"/>
  </cols>
  <sheetData>
    <row r="1" spans="1:16" x14ac:dyDescent="0.45">
      <c r="A1" s="151" t="s">
        <v>21</v>
      </c>
      <c r="B1" s="152"/>
      <c r="C1" s="152"/>
      <c r="D1" s="152"/>
      <c r="E1" s="152"/>
      <c r="F1" s="152"/>
      <c r="G1" s="152"/>
      <c r="H1" s="152"/>
      <c r="I1" s="152"/>
      <c r="J1" s="152"/>
      <c r="K1" s="152"/>
      <c r="L1" s="152"/>
      <c r="M1" s="152"/>
      <c r="N1" s="153"/>
    </row>
    <row r="2" spans="1:16" x14ac:dyDescent="0.45">
      <c r="A2" s="154"/>
      <c r="B2" s="123"/>
      <c r="C2" s="123"/>
      <c r="D2" s="123"/>
      <c r="E2" s="123"/>
      <c r="F2" s="123"/>
      <c r="G2" s="123"/>
      <c r="H2" s="123"/>
      <c r="I2" s="123"/>
      <c r="J2" s="123"/>
      <c r="K2" s="123"/>
      <c r="L2" s="123"/>
      <c r="M2" s="123"/>
      <c r="N2" s="155"/>
    </row>
    <row r="3" spans="1:16" ht="14.65" thickBot="1" x14ac:dyDescent="0.5">
      <c r="A3" s="156"/>
      <c r="B3" s="157"/>
      <c r="C3" s="157"/>
      <c r="D3" s="157"/>
      <c r="E3" s="157"/>
      <c r="F3" s="157"/>
      <c r="G3" s="157"/>
      <c r="H3" s="157"/>
      <c r="I3" s="157"/>
      <c r="J3" s="157"/>
      <c r="K3" s="157"/>
      <c r="L3" s="157"/>
      <c r="M3" s="157"/>
      <c r="N3" s="158"/>
    </row>
    <row r="4" spans="1:16" ht="23.25" x14ac:dyDescent="0.45">
      <c r="A4" s="159" t="s">
        <v>1</v>
      </c>
      <c r="B4" s="160"/>
      <c r="C4" s="160"/>
      <c r="D4" s="160"/>
      <c r="E4" s="160"/>
      <c r="F4" s="160"/>
      <c r="G4" s="160"/>
      <c r="H4" s="160"/>
      <c r="I4" s="160"/>
      <c r="J4" s="160"/>
      <c r="K4" s="160"/>
      <c r="L4" s="160"/>
      <c r="M4" s="160"/>
      <c r="N4" s="161"/>
    </row>
    <row r="5" spans="1:16" ht="23.25" x14ac:dyDescent="0.45">
      <c r="A5" s="162" t="s">
        <v>2</v>
      </c>
      <c r="B5" s="163"/>
      <c r="C5" s="163"/>
      <c r="D5" s="163"/>
      <c r="E5" s="163"/>
      <c r="F5" s="163"/>
      <c r="G5" s="163"/>
      <c r="H5" s="163"/>
      <c r="I5" s="163"/>
      <c r="J5" s="163"/>
      <c r="K5" s="163"/>
      <c r="L5" s="163"/>
      <c r="M5" s="163"/>
      <c r="N5" s="163"/>
      <c r="O5" s="180" t="s">
        <v>11</v>
      </c>
      <c r="P5" s="181"/>
    </row>
    <row r="6" spans="1:16" x14ac:dyDescent="0.45">
      <c r="A6" s="170" t="s">
        <v>22</v>
      </c>
      <c r="B6" s="171"/>
      <c r="C6" s="171"/>
      <c r="D6" s="171"/>
      <c r="E6" s="171"/>
      <c r="F6" s="171"/>
      <c r="G6" s="171"/>
      <c r="H6" s="171"/>
      <c r="I6" s="171"/>
      <c r="J6" s="171"/>
      <c r="K6" s="171"/>
      <c r="L6" s="171"/>
      <c r="M6" s="171"/>
      <c r="N6" s="172"/>
      <c r="O6" s="182"/>
      <c r="P6" s="183"/>
    </row>
    <row r="7" spans="1:16" ht="14.25" customHeight="1" x14ac:dyDescent="0.45">
      <c r="A7" s="164" t="s">
        <v>23</v>
      </c>
      <c r="B7" s="165"/>
      <c r="C7" s="165"/>
      <c r="D7" s="165"/>
      <c r="E7" s="166"/>
      <c r="F7" s="173" t="s">
        <v>24</v>
      </c>
      <c r="G7" s="173"/>
      <c r="H7" s="49" t="s">
        <v>25</v>
      </c>
      <c r="I7" s="49">
        <v>148.001</v>
      </c>
      <c r="J7" s="49" t="s">
        <v>26</v>
      </c>
      <c r="K7" s="49">
        <v>182.8</v>
      </c>
      <c r="L7" s="49" t="s">
        <v>27</v>
      </c>
      <c r="M7" s="50">
        <v>310.58</v>
      </c>
      <c r="N7" s="175"/>
      <c r="O7" s="53"/>
      <c r="P7" s="54" t="s">
        <v>28</v>
      </c>
    </row>
    <row r="8" spans="1:16" ht="14.85" customHeight="1" x14ac:dyDescent="0.45">
      <c r="A8" s="167"/>
      <c r="B8" s="168"/>
      <c r="C8" s="168"/>
      <c r="D8" s="168"/>
      <c r="E8" s="169"/>
      <c r="F8" s="174" t="s">
        <v>29</v>
      </c>
      <c r="G8" s="174"/>
      <c r="H8" s="51" t="s">
        <v>25</v>
      </c>
      <c r="I8" s="51">
        <v>61.100999999999999</v>
      </c>
      <c r="J8" s="51" t="s">
        <v>26</v>
      </c>
      <c r="K8" s="51">
        <v>727.50099999999998</v>
      </c>
      <c r="L8" s="51" t="s">
        <v>27</v>
      </c>
      <c r="M8" s="52">
        <v>341.24</v>
      </c>
      <c r="N8" s="176"/>
      <c r="O8" s="53"/>
      <c r="P8" s="54" t="s">
        <v>28</v>
      </c>
    </row>
    <row r="9" spans="1:16" x14ac:dyDescent="0.45">
      <c r="A9" s="202" t="s">
        <v>30</v>
      </c>
      <c r="B9" s="203"/>
      <c r="C9" s="203"/>
      <c r="D9" s="203"/>
      <c r="E9" s="203"/>
      <c r="F9" s="204"/>
      <c r="G9" s="204"/>
      <c r="H9" s="204"/>
      <c r="I9" s="204"/>
      <c r="J9" s="204"/>
      <c r="K9" s="204"/>
      <c r="L9" s="204"/>
      <c r="M9" s="204"/>
      <c r="N9" s="205"/>
      <c r="O9" s="190"/>
      <c r="P9" s="191"/>
    </row>
    <row r="10" spans="1:16" ht="26.25" customHeight="1" x14ac:dyDescent="0.45">
      <c r="A10" s="206" t="s">
        <v>31</v>
      </c>
      <c r="B10" s="207"/>
      <c r="C10" s="207"/>
      <c r="D10" s="207"/>
      <c r="E10" s="208"/>
      <c r="F10" s="144" t="s">
        <v>32</v>
      </c>
      <c r="G10" s="135"/>
      <c r="H10" s="135"/>
      <c r="I10" s="135"/>
      <c r="J10" s="135"/>
      <c r="K10" s="135"/>
      <c r="L10" s="135"/>
      <c r="M10" s="135"/>
      <c r="N10" s="136"/>
      <c r="O10" s="194"/>
      <c r="P10" s="192" t="s">
        <v>33</v>
      </c>
    </row>
    <row r="11" spans="1:16" ht="26.25" customHeight="1" x14ac:dyDescent="0.45">
      <c r="A11" s="209"/>
      <c r="B11" s="210"/>
      <c r="C11" s="210"/>
      <c r="D11" s="210"/>
      <c r="E11" s="211"/>
      <c r="F11" s="145"/>
      <c r="G11" s="146"/>
      <c r="H11" s="146"/>
      <c r="I11" s="146"/>
      <c r="J11" s="146"/>
      <c r="K11" s="146"/>
      <c r="L11" s="146"/>
      <c r="M11" s="146"/>
      <c r="N11" s="147"/>
      <c r="O11" s="195"/>
      <c r="P11" s="193"/>
    </row>
    <row r="12" spans="1:16" ht="21.75" customHeight="1" x14ac:dyDescent="0.45">
      <c r="A12" s="212"/>
      <c r="B12" s="213"/>
      <c r="C12" s="213"/>
      <c r="D12" s="213"/>
      <c r="E12" s="214"/>
      <c r="F12" s="33" t="s">
        <v>34</v>
      </c>
      <c r="G12" s="137"/>
      <c r="H12" s="137"/>
      <c r="I12" s="137"/>
      <c r="J12" s="137"/>
      <c r="K12" s="137"/>
      <c r="L12" s="137"/>
      <c r="M12" s="137"/>
      <c r="N12" s="138"/>
      <c r="O12" s="55"/>
      <c r="P12" s="54" t="s">
        <v>28</v>
      </c>
    </row>
    <row r="13" spans="1:16" x14ac:dyDescent="0.45">
      <c r="A13" s="215" t="s">
        <v>35</v>
      </c>
      <c r="B13" s="216"/>
      <c r="C13" s="216"/>
      <c r="D13" s="216"/>
      <c r="E13" s="216"/>
      <c r="F13" s="216"/>
      <c r="G13" s="216"/>
      <c r="H13" s="216"/>
      <c r="I13" s="216"/>
      <c r="J13" s="216"/>
      <c r="K13" s="216"/>
      <c r="L13" s="216"/>
      <c r="M13" s="216"/>
      <c r="N13" s="216"/>
      <c r="O13" s="184"/>
      <c r="P13" s="185"/>
    </row>
    <row r="14" spans="1:16" ht="14.25" customHeight="1" x14ac:dyDescent="0.45">
      <c r="A14" s="129" t="s">
        <v>36</v>
      </c>
      <c r="B14" s="130"/>
      <c r="C14" s="130"/>
      <c r="D14" s="130"/>
      <c r="E14" s="131"/>
      <c r="F14" s="127" t="s">
        <v>37</v>
      </c>
      <c r="G14" s="128"/>
      <c r="H14" s="128" t="s">
        <v>38</v>
      </c>
      <c r="I14" s="128"/>
      <c r="J14" s="26" t="s">
        <v>39</v>
      </c>
      <c r="K14" s="139" t="s">
        <v>40</v>
      </c>
      <c r="L14" s="140"/>
      <c r="M14" s="139" t="s">
        <v>41</v>
      </c>
      <c r="N14" s="141"/>
      <c r="O14" s="186"/>
      <c r="P14" s="187"/>
    </row>
    <row r="15" spans="1:16" x14ac:dyDescent="0.45">
      <c r="A15" s="132"/>
      <c r="B15" s="133"/>
      <c r="C15" s="133"/>
      <c r="D15" s="133"/>
      <c r="E15" s="134"/>
      <c r="F15" s="27" t="s">
        <v>42</v>
      </c>
      <c r="G15" s="25" t="s">
        <v>43</v>
      </c>
      <c r="H15" s="25" t="s">
        <v>42</v>
      </c>
      <c r="I15" s="25" t="s">
        <v>43</v>
      </c>
      <c r="J15" s="142" t="s">
        <v>44</v>
      </c>
      <c r="K15" s="25" t="s">
        <v>42</v>
      </c>
      <c r="L15" s="25" t="s">
        <v>43</v>
      </c>
      <c r="M15" s="25" t="s">
        <v>42</v>
      </c>
      <c r="N15" s="48" t="s">
        <v>43</v>
      </c>
      <c r="O15" s="188"/>
      <c r="P15" s="189"/>
    </row>
    <row r="16" spans="1:16" x14ac:dyDescent="0.45">
      <c r="A16" s="132"/>
      <c r="B16" s="133"/>
      <c r="C16" s="133"/>
      <c r="D16" s="133"/>
      <c r="E16" s="134"/>
      <c r="F16" s="28">
        <v>150</v>
      </c>
      <c r="G16" s="23">
        <v>9.5</v>
      </c>
      <c r="H16" s="23">
        <v>115</v>
      </c>
      <c r="I16" s="23">
        <v>9.5</v>
      </c>
      <c r="J16" s="143"/>
      <c r="K16" s="23">
        <v>65</v>
      </c>
      <c r="L16" s="23">
        <v>9.5</v>
      </c>
      <c r="M16" s="23">
        <v>80</v>
      </c>
      <c r="N16" s="56">
        <v>9.5</v>
      </c>
      <c r="O16" s="53"/>
      <c r="P16" s="54" t="s">
        <v>33</v>
      </c>
    </row>
    <row r="17" spans="1:16" x14ac:dyDescent="0.45">
      <c r="A17" s="132"/>
      <c r="B17" s="133"/>
      <c r="C17" s="133"/>
      <c r="D17" s="133"/>
      <c r="E17" s="134"/>
      <c r="F17" s="200" t="s">
        <v>45</v>
      </c>
      <c r="G17" s="150"/>
      <c r="H17" s="149" t="s">
        <v>46</v>
      </c>
      <c r="I17" s="150"/>
      <c r="J17" s="148" t="s">
        <v>47</v>
      </c>
      <c r="K17" s="148"/>
      <c r="L17" s="148" t="s">
        <v>48</v>
      </c>
      <c r="M17" s="148"/>
      <c r="N17" s="198"/>
      <c r="O17" s="190"/>
      <c r="P17" s="191"/>
    </row>
    <row r="18" spans="1:16" x14ac:dyDescent="0.45">
      <c r="A18" s="132"/>
      <c r="B18" s="133"/>
      <c r="C18" s="133"/>
      <c r="D18" s="133"/>
      <c r="E18" s="134"/>
      <c r="F18" s="29"/>
      <c r="G18" s="19"/>
      <c r="H18" s="20"/>
      <c r="I18" s="19"/>
      <c r="J18" s="137"/>
      <c r="K18" s="137"/>
      <c r="L18" s="137"/>
      <c r="M18" s="137"/>
      <c r="N18" s="199"/>
      <c r="O18" s="55"/>
      <c r="P18" s="54" t="s">
        <v>33</v>
      </c>
    </row>
    <row r="19" spans="1:16" x14ac:dyDescent="0.45">
      <c r="A19" s="127" t="s">
        <v>49</v>
      </c>
      <c r="B19" s="128"/>
      <c r="C19" s="128"/>
      <c r="D19" s="128"/>
      <c r="E19" s="128"/>
      <c r="F19" s="128"/>
      <c r="G19" s="128"/>
      <c r="H19" s="128"/>
      <c r="I19" s="128"/>
      <c r="J19" s="128"/>
      <c r="K19" s="128"/>
      <c r="L19" s="128"/>
      <c r="M19" s="128"/>
      <c r="N19" s="139"/>
      <c r="O19" s="184"/>
      <c r="P19" s="185"/>
    </row>
    <row r="20" spans="1:16" x14ac:dyDescent="0.45">
      <c r="A20" s="201" t="s">
        <v>50</v>
      </c>
      <c r="B20" s="148"/>
      <c r="C20" s="148"/>
      <c r="D20" s="148"/>
      <c r="E20" s="148"/>
      <c r="F20" s="148"/>
      <c r="G20" s="148"/>
      <c r="H20" s="148"/>
      <c r="I20" s="148"/>
      <c r="J20" s="148"/>
      <c r="K20" s="148"/>
      <c r="L20" s="148"/>
      <c r="M20" s="148"/>
      <c r="N20" s="149"/>
      <c r="O20" s="186"/>
      <c r="P20" s="187"/>
    </row>
    <row r="21" spans="1:16" x14ac:dyDescent="0.45">
      <c r="A21" s="201" t="s">
        <v>51</v>
      </c>
      <c r="B21" s="148"/>
      <c r="C21" s="148"/>
      <c r="D21" s="148"/>
      <c r="E21" s="148"/>
      <c r="F21" s="148"/>
      <c r="G21" s="148"/>
      <c r="H21" s="148"/>
      <c r="I21" s="148"/>
      <c r="J21" s="148"/>
      <c r="K21" s="148"/>
      <c r="L21" s="148"/>
      <c r="M21" s="148"/>
      <c r="N21" s="149"/>
      <c r="O21" s="186"/>
      <c r="P21" s="187"/>
    </row>
    <row r="22" spans="1:16" x14ac:dyDescent="0.45">
      <c r="A22" s="177" t="s">
        <v>52</v>
      </c>
      <c r="B22" s="178"/>
      <c r="C22" s="178"/>
      <c r="D22" s="178"/>
      <c r="E22" s="178"/>
      <c r="F22" s="178"/>
      <c r="G22" s="178"/>
      <c r="H22" s="178"/>
      <c r="I22" s="178"/>
      <c r="J22" s="178"/>
      <c r="K22" s="178"/>
      <c r="L22" s="178"/>
      <c r="M22" s="178"/>
      <c r="N22" s="179"/>
      <c r="O22" s="196"/>
      <c r="P22" s="197"/>
    </row>
    <row r="23" spans="1:16" x14ac:dyDescent="0.4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I47" sqref="I47"/>
    </sheetView>
  </sheetViews>
  <sheetFormatPr defaultColWidth="8.86328125" defaultRowHeight="14.25" x14ac:dyDescent="0.45"/>
  <cols>
    <col min="2" max="2" width="9.73046875" customWidth="1"/>
    <col min="3" max="3" width="10.265625" customWidth="1"/>
    <col min="8" max="8" width="11.73046875" customWidth="1"/>
    <col min="13" max="13" width="10.73046875" customWidth="1"/>
  </cols>
  <sheetData>
    <row r="1" spans="1:30" ht="23.25" x14ac:dyDescent="0.45">
      <c r="A1" s="151" t="s">
        <v>54</v>
      </c>
      <c r="B1" s="152"/>
      <c r="C1" s="152"/>
      <c r="D1" s="152"/>
      <c r="E1" s="152"/>
      <c r="F1" s="152"/>
      <c r="G1" s="152"/>
      <c r="H1" s="152"/>
      <c r="I1" s="152"/>
      <c r="J1" s="152"/>
      <c r="K1" s="152"/>
      <c r="L1" s="152"/>
      <c r="M1" s="152"/>
      <c r="N1" s="152"/>
      <c r="O1" s="153"/>
      <c r="P1" s="3"/>
      <c r="Q1" s="3"/>
      <c r="R1" s="3"/>
      <c r="S1" s="3"/>
      <c r="T1" s="3"/>
      <c r="U1" s="3"/>
      <c r="V1" s="3"/>
      <c r="W1" s="3"/>
      <c r="X1" s="3"/>
      <c r="Y1" s="3"/>
      <c r="Z1" s="3"/>
      <c r="AA1" s="3"/>
      <c r="AB1" s="3"/>
      <c r="AC1" s="3"/>
      <c r="AD1" s="3"/>
    </row>
    <row r="2" spans="1:30" ht="23.25" x14ac:dyDescent="0.45">
      <c r="A2" s="154"/>
      <c r="B2" s="123"/>
      <c r="C2" s="123"/>
      <c r="D2" s="123"/>
      <c r="E2" s="123"/>
      <c r="F2" s="123"/>
      <c r="G2" s="123"/>
      <c r="H2" s="123"/>
      <c r="I2" s="123"/>
      <c r="J2" s="123"/>
      <c r="K2" s="123"/>
      <c r="L2" s="123"/>
      <c r="M2" s="123"/>
      <c r="N2" s="123"/>
      <c r="O2" s="155"/>
      <c r="P2" s="3"/>
      <c r="Q2" s="3"/>
      <c r="R2" s="3"/>
      <c r="S2" s="3"/>
      <c r="T2" s="3"/>
      <c r="U2" s="3"/>
      <c r="V2" s="3"/>
      <c r="W2" s="3"/>
      <c r="X2" s="3"/>
      <c r="Y2" s="3"/>
      <c r="Z2" s="3"/>
      <c r="AA2" s="3"/>
      <c r="AB2" s="3"/>
      <c r="AC2" s="3"/>
      <c r="AD2" s="3"/>
    </row>
    <row r="3" spans="1:30" ht="23.65" thickBot="1" x14ac:dyDescent="0.5">
      <c r="A3" s="156"/>
      <c r="B3" s="157"/>
      <c r="C3" s="157"/>
      <c r="D3" s="157"/>
      <c r="E3" s="157"/>
      <c r="F3" s="157"/>
      <c r="G3" s="157"/>
      <c r="H3" s="157"/>
      <c r="I3" s="157"/>
      <c r="J3" s="157"/>
      <c r="K3" s="157"/>
      <c r="L3" s="157"/>
      <c r="M3" s="157"/>
      <c r="N3" s="157"/>
      <c r="O3" s="158"/>
      <c r="P3" s="3"/>
      <c r="Q3" s="3"/>
      <c r="R3" s="3"/>
      <c r="S3" s="3"/>
      <c r="T3" s="3"/>
      <c r="U3" s="3"/>
      <c r="V3" s="3"/>
      <c r="W3" s="3"/>
      <c r="X3" s="3"/>
      <c r="Y3" s="3"/>
      <c r="Z3" s="3"/>
      <c r="AA3" s="3"/>
      <c r="AB3" s="3"/>
      <c r="AC3" s="3"/>
      <c r="AD3" s="3"/>
    </row>
    <row r="4" spans="1:30" ht="53.1" customHeight="1" thickBot="1" x14ac:dyDescent="0.5">
      <c r="A4" s="286" t="s">
        <v>55</v>
      </c>
      <c r="B4" s="287"/>
      <c r="C4" s="287"/>
      <c r="D4" s="287"/>
      <c r="E4" s="287"/>
      <c r="F4" s="287"/>
      <c r="G4" s="287"/>
      <c r="H4" s="287"/>
      <c r="I4" s="287"/>
      <c r="J4" s="287"/>
      <c r="K4" s="287"/>
      <c r="L4" s="287"/>
      <c r="M4" s="287"/>
      <c r="N4" s="287"/>
      <c r="O4" s="288"/>
      <c r="P4" s="4"/>
      <c r="Q4" s="4"/>
      <c r="R4" s="4"/>
      <c r="S4" s="4"/>
      <c r="T4" s="4"/>
      <c r="U4" s="4"/>
      <c r="V4" s="4"/>
      <c r="W4" s="4"/>
      <c r="X4" s="4"/>
      <c r="Y4" s="4"/>
      <c r="Z4" s="4"/>
      <c r="AA4" s="4"/>
      <c r="AB4" s="4"/>
      <c r="AC4" s="4"/>
      <c r="AD4" s="4"/>
    </row>
    <row r="5" spans="1:30" ht="23.65" thickBot="1" x14ac:dyDescent="0.5">
      <c r="A5" s="289" t="s">
        <v>2</v>
      </c>
      <c r="B5" s="290"/>
      <c r="C5" s="290"/>
      <c r="D5" s="290"/>
      <c r="E5" s="290"/>
      <c r="F5" s="290"/>
      <c r="G5" s="290"/>
      <c r="H5" s="290"/>
      <c r="I5" s="62"/>
      <c r="J5" s="62"/>
      <c r="K5" s="62"/>
      <c r="L5" s="62"/>
      <c r="M5" s="62"/>
      <c r="N5" s="62"/>
      <c r="O5" s="63"/>
      <c r="P5" s="4"/>
      <c r="Q5" s="4"/>
      <c r="R5" s="4"/>
      <c r="S5" s="4"/>
      <c r="T5" s="4"/>
      <c r="U5" s="4"/>
      <c r="V5" s="4"/>
      <c r="W5" s="4"/>
      <c r="X5" s="4"/>
      <c r="Y5" s="4"/>
      <c r="Z5" s="4"/>
      <c r="AA5" s="4"/>
      <c r="AB5" s="4"/>
      <c r="AC5" s="4"/>
      <c r="AD5" s="4"/>
    </row>
    <row r="6" spans="1:30" ht="14.65" thickBot="1" x14ac:dyDescent="0.5">
      <c r="A6" s="291" t="s">
        <v>3</v>
      </c>
      <c r="B6" s="292"/>
      <c r="C6" s="292"/>
      <c r="D6" s="292"/>
      <c r="E6" s="295" t="s">
        <v>141</v>
      </c>
      <c r="F6" s="295"/>
      <c r="G6" s="295"/>
      <c r="H6" s="296"/>
      <c r="I6" s="299" t="s">
        <v>56</v>
      </c>
      <c r="J6" s="300"/>
      <c r="K6" s="300"/>
      <c r="L6" s="300"/>
      <c r="M6" s="300"/>
      <c r="N6" s="300"/>
      <c r="O6" s="300"/>
    </row>
    <row r="7" spans="1:30" ht="15" thickTop="1" thickBot="1" x14ac:dyDescent="0.5">
      <c r="A7" s="293"/>
      <c r="B7" s="294"/>
      <c r="C7" s="294"/>
      <c r="D7" s="294"/>
      <c r="E7" s="297"/>
      <c r="F7" s="297"/>
      <c r="G7" s="297"/>
      <c r="H7" s="298"/>
      <c r="I7" s="301"/>
      <c r="J7" s="302"/>
      <c r="K7" s="302"/>
      <c r="L7" s="302"/>
      <c r="M7" s="302"/>
      <c r="N7" s="302"/>
      <c r="O7" s="302"/>
    </row>
    <row r="8" spans="1:30" x14ac:dyDescent="0.45">
      <c r="A8" s="293" t="s">
        <v>57</v>
      </c>
      <c r="B8" s="294"/>
      <c r="C8" s="294"/>
      <c r="D8" s="294"/>
      <c r="E8" s="303" t="s">
        <v>142</v>
      </c>
      <c r="F8" s="304"/>
      <c r="G8" s="304"/>
      <c r="H8" s="305"/>
      <c r="I8" s="306" t="s">
        <v>145</v>
      </c>
      <c r="J8" s="307"/>
      <c r="K8" s="307"/>
      <c r="L8" s="307"/>
      <c r="M8" s="307"/>
      <c r="N8" s="307"/>
      <c r="O8" s="308"/>
    </row>
    <row r="9" spans="1:30" x14ac:dyDescent="0.45">
      <c r="A9" s="293"/>
      <c r="B9" s="294"/>
      <c r="C9" s="294"/>
      <c r="D9" s="294"/>
      <c r="E9" s="304"/>
      <c r="F9" s="304"/>
      <c r="G9" s="304"/>
      <c r="H9" s="305"/>
      <c r="I9" s="114"/>
      <c r="J9" s="121"/>
      <c r="K9" s="121"/>
      <c r="L9" s="121"/>
      <c r="M9" s="121"/>
      <c r="N9" s="121"/>
      <c r="O9" s="309"/>
    </row>
    <row r="10" spans="1:30" x14ac:dyDescent="0.45">
      <c r="A10" s="293"/>
      <c r="B10" s="294"/>
      <c r="C10" s="294"/>
      <c r="D10" s="294"/>
      <c r="E10" s="304"/>
      <c r="F10" s="304"/>
      <c r="G10" s="304"/>
      <c r="H10" s="305"/>
      <c r="I10" s="114"/>
      <c r="J10" s="121"/>
      <c r="K10" s="121"/>
      <c r="L10" s="121"/>
      <c r="M10" s="121"/>
      <c r="N10" s="121"/>
      <c r="O10" s="309"/>
    </row>
    <row r="11" spans="1:30" x14ac:dyDescent="0.45">
      <c r="A11" s="293"/>
      <c r="B11" s="294"/>
      <c r="C11" s="294"/>
      <c r="D11" s="294"/>
      <c r="E11" s="304"/>
      <c r="F11" s="304"/>
      <c r="G11" s="304"/>
      <c r="H11" s="305"/>
      <c r="I11" s="114"/>
      <c r="J11" s="121"/>
      <c r="K11" s="121"/>
      <c r="L11" s="121"/>
      <c r="M11" s="121"/>
      <c r="N11" s="121"/>
      <c r="O11" s="309"/>
    </row>
    <row r="12" spans="1:30" x14ac:dyDescent="0.45">
      <c r="A12" s="293" t="s">
        <v>58</v>
      </c>
      <c r="B12" s="294"/>
      <c r="C12" s="294"/>
      <c r="D12" s="294"/>
      <c r="E12" s="297" t="s">
        <v>143</v>
      </c>
      <c r="F12" s="297"/>
      <c r="G12" s="297"/>
      <c r="H12" s="298"/>
      <c r="I12" s="114"/>
      <c r="J12" s="121"/>
      <c r="K12" s="121"/>
      <c r="L12" s="121"/>
      <c r="M12" s="121"/>
      <c r="N12" s="121"/>
      <c r="O12" s="309"/>
    </row>
    <row r="13" spans="1:30" x14ac:dyDescent="0.45">
      <c r="A13" s="293"/>
      <c r="B13" s="294"/>
      <c r="C13" s="294"/>
      <c r="D13" s="294"/>
      <c r="E13" s="297"/>
      <c r="F13" s="297"/>
      <c r="G13" s="297"/>
      <c r="H13" s="298"/>
      <c r="I13" s="114"/>
      <c r="J13" s="121"/>
      <c r="K13" s="121"/>
      <c r="L13" s="121"/>
      <c r="M13" s="121"/>
      <c r="N13" s="121"/>
      <c r="O13" s="309"/>
    </row>
    <row r="14" spans="1:30" x14ac:dyDescent="0.45">
      <c r="A14" s="293" t="s">
        <v>59</v>
      </c>
      <c r="B14" s="294"/>
      <c r="C14" s="294"/>
      <c r="D14" s="294"/>
      <c r="E14" s="297" t="s">
        <v>144</v>
      </c>
      <c r="F14" s="297"/>
      <c r="G14" s="297"/>
      <c r="H14" s="298"/>
      <c r="I14" s="114"/>
      <c r="J14" s="121"/>
      <c r="K14" s="121"/>
      <c r="L14" s="121"/>
      <c r="M14" s="121"/>
      <c r="N14" s="121"/>
      <c r="O14" s="309"/>
    </row>
    <row r="15" spans="1:30" x14ac:dyDescent="0.45">
      <c r="A15" s="313"/>
      <c r="B15" s="314"/>
      <c r="C15" s="314"/>
      <c r="D15" s="314"/>
      <c r="E15" s="315"/>
      <c r="F15" s="315"/>
      <c r="G15" s="315"/>
      <c r="H15" s="316"/>
      <c r="I15" s="310"/>
      <c r="J15" s="311"/>
      <c r="K15" s="311"/>
      <c r="L15" s="311"/>
      <c r="M15" s="311"/>
      <c r="N15" s="311"/>
      <c r="O15" s="312"/>
    </row>
    <row r="16" spans="1:30" x14ac:dyDescent="0.45">
      <c r="A16" s="263" t="s">
        <v>60</v>
      </c>
      <c r="B16" s="264"/>
      <c r="C16" s="264"/>
      <c r="D16" s="264"/>
      <c r="E16" s="264"/>
      <c r="F16" s="264"/>
      <c r="G16" s="264"/>
      <c r="H16" s="264"/>
      <c r="I16" s="264"/>
      <c r="J16" s="264"/>
      <c r="K16" s="264"/>
      <c r="L16" s="264"/>
      <c r="M16" s="264"/>
      <c r="N16" s="264"/>
      <c r="O16" s="265"/>
    </row>
    <row r="17" spans="1:15" ht="14.65" thickBot="1" x14ac:dyDescent="0.5">
      <c r="A17" s="266"/>
      <c r="B17" s="267"/>
      <c r="C17" s="267"/>
      <c r="D17" s="267"/>
      <c r="E17" s="267"/>
      <c r="F17" s="267"/>
      <c r="G17" s="267"/>
      <c r="H17" s="267"/>
      <c r="I17" s="267"/>
      <c r="J17" s="267"/>
      <c r="K17" s="267"/>
      <c r="L17" s="267"/>
      <c r="M17" s="267"/>
      <c r="N17" s="267"/>
      <c r="O17" s="268"/>
    </row>
    <row r="18" spans="1:15" ht="14.65" thickBot="1" x14ac:dyDescent="0.5">
      <c r="A18" s="269" t="s">
        <v>61</v>
      </c>
      <c r="B18" s="270"/>
      <c r="C18" s="270"/>
      <c r="D18" s="270"/>
      <c r="E18" s="270"/>
      <c r="F18" s="270" t="s">
        <v>62</v>
      </c>
      <c r="G18" s="270"/>
      <c r="H18" s="270"/>
      <c r="I18" s="270"/>
      <c r="J18" s="270"/>
      <c r="K18" s="270" t="s">
        <v>63</v>
      </c>
      <c r="L18" s="270"/>
      <c r="M18" s="270"/>
      <c r="N18" s="270"/>
      <c r="O18" s="271"/>
    </row>
    <row r="19" spans="1:15" ht="28.5" x14ac:dyDescent="0.45">
      <c r="A19" s="272" t="s">
        <v>64</v>
      </c>
      <c r="B19" s="273"/>
      <c r="C19" s="24" t="s">
        <v>65</v>
      </c>
      <c r="D19" s="273" t="s">
        <v>66</v>
      </c>
      <c r="E19" s="273"/>
      <c r="F19" s="273" t="s">
        <v>64</v>
      </c>
      <c r="G19" s="273"/>
      <c r="H19" s="24" t="s">
        <v>65</v>
      </c>
      <c r="I19" s="273" t="s">
        <v>66</v>
      </c>
      <c r="J19" s="273"/>
      <c r="K19" s="273" t="s">
        <v>64</v>
      </c>
      <c r="L19" s="273"/>
      <c r="M19" s="24" t="s">
        <v>65</v>
      </c>
      <c r="N19" s="273" t="s">
        <v>66</v>
      </c>
      <c r="O19" s="274"/>
    </row>
    <row r="20" spans="1:15" x14ac:dyDescent="0.45">
      <c r="A20" s="280" t="s">
        <v>67</v>
      </c>
      <c r="B20" s="276"/>
      <c r="C20" s="276" t="s">
        <v>68</v>
      </c>
      <c r="D20" s="276" t="s">
        <v>146</v>
      </c>
      <c r="E20" s="276"/>
      <c r="F20" s="276" t="s">
        <v>69</v>
      </c>
      <c r="G20" s="276"/>
      <c r="H20" s="276" t="s">
        <v>68</v>
      </c>
      <c r="I20" s="276" t="s">
        <v>147</v>
      </c>
      <c r="J20" s="276"/>
      <c r="K20" s="276">
        <v>90</v>
      </c>
      <c r="L20" s="276"/>
      <c r="M20" s="276">
        <v>0.2</v>
      </c>
      <c r="N20" s="276">
        <v>89.96</v>
      </c>
      <c r="O20" s="278"/>
    </row>
    <row r="21" spans="1:15" ht="14.65" thickBot="1" x14ac:dyDescent="0.5">
      <c r="A21" s="281"/>
      <c r="B21" s="277"/>
      <c r="C21" s="277"/>
      <c r="D21" s="277"/>
      <c r="E21" s="277"/>
      <c r="F21" s="277"/>
      <c r="G21" s="277"/>
      <c r="H21" s="277"/>
      <c r="I21" s="277"/>
      <c r="J21" s="277"/>
      <c r="K21" s="277"/>
      <c r="L21" s="277"/>
      <c r="M21" s="277"/>
      <c r="N21" s="277"/>
      <c r="O21" s="279"/>
    </row>
    <row r="22" spans="1:15" x14ac:dyDescent="0.45">
      <c r="A22" s="257" t="s">
        <v>70</v>
      </c>
      <c r="B22" s="258"/>
      <c r="C22" s="258"/>
      <c r="D22" s="259"/>
      <c r="E22" s="260"/>
      <c r="F22" s="257" t="s">
        <v>70</v>
      </c>
      <c r="G22" s="258"/>
      <c r="H22" s="258"/>
      <c r="I22" s="259"/>
      <c r="J22" s="260"/>
      <c r="K22" s="257" t="s">
        <v>70</v>
      </c>
      <c r="L22" s="258"/>
      <c r="M22" s="258"/>
      <c r="N22" s="259"/>
      <c r="O22" s="260"/>
    </row>
    <row r="23" spans="1:15" x14ac:dyDescent="0.45">
      <c r="A23" s="223" t="s">
        <v>71</v>
      </c>
      <c r="B23" s="224"/>
      <c r="C23" s="224"/>
      <c r="D23" s="224"/>
      <c r="E23" s="225"/>
      <c r="F23" s="223" t="s">
        <v>71</v>
      </c>
      <c r="G23" s="224"/>
      <c r="H23" s="224"/>
      <c r="I23" s="224"/>
      <c r="J23" s="225"/>
      <c r="K23" s="223" t="s">
        <v>71</v>
      </c>
      <c r="L23" s="224"/>
      <c r="M23" s="224"/>
      <c r="N23" s="224"/>
      <c r="O23" s="225"/>
    </row>
    <row r="24" spans="1:15" x14ac:dyDescent="0.45">
      <c r="A24" s="226" t="s">
        <v>11</v>
      </c>
      <c r="B24" s="227"/>
      <c r="C24" s="227"/>
      <c r="D24" s="227"/>
      <c r="E24" s="228"/>
      <c r="F24" s="226" t="s">
        <v>11</v>
      </c>
      <c r="G24" s="227"/>
      <c r="H24" s="227"/>
      <c r="I24" s="227"/>
      <c r="J24" s="228"/>
      <c r="K24" s="226" t="s">
        <v>11</v>
      </c>
      <c r="L24" s="227"/>
      <c r="M24" s="227"/>
      <c r="N24" s="227"/>
      <c r="O24" s="228"/>
    </row>
    <row r="25" spans="1:15" x14ac:dyDescent="0.45">
      <c r="A25" s="229" t="s">
        <v>72</v>
      </c>
      <c r="B25" s="230"/>
      <c r="C25" s="230"/>
      <c r="D25" s="231"/>
      <c r="E25" s="232"/>
      <c r="F25" s="229" t="s">
        <v>72</v>
      </c>
      <c r="G25" s="230"/>
      <c r="H25" s="230"/>
      <c r="I25" s="231"/>
      <c r="J25" s="232"/>
      <c r="K25" s="229" t="s">
        <v>72</v>
      </c>
      <c r="L25" s="230"/>
      <c r="M25" s="230"/>
      <c r="N25" s="231"/>
      <c r="O25" s="232"/>
    </row>
    <row r="26" spans="1:15" ht="29.1" customHeight="1" thickBot="1" x14ac:dyDescent="0.5">
      <c r="A26" s="219" t="s">
        <v>73</v>
      </c>
      <c r="B26" s="220"/>
      <c r="C26" s="220"/>
      <c r="D26" s="82"/>
      <c r="E26" s="275"/>
      <c r="F26" s="219" t="s">
        <v>73</v>
      </c>
      <c r="G26" s="220"/>
      <c r="H26" s="220"/>
      <c r="I26" s="82"/>
      <c r="J26" s="275"/>
      <c r="K26" s="219" t="s">
        <v>73</v>
      </c>
      <c r="L26" s="220"/>
      <c r="M26" s="220"/>
      <c r="N26" s="82"/>
      <c r="O26" s="275"/>
    </row>
    <row r="27" spans="1:15" x14ac:dyDescent="0.45">
      <c r="A27" s="263" t="s">
        <v>74</v>
      </c>
      <c r="B27" s="264"/>
      <c r="C27" s="264"/>
      <c r="D27" s="264"/>
      <c r="E27" s="264"/>
      <c r="F27" s="264"/>
      <c r="G27" s="264"/>
      <c r="H27" s="264"/>
      <c r="I27" s="264"/>
      <c r="J27" s="264"/>
      <c r="K27" s="264"/>
      <c r="L27" s="264"/>
      <c r="M27" s="264"/>
      <c r="N27" s="264"/>
      <c r="O27" s="265"/>
    </row>
    <row r="28" spans="1:15" ht="14.65" thickBot="1" x14ac:dyDescent="0.5">
      <c r="A28" s="266"/>
      <c r="B28" s="267"/>
      <c r="C28" s="267"/>
      <c r="D28" s="267"/>
      <c r="E28" s="267"/>
      <c r="F28" s="267"/>
      <c r="G28" s="267"/>
      <c r="H28" s="267"/>
      <c r="I28" s="267"/>
      <c r="J28" s="267"/>
      <c r="K28" s="267"/>
      <c r="L28" s="267"/>
      <c r="M28" s="267"/>
      <c r="N28" s="267"/>
      <c r="O28" s="268"/>
    </row>
    <row r="29" spans="1:15" ht="14.65" thickBot="1" x14ac:dyDescent="0.5">
      <c r="A29" s="269" t="s">
        <v>61</v>
      </c>
      <c r="B29" s="270"/>
      <c r="C29" s="270"/>
      <c r="D29" s="270"/>
      <c r="E29" s="270"/>
      <c r="F29" s="270" t="s">
        <v>62</v>
      </c>
      <c r="G29" s="270"/>
      <c r="H29" s="270"/>
      <c r="I29" s="270"/>
      <c r="J29" s="270"/>
      <c r="K29" s="270" t="s">
        <v>63</v>
      </c>
      <c r="L29" s="270"/>
      <c r="M29" s="270"/>
      <c r="N29" s="270"/>
      <c r="O29" s="271"/>
    </row>
    <row r="30" spans="1:15" ht="28.5" x14ac:dyDescent="0.45">
      <c r="A30" s="272" t="s">
        <v>64</v>
      </c>
      <c r="B30" s="273"/>
      <c r="C30" s="24" t="s">
        <v>65</v>
      </c>
      <c r="D30" s="273" t="s">
        <v>66</v>
      </c>
      <c r="E30" s="273"/>
      <c r="F30" s="273" t="s">
        <v>64</v>
      </c>
      <c r="G30" s="273"/>
      <c r="H30" s="24" t="s">
        <v>65</v>
      </c>
      <c r="I30" s="273" t="s">
        <v>66</v>
      </c>
      <c r="J30" s="273"/>
      <c r="K30" s="273" t="s">
        <v>64</v>
      </c>
      <c r="L30" s="273"/>
      <c r="M30" s="24" t="s">
        <v>65</v>
      </c>
      <c r="N30" s="273" t="s">
        <v>66</v>
      </c>
      <c r="O30" s="274"/>
    </row>
    <row r="31" spans="1:15" x14ac:dyDescent="0.45">
      <c r="A31" s="261" t="s">
        <v>148</v>
      </c>
      <c r="B31" s="253"/>
      <c r="C31" s="253" t="s">
        <v>68</v>
      </c>
      <c r="D31" s="253" t="s">
        <v>148</v>
      </c>
      <c r="E31" s="253"/>
      <c r="F31" s="253" t="s">
        <v>149</v>
      </c>
      <c r="G31" s="253"/>
      <c r="H31" s="253" t="s">
        <v>68</v>
      </c>
      <c r="I31" s="253" t="s">
        <v>149</v>
      </c>
      <c r="J31" s="253"/>
      <c r="K31" s="253" t="s">
        <v>150</v>
      </c>
      <c r="L31" s="253"/>
      <c r="M31" s="253" t="s">
        <v>151</v>
      </c>
      <c r="N31" s="253" t="s">
        <v>152</v>
      </c>
      <c r="O31" s="255"/>
    </row>
    <row r="32" spans="1:15" ht="14.65" thickBot="1" x14ac:dyDescent="0.5">
      <c r="A32" s="262"/>
      <c r="B32" s="254"/>
      <c r="C32" s="254"/>
      <c r="D32" s="254"/>
      <c r="E32" s="254"/>
      <c r="F32" s="254"/>
      <c r="G32" s="254"/>
      <c r="H32" s="254"/>
      <c r="I32" s="254"/>
      <c r="J32" s="254"/>
      <c r="K32" s="254"/>
      <c r="L32" s="254"/>
      <c r="M32" s="254"/>
      <c r="N32" s="254"/>
      <c r="O32" s="256"/>
    </row>
    <row r="33" spans="1:15" x14ac:dyDescent="0.45">
      <c r="A33" s="257" t="s">
        <v>70</v>
      </c>
      <c r="B33" s="258"/>
      <c r="C33" s="258"/>
      <c r="D33" s="259"/>
      <c r="E33" s="260"/>
      <c r="F33" s="257" t="s">
        <v>70</v>
      </c>
      <c r="G33" s="258"/>
      <c r="H33" s="258"/>
      <c r="I33" s="259"/>
      <c r="J33" s="260"/>
      <c r="K33" s="257" t="s">
        <v>70</v>
      </c>
      <c r="L33" s="258"/>
      <c r="M33" s="258"/>
      <c r="N33" s="259"/>
      <c r="O33" s="260"/>
    </row>
    <row r="34" spans="1:15" x14ac:dyDescent="0.45">
      <c r="A34" s="223" t="s">
        <v>71</v>
      </c>
      <c r="B34" s="224"/>
      <c r="C34" s="224"/>
      <c r="D34" s="224"/>
      <c r="E34" s="225"/>
      <c r="F34" s="223" t="s">
        <v>71</v>
      </c>
      <c r="G34" s="224"/>
      <c r="H34" s="224"/>
      <c r="I34" s="224"/>
      <c r="J34" s="225"/>
      <c r="K34" s="223" t="s">
        <v>71</v>
      </c>
      <c r="L34" s="224"/>
      <c r="M34" s="224"/>
      <c r="N34" s="224"/>
      <c r="O34" s="225"/>
    </row>
    <row r="35" spans="1:15" x14ac:dyDescent="0.45">
      <c r="A35" s="226" t="s">
        <v>11</v>
      </c>
      <c r="B35" s="227"/>
      <c r="C35" s="227"/>
      <c r="D35" s="227"/>
      <c r="E35" s="228"/>
      <c r="F35" s="226" t="s">
        <v>11</v>
      </c>
      <c r="G35" s="227"/>
      <c r="H35" s="227"/>
      <c r="I35" s="227"/>
      <c r="J35" s="228"/>
      <c r="K35" s="226" t="s">
        <v>11</v>
      </c>
      <c r="L35" s="227"/>
      <c r="M35" s="227"/>
      <c r="N35" s="227"/>
      <c r="O35" s="228"/>
    </row>
    <row r="36" spans="1:15" x14ac:dyDescent="0.45">
      <c r="A36" s="229" t="s">
        <v>72</v>
      </c>
      <c r="B36" s="230"/>
      <c r="C36" s="230"/>
      <c r="D36" s="231"/>
      <c r="E36" s="232"/>
      <c r="F36" s="229" t="s">
        <v>72</v>
      </c>
      <c r="G36" s="230"/>
      <c r="H36" s="230"/>
      <c r="I36" s="231"/>
      <c r="J36" s="232"/>
      <c r="K36" s="229" t="s">
        <v>72</v>
      </c>
      <c r="L36" s="230"/>
      <c r="M36" s="230"/>
      <c r="N36" s="231"/>
      <c r="O36" s="232"/>
    </row>
    <row r="37" spans="1:15" ht="29.1" customHeight="1" thickBot="1" x14ac:dyDescent="0.5">
      <c r="A37" s="219" t="s">
        <v>73</v>
      </c>
      <c r="B37" s="220"/>
      <c r="C37" s="220"/>
      <c r="D37" s="221"/>
      <c r="E37" s="222"/>
      <c r="F37" s="219" t="s">
        <v>73</v>
      </c>
      <c r="G37" s="220"/>
      <c r="H37" s="220"/>
      <c r="I37" s="221"/>
      <c r="J37" s="222"/>
      <c r="K37" s="219" t="s">
        <v>73</v>
      </c>
      <c r="L37" s="220"/>
      <c r="M37" s="220"/>
      <c r="N37" s="221"/>
      <c r="O37" s="222"/>
    </row>
    <row r="38" spans="1:15" ht="14.25" customHeight="1" x14ac:dyDescent="0.45">
      <c r="A38" s="233" t="s">
        <v>75</v>
      </c>
      <c r="B38" s="234"/>
      <c r="C38" s="234"/>
      <c r="D38" s="234"/>
      <c r="E38" s="234"/>
      <c r="F38" s="234"/>
      <c r="G38" s="239"/>
      <c r="H38" s="239"/>
      <c r="I38" s="239"/>
      <c r="J38" s="239"/>
      <c r="K38" s="239"/>
      <c r="L38" s="239"/>
      <c r="M38" s="239"/>
      <c r="N38" s="242" t="s">
        <v>11</v>
      </c>
      <c r="O38" s="243"/>
    </row>
    <row r="39" spans="1:15" x14ac:dyDescent="0.45">
      <c r="A39" s="235"/>
      <c r="B39" s="236"/>
      <c r="C39" s="236"/>
      <c r="D39" s="236"/>
      <c r="E39" s="236"/>
      <c r="F39" s="236"/>
      <c r="G39" s="240"/>
      <c r="H39" s="240"/>
      <c r="I39" s="240"/>
      <c r="J39" s="240"/>
      <c r="K39" s="240"/>
      <c r="L39" s="240"/>
      <c r="M39" s="240"/>
      <c r="N39" s="231"/>
      <c r="O39" s="228" t="s">
        <v>33</v>
      </c>
    </row>
    <row r="40" spans="1:15" ht="14.65" thickBot="1" x14ac:dyDescent="0.5">
      <c r="A40" s="237"/>
      <c r="B40" s="238"/>
      <c r="C40" s="238"/>
      <c r="D40" s="238"/>
      <c r="E40" s="238"/>
      <c r="F40" s="238"/>
      <c r="G40" s="241"/>
      <c r="H40" s="241"/>
      <c r="I40" s="241"/>
      <c r="J40" s="241"/>
      <c r="K40" s="241"/>
      <c r="L40" s="241"/>
      <c r="M40" s="241"/>
      <c r="N40" s="282"/>
      <c r="O40" s="283"/>
    </row>
    <row r="41" spans="1:15" x14ac:dyDescent="0.45">
      <c r="A41" s="206" t="s">
        <v>76</v>
      </c>
      <c r="B41" s="207"/>
      <c r="C41" s="207"/>
      <c r="D41" s="207"/>
      <c r="E41" s="207"/>
      <c r="F41" s="207"/>
      <c r="G41" s="244"/>
      <c r="H41" s="245"/>
      <c r="I41" s="245"/>
      <c r="J41" s="245"/>
      <c r="K41" s="245"/>
      <c r="L41" s="245"/>
      <c r="M41" s="246"/>
      <c r="N41" s="284"/>
      <c r="O41" s="285"/>
    </row>
    <row r="42" spans="1:15" x14ac:dyDescent="0.45">
      <c r="A42" s="209"/>
      <c r="B42" s="210"/>
      <c r="C42" s="210"/>
      <c r="D42" s="210"/>
      <c r="E42" s="210"/>
      <c r="F42" s="210"/>
      <c r="G42" s="247"/>
      <c r="H42" s="248"/>
      <c r="I42" s="248"/>
      <c r="J42" s="248"/>
      <c r="K42" s="248"/>
      <c r="L42" s="248"/>
      <c r="M42" s="249"/>
      <c r="N42" s="231"/>
      <c r="O42" s="228" t="s">
        <v>33</v>
      </c>
    </row>
    <row r="43" spans="1:15" ht="14.65" thickBot="1" x14ac:dyDescent="0.5">
      <c r="A43" s="212"/>
      <c r="B43" s="213"/>
      <c r="C43" s="213"/>
      <c r="D43" s="213"/>
      <c r="E43" s="213"/>
      <c r="F43" s="213"/>
      <c r="G43" s="250"/>
      <c r="H43" s="251"/>
      <c r="I43" s="251"/>
      <c r="J43" s="251"/>
      <c r="K43" s="251"/>
      <c r="L43" s="251"/>
      <c r="M43" s="252"/>
      <c r="N43" s="282"/>
      <c r="O43" s="283"/>
    </row>
    <row r="44" spans="1:15" ht="14.65" thickBot="1" x14ac:dyDescent="0.5">
      <c r="J44" s="217" t="s">
        <v>77</v>
      </c>
      <c r="K44" s="218"/>
      <c r="L44" s="218"/>
      <c r="M44" s="218"/>
      <c r="N44" s="22">
        <f>D25+D26+I25+I26+N25+N26+N36+N37+I37+I36+D37+D36+N42+N39</f>
        <v>0</v>
      </c>
      <c r="O44" s="31" t="s">
        <v>78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9" zoomScale="82" zoomScaleNormal="75" workbookViewId="0">
      <selection activeCell="L44" sqref="L44"/>
    </sheetView>
  </sheetViews>
  <sheetFormatPr defaultColWidth="8.86328125" defaultRowHeight="14.25" x14ac:dyDescent="0.45"/>
  <cols>
    <col min="15" max="15" width="17.265625" customWidth="1"/>
    <col min="16" max="16" width="10" customWidth="1"/>
    <col min="17" max="17" width="10.265625" customWidth="1"/>
  </cols>
  <sheetData>
    <row r="1" spans="1:17" x14ac:dyDescent="0.45">
      <c r="A1" s="151" t="s">
        <v>79</v>
      </c>
      <c r="B1" s="152"/>
      <c r="C1" s="152"/>
      <c r="D1" s="152"/>
      <c r="E1" s="152"/>
      <c r="F1" s="152"/>
      <c r="G1" s="152"/>
      <c r="H1" s="152"/>
      <c r="I1" s="152"/>
      <c r="J1" s="152"/>
      <c r="K1" s="152"/>
      <c r="L1" s="152"/>
      <c r="M1" s="152"/>
      <c r="N1" s="153"/>
      <c r="O1" s="317" t="s">
        <v>80</v>
      </c>
      <c r="P1" s="318"/>
      <c r="Q1" s="319"/>
    </row>
    <row r="2" spans="1:17" ht="14.65" thickBot="1" x14ac:dyDescent="0.5">
      <c r="A2" s="154"/>
      <c r="B2" s="123"/>
      <c r="C2" s="123"/>
      <c r="D2" s="123"/>
      <c r="E2" s="123"/>
      <c r="F2" s="123"/>
      <c r="G2" s="123"/>
      <c r="H2" s="123"/>
      <c r="I2" s="123"/>
      <c r="J2" s="123"/>
      <c r="K2" s="123"/>
      <c r="L2" s="123"/>
      <c r="M2" s="123"/>
      <c r="N2" s="155"/>
      <c r="O2" s="320"/>
      <c r="P2" s="321"/>
      <c r="Q2" s="322"/>
    </row>
    <row r="3" spans="1:17" ht="14.65" thickBot="1" x14ac:dyDescent="0.5">
      <c r="A3" s="156"/>
      <c r="B3" s="157"/>
      <c r="C3" s="157"/>
      <c r="D3" s="157"/>
      <c r="E3" s="157"/>
      <c r="F3" s="157"/>
      <c r="G3" s="157"/>
      <c r="H3" s="157"/>
      <c r="I3" s="157"/>
      <c r="J3" s="157"/>
      <c r="K3" s="157"/>
      <c r="L3" s="157"/>
      <c r="M3" s="157"/>
      <c r="N3" s="158"/>
      <c r="O3" s="323"/>
      <c r="P3" s="324"/>
      <c r="Q3" s="325"/>
    </row>
    <row r="4" spans="1:17" ht="23.65" thickBot="1" x14ac:dyDescent="0.5">
      <c r="A4" s="159" t="s">
        <v>1</v>
      </c>
      <c r="B4" s="160"/>
      <c r="C4" s="160"/>
      <c r="D4" s="160"/>
      <c r="E4" s="160"/>
      <c r="F4" s="160"/>
      <c r="G4" s="160"/>
      <c r="H4" s="160"/>
      <c r="I4" s="160"/>
      <c r="J4" s="160"/>
      <c r="K4" s="160"/>
      <c r="L4" s="160"/>
      <c r="M4" s="160"/>
      <c r="N4" s="161"/>
      <c r="O4" s="326"/>
      <c r="P4" s="327"/>
      <c r="Q4" s="328"/>
    </row>
    <row r="5" spans="1:17" ht="23.65" thickBot="1" x14ac:dyDescent="0.5">
      <c r="A5" s="415" t="s">
        <v>2</v>
      </c>
      <c r="B5" s="416"/>
      <c r="C5" s="416"/>
      <c r="D5" s="416"/>
      <c r="E5" s="416"/>
      <c r="F5" s="416"/>
      <c r="G5" s="416"/>
      <c r="H5" s="416"/>
      <c r="I5" s="416"/>
      <c r="J5" s="416"/>
      <c r="K5" s="416"/>
      <c r="L5" s="416"/>
      <c r="M5" s="416"/>
      <c r="N5" s="416"/>
      <c r="O5" s="329" t="s">
        <v>11</v>
      </c>
      <c r="P5" s="330"/>
      <c r="Q5" s="331"/>
    </row>
    <row r="6" spans="1:17" ht="23.65" thickBot="1" x14ac:dyDescent="0.75">
      <c r="A6" s="417" t="s">
        <v>81</v>
      </c>
      <c r="B6" s="418"/>
      <c r="C6" s="418"/>
      <c r="D6" s="418"/>
      <c r="E6" s="418"/>
      <c r="F6" s="419"/>
      <c r="G6" s="420" t="s">
        <v>82</v>
      </c>
      <c r="H6" s="418"/>
      <c r="I6" s="418"/>
      <c r="J6" s="418"/>
      <c r="K6" s="418"/>
      <c r="L6" s="418"/>
      <c r="M6" s="418"/>
      <c r="N6" s="421"/>
      <c r="O6" s="332"/>
      <c r="P6" s="333"/>
      <c r="Q6" s="334"/>
    </row>
    <row r="7" spans="1:17" ht="23.65" thickBot="1" x14ac:dyDescent="0.75">
      <c r="A7" s="370" t="s">
        <v>83</v>
      </c>
      <c r="B7" s="371"/>
      <c r="C7" s="371"/>
      <c r="D7" s="371"/>
      <c r="E7" s="371"/>
      <c r="F7" s="372"/>
      <c r="G7" s="413">
        <v>75.349999999999994</v>
      </c>
      <c r="H7" s="414"/>
      <c r="I7" s="374">
        <v>75.3</v>
      </c>
      <c r="J7" s="374"/>
      <c r="K7" s="374">
        <v>75.31</v>
      </c>
      <c r="L7" s="374"/>
      <c r="M7" s="374">
        <v>75.31</v>
      </c>
      <c r="N7" s="375"/>
      <c r="O7" s="340"/>
      <c r="P7" s="341"/>
      <c r="Q7" s="11" t="s">
        <v>84</v>
      </c>
    </row>
    <row r="8" spans="1:17" ht="23.65" thickBot="1" x14ac:dyDescent="0.75">
      <c r="A8" s="400" t="s">
        <v>85</v>
      </c>
      <c r="B8" s="401"/>
      <c r="C8" s="401"/>
      <c r="D8" s="401"/>
      <c r="E8" s="401"/>
      <c r="F8" s="402"/>
      <c r="G8" s="403">
        <v>75.97</v>
      </c>
      <c r="H8" s="404"/>
      <c r="I8" s="404">
        <v>75.98</v>
      </c>
      <c r="J8" s="404"/>
      <c r="K8" s="404">
        <v>75.98</v>
      </c>
      <c r="L8" s="404"/>
      <c r="M8" s="404">
        <v>75.97</v>
      </c>
      <c r="N8" s="405"/>
      <c r="O8" s="342"/>
      <c r="P8" s="231"/>
      <c r="Q8" s="12" t="s">
        <v>84</v>
      </c>
    </row>
    <row r="9" spans="1:17" ht="23.25" customHeight="1" x14ac:dyDescent="0.7">
      <c r="A9" s="385" t="s">
        <v>86</v>
      </c>
      <c r="B9" s="386"/>
      <c r="C9" s="386"/>
      <c r="D9" s="386"/>
      <c r="E9" s="386"/>
      <c r="F9" s="387"/>
      <c r="G9" s="391">
        <v>48.06</v>
      </c>
      <c r="H9" s="392"/>
      <c r="I9" s="392">
        <v>48.03</v>
      </c>
      <c r="J9" s="392"/>
      <c r="K9" s="392">
        <v>48.07</v>
      </c>
      <c r="L9" s="392"/>
      <c r="M9" s="392">
        <v>48.07</v>
      </c>
      <c r="N9" s="393"/>
      <c r="O9" s="342"/>
      <c r="P9" s="231"/>
      <c r="Q9" s="339" t="s">
        <v>84</v>
      </c>
    </row>
    <row r="10" spans="1:17" ht="23.65" thickBot="1" x14ac:dyDescent="0.75">
      <c r="A10" s="406"/>
      <c r="B10" s="407"/>
      <c r="C10" s="407"/>
      <c r="D10" s="407"/>
      <c r="E10" s="407"/>
      <c r="F10" s="408"/>
      <c r="G10" s="409"/>
      <c r="H10" s="410"/>
      <c r="I10" s="411"/>
      <c r="J10" s="411"/>
      <c r="K10" s="411"/>
      <c r="L10" s="411"/>
      <c r="M10" s="411"/>
      <c r="N10" s="412"/>
      <c r="O10" s="342"/>
      <c r="P10" s="231"/>
      <c r="Q10" s="339"/>
    </row>
    <row r="11" spans="1:17" ht="23.65" thickBot="1" x14ac:dyDescent="0.75">
      <c r="A11" s="400" t="s">
        <v>87</v>
      </c>
      <c r="B11" s="401"/>
      <c r="C11" s="401"/>
      <c r="D11" s="401"/>
      <c r="E11" s="401"/>
      <c r="F11" s="402"/>
      <c r="G11" s="403">
        <v>40.04</v>
      </c>
      <c r="H11" s="404"/>
      <c r="I11" s="404">
        <v>40.020000000000003</v>
      </c>
      <c r="J11" s="404"/>
      <c r="K11" s="404">
        <v>40.049999999999997</v>
      </c>
      <c r="L11" s="404"/>
      <c r="M11" s="404">
        <v>40.020000000000003</v>
      </c>
      <c r="N11" s="405"/>
      <c r="O11" s="342"/>
      <c r="P11" s="231"/>
      <c r="Q11" s="12" t="s">
        <v>84</v>
      </c>
    </row>
    <row r="12" spans="1:17" ht="23.65" thickBot="1" x14ac:dyDescent="0.75">
      <c r="A12" s="370" t="s">
        <v>88</v>
      </c>
      <c r="B12" s="371"/>
      <c r="C12" s="371"/>
      <c r="D12" s="371"/>
      <c r="E12" s="371"/>
      <c r="F12" s="372"/>
      <c r="G12" s="373">
        <v>1.88</v>
      </c>
      <c r="H12" s="374"/>
      <c r="I12" s="374"/>
      <c r="J12" s="374"/>
      <c r="K12" s="374">
        <v>1.84</v>
      </c>
      <c r="L12" s="374"/>
      <c r="M12" s="374"/>
      <c r="N12" s="375"/>
      <c r="O12" s="342"/>
      <c r="P12" s="231"/>
      <c r="Q12" s="12" t="s">
        <v>84</v>
      </c>
    </row>
    <row r="13" spans="1:17" ht="23.65" thickBot="1" x14ac:dyDescent="0.75">
      <c r="A13" s="400" t="s">
        <v>89</v>
      </c>
      <c r="B13" s="401"/>
      <c r="C13" s="401"/>
      <c r="D13" s="401"/>
      <c r="E13" s="401"/>
      <c r="F13" s="402"/>
      <c r="G13" s="403">
        <v>75.819999999999993</v>
      </c>
      <c r="H13" s="404"/>
      <c r="I13" s="404">
        <v>75.86</v>
      </c>
      <c r="J13" s="404"/>
      <c r="K13" s="404">
        <v>75.819999999999993</v>
      </c>
      <c r="L13" s="404"/>
      <c r="M13" s="404">
        <v>75.86</v>
      </c>
      <c r="N13" s="405"/>
      <c r="O13" s="342"/>
      <c r="P13" s="231"/>
      <c r="Q13" s="12" t="s">
        <v>84</v>
      </c>
    </row>
    <row r="14" spans="1:17" ht="23.65" thickBot="1" x14ac:dyDescent="0.75">
      <c r="A14" s="370" t="s">
        <v>90</v>
      </c>
      <c r="B14" s="371"/>
      <c r="C14" s="371"/>
      <c r="D14" s="371"/>
      <c r="E14" s="371"/>
      <c r="F14" s="372"/>
      <c r="G14" s="373">
        <v>77.599999999999994</v>
      </c>
      <c r="H14" s="374"/>
      <c r="I14" s="374"/>
      <c r="J14" s="374"/>
      <c r="K14" s="374"/>
      <c r="L14" s="374"/>
      <c r="M14" s="374"/>
      <c r="N14" s="375"/>
      <c r="O14" s="342"/>
      <c r="P14" s="231"/>
      <c r="Q14" s="12" t="s">
        <v>84</v>
      </c>
    </row>
    <row r="15" spans="1:17" ht="23.25" x14ac:dyDescent="0.7">
      <c r="A15" s="394" t="s">
        <v>91</v>
      </c>
      <c r="B15" s="395"/>
      <c r="C15" s="395"/>
      <c r="D15" s="395"/>
      <c r="E15" s="395"/>
      <c r="F15" s="396"/>
      <c r="G15" s="397">
        <v>3.03</v>
      </c>
      <c r="H15" s="398"/>
      <c r="I15" s="398">
        <v>3.04</v>
      </c>
      <c r="J15" s="398"/>
      <c r="K15" s="382">
        <v>3.09</v>
      </c>
      <c r="L15" s="382"/>
      <c r="M15" s="398">
        <v>3.04</v>
      </c>
      <c r="N15" s="399"/>
      <c r="O15" s="342"/>
      <c r="P15" s="231"/>
      <c r="Q15" s="339" t="s">
        <v>84</v>
      </c>
    </row>
    <row r="16" spans="1:17" ht="23.65" thickBot="1" x14ac:dyDescent="0.75">
      <c r="A16" s="388"/>
      <c r="B16" s="389"/>
      <c r="C16" s="389"/>
      <c r="D16" s="389"/>
      <c r="E16" s="389"/>
      <c r="F16" s="390"/>
      <c r="G16" s="384">
        <v>3.03</v>
      </c>
      <c r="H16" s="382"/>
      <c r="I16" s="382">
        <v>3.06</v>
      </c>
      <c r="J16" s="382"/>
      <c r="K16">
        <v>3.06</v>
      </c>
      <c r="L16">
        <v>3.06</v>
      </c>
      <c r="M16" s="382">
        <v>3.06</v>
      </c>
      <c r="N16" s="383"/>
      <c r="O16" s="342"/>
      <c r="P16" s="231"/>
      <c r="Q16" s="339"/>
    </row>
    <row r="17" spans="1:17" ht="23.25" x14ac:dyDescent="0.7">
      <c r="A17" s="385" t="s">
        <v>92</v>
      </c>
      <c r="B17" s="386"/>
      <c r="C17" s="386"/>
      <c r="D17" s="386"/>
      <c r="E17" s="386"/>
      <c r="F17" s="387"/>
      <c r="G17" s="391">
        <v>1.58</v>
      </c>
      <c r="H17" s="392"/>
      <c r="I17" s="392">
        <v>1.58</v>
      </c>
      <c r="J17" s="392"/>
      <c r="K17" s="392">
        <v>1.58</v>
      </c>
      <c r="L17" s="392"/>
      <c r="M17" s="392">
        <v>1.58</v>
      </c>
      <c r="N17" s="393"/>
      <c r="O17" s="342"/>
      <c r="P17" s="231"/>
      <c r="Q17" s="339" t="s">
        <v>84</v>
      </c>
    </row>
    <row r="18" spans="1:17" ht="23.65" thickBot="1" x14ac:dyDescent="0.75">
      <c r="A18" s="388"/>
      <c r="B18" s="389"/>
      <c r="C18" s="389"/>
      <c r="D18" s="389"/>
      <c r="E18" s="389"/>
      <c r="F18" s="390"/>
      <c r="G18" s="384">
        <v>1.55</v>
      </c>
      <c r="H18" s="382"/>
      <c r="I18" s="382"/>
      <c r="J18" s="382"/>
      <c r="K18" s="382">
        <v>1.55</v>
      </c>
      <c r="L18" s="382"/>
      <c r="M18" s="382">
        <v>1.56</v>
      </c>
      <c r="N18" s="383"/>
      <c r="O18" s="342"/>
      <c r="P18" s="231"/>
      <c r="Q18" s="339"/>
    </row>
    <row r="19" spans="1:17" ht="23.65" thickBot="1" x14ac:dyDescent="0.75">
      <c r="A19" s="370" t="s">
        <v>93</v>
      </c>
      <c r="B19" s="371"/>
      <c r="C19" s="371"/>
      <c r="D19" s="371"/>
      <c r="E19" s="371"/>
      <c r="F19" s="372"/>
      <c r="G19" s="373">
        <v>47.92</v>
      </c>
      <c r="H19" s="374"/>
      <c r="I19" s="374"/>
      <c r="J19" s="374"/>
      <c r="K19" s="374"/>
      <c r="L19" s="374"/>
      <c r="M19" s="374"/>
      <c r="N19" s="375"/>
      <c r="O19" s="342"/>
      <c r="P19" s="231"/>
      <c r="Q19" s="12" t="s">
        <v>84</v>
      </c>
    </row>
    <row r="20" spans="1:17" ht="23.65" thickBot="1" x14ac:dyDescent="0.75">
      <c r="A20" s="370" t="s">
        <v>94</v>
      </c>
      <c r="B20" s="371"/>
      <c r="C20" s="371"/>
      <c r="D20" s="371"/>
      <c r="E20" s="371"/>
      <c r="F20" s="372"/>
      <c r="G20" s="373">
        <v>6</v>
      </c>
      <c r="H20" s="374"/>
      <c r="I20" s="374"/>
      <c r="J20" s="374"/>
      <c r="K20" s="374"/>
      <c r="L20" s="374"/>
      <c r="M20" s="374"/>
      <c r="N20" s="375"/>
      <c r="O20" s="342"/>
      <c r="P20" s="231"/>
      <c r="Q20" s="12" t="s">
        <v>84</v>
      </c>
    </row>
    <row r="21" spans="1:17" ht="23.65" thickBot="1" x14ac:dyDescent="0.75">
      <c r="A21" s="370" t="s">
        <v>95</v>
      </c>
      <c r="B21" s="371"/>
      <c r="C21" s="371"/>
      <c r="D21" s="371"/>
      <c r="E21" s="371"/>
      <c r="F21" s="372"/>
      <c r="G21" s="373">
        <v>30</v>
      </c>
      <c r="H21" s="374"/>
      <c r="I21" s="374"/>
      <c r="J21" s="374"/>
      <c r="K21" s="374"/>
      <c r="L21" s="374"/>
      <c r="M21" s="374"/>
      <c r="N21" s="375"/>
      <c r="O21" s="343"/>
      <c r="P21" s="344"/>
      <c r="Q21" s="13" t="s">
        <v>84</v>
      </c>
    </row>
    <row r="22" spans="1:17" x14ac:dyDescent="0.45">
      <c r="A22" s="376" t="s">
        <v>96</v>
      </c>
      <c r="B22" s="377"/>
      <c r="C22" s="377"/>
      <c r="D22" s="377"/>
      <c r="E22" s="377"/>
      <c r="F22" s="377"/>
      <c r="G22" s="377"/>
      <c r="H22" s="377"/>
      <c r="I22" s="377"/>
      <c r="J22" s="377"/>
      <c r="K22" s="377"/>
      <c r="L22" s="377"/>
      <c r="M22" s="377"/>
      <c r="N22" s="378"/>
      <c r="O22" s="349"/>
      <c r="P22" s="350"/>
      <c r="Q22" s="351"/>
    </row>
    <row r="23" spans="1:17" ht="34.5" customHeight="1" thickBot="1" x14ac:dyDescent="0.5">
      <c r="A23" s="379"/>
      <c r="B23" s="380"/>
      <c r="C23" s="380"/>
      <c r="D23" s="380"/>
      <c r="E23" s="380"/>
      <c r="F23" s="380"/>
      <c r="G23" s="380"/>
      <c r="H23" s="380"/>
      <c r="I23" s="380"/>
      <c r="J23" s="380"/>
      <c r="K23" s="380"/>
      <c r="L23" s="380"/>
      <c r="M23" s="380"/>
      <c r="N23" s="381"/>
      <c r="O23" s="352"/>
      <c r="P23" s="353"/>
      <c r="Q23" s="354"/>
    </row>
    <row r="24" spans="1:17" ht="21" x14ac:dyDescent="0.65">
      <c r="A24" s="345"/>
      <c r="B24" s="346"/>
      <c r="C24" s="346"/>
      <c r="D24" s="346"/>
      <c r="E24" s="346"/>
      <c r="F24" s="346"/>
      <c r="G24" s="346"/>
      <c r="H24" s="346"/>
      <c r="I24" s="346"/>
      <c r="J24" s="346"/>
      <c r="K24" s="346"/>
      <c r="L24" s="346"/>
      <c r="M24" s="346"/>
      <c r="N24" s="346"/>
      <c r="O24" s="14" t="s">
        <v>97</v>
      </c>
      <c r="P24" s="9"/>
      <c r="Q24" s="15" t="s">
        <v>98</v>
      </c>
    </row>
    <row r="25" spans="1:17" ht="39" customHeight="1" thickBot="1" x14ac:dyDescent="0.7">
      <c r="A25" s="347"/>
      <c r="B25" s="348"/>
      <c r="C25" s="348"/>
      <c r="D25" s="348"/>
      <c r="E25" s="348"/>
      <c r="F25" s="348"/>
      <c r="G25" s="348"/>
      <c r="H25" s="348"/>
      <c r="I25" s="348"/>
      <c r="J25" s="348"/>
      <c r="K25" s="348"/>
      <c r="L25" s="348"/>
      <c r="M25" s="348"/>
      <c r="N25" s="348"/>
      <c r="O25" s="16" t="s">
        <v>99</v>
      </c>
      <c r="P25" s="10"/>
      <c r="Q25" s="13" t="s">
        <v>84</v>
      </c>
    </row>
    <row r="26" spans="1:17" x14ac:dyDescent="0.45">
      <c r="A26" s="364" t="s">
        <v>100</v>
      </c>
      <c r="B26" s="365"/>
      <c r="C26" s="365"/>
      <c r="D26" s="365"/>
      <c r="E26" s="365"/>
      <c r="F26" s="365"/>
      <c r="G26" s="365"/>
      <c r="H26" s="365"/>
      <c r="I26" s="365"/>
      <c r="J26" s="365"/>
      <c r="K26" s="365"/>
      <c r="L26" s="365"/>
      <c r="M26" s="365"/>
      <c r="N26" s="366"/>
      <c r="O26" s="349"/>
      <c r="P26" s="350"/>
      <c r="Q26" s="351"/>
    </row>
    <row r="27" spans="1:17" ht="33" customHeight="1" thickBot="1" x14ac:dyDescent="0.5">
      <c r="A27" s="367"/>
      <c r="B27" s="368"/>
      <c r="C27" s="368"/>
      <c r="D27" s="368"/>
      <c r="E27" s="368"/>
      <c r="F27" s="368"/>
      <c r="G27" s="368"/>
      <c r="H27" s="368"/>
      <c r="I27" s="368"/>
      <c r="J27" s="368"/>
      <c r="K27" s="368"/>
      <c r="L27" s="368"/>
      <c r="M27" s="368"/>
      <c r="N27" s="369"/>
      <c r="O27" s="352"/>
      <c r="P27" s="353"/>
      <c r="Q27" s="354"/>
    </row>
    <row r="28" spans="1:17" x14ac:dyDescent="0.45">
      <c r="A28" s="504" t="s">
        <v>153</v>
      </c>
      <c r="B28" s="505"/>
      <c r="C28" s="505"/>
      <c r="D28" s="505"/>
      <c r="E28" s="505"/>
      <c r="F28" s="505"/>
      <c r="G28" s="505"/>
      <c r="H28" s="505"/>
      <c r="I28" s="505"/>
      <c r="J28" s="505"/>
      <c r="K28" s="505"/>
      <c r="L28" s="505"/>
      <c r="M28" s="505"/>
      <c r="N28" s="505"/>
      <c r="O28" s="335" t="s">
        <v>101</v>
      </c>
      <c r="P28" s="337"/>
      <c r="Q28" s="338" t="s">
        <v>98</v>
      </c>
    </row>
    <row r="29" spans="1:17" ht="19.5" customHeight="1" x14ac:dyDescent="0.45">
      <c r="A29" s="504"/>
      <c r="B29" s="505"/>
      <c r="C29" s="505"/>
      <c r="D29" s="505"/>
      <c r="E29" s="505"/>
      <c r="F29" s="505"/>
      <c r="G29" s="505"/>
      <c r="H29" s="505"/>
      <c r="I29" s="505"/>
      <c r="J29" s="505"/>
      <c r="K29" s="505"/>
      <c r="L29" s="505"/>
      <c r="M29" s="505"/>
      <c r="N29" s="505"/>
      <c r="O29" s="336"/>
      <c r="P29" s="231"/>
      <c r="Q29" s="339"/>
    </row>
    <row r="30" spans="1:17" ht="18" x14ac:dyDescent="0.55000000000000004">
      <c r="A30" s="504"/>
      <c r="B30" s="505"/>
      <c r="C30" s="505"/>
      <c r="D30" s="505"/>
      <c r="E30" s="505"/>
      <c r="F30" s="505"/>
      <c r="G30" s="505"/>
      <c r="H30" s="505"/>
      <c r="I30" s="505"/>
      <c r="J30" s="505"/>
      <c r="K30" s="505"/>
      <c r="L30" s="505"/>
      <c r="M30" s="505"/>
      <c r="N30" s="505"/>
      <c r="O30" s="17" t="s">
        <v>102</v>
      </c>
      <c r="P30" s="5"/>
      <c r="Q30" s="12" t="s">
        <v>84</v>
      </c>
    </row>
    <row r="31" spans="1:17" ht="18.399999999999999" thickBot="1" x14ac:dyDescent="0.6">
      <c r="A31" s="506"/>
      <c r="B31" s="507"/>
      <c r="C31" s="507"/>
      <c r="D31" s="507"/>
      <c r="E31" s="507"/>
      <c r="F31" s="507"/>
      <c r="G31" s="507"/>
      <c r="H31" s="507"/>
      <c r="I31" s="507"/>
      <c r="J31" s="507"/>
      <c r="K31" s="507"/>
      <c r="L31" s="507"/>
      <c r="M31" s="507"/>
      <c r="N31" s="507"/>
      <c r="O31" s="18" t="s">
        <v>103</v>
      </c>
      <c r="P31" s="10"/>
      <c r="Q31" s="13" t="s">
        <v>84</v>
      </c>
    </row>
    <row r="32" spans="1:17" x14ac:dyDescent="0.45">
      <c r="A32" s="364" t="s">
        <v>104</v>
      </c>
      <c r="B32" s="365"/>
      <c r="C32" s="365"/>
      <c r="D32" s="365"/>
      <c r="E32" s="365"/>
      <c r="F32" s="365"/>
      <c r="G32" s="365"/>
      <c r="H32" s="365"/>
      <c r="I32" s="365"/>
      <c r="J32" s="365"/>
      <c r="K32" s="365"/>
      <c r="L32" s="365"/>
      <c r="M32" s="365"/>
      <c r="N32" s="366"/>
      <c r="O32" s="355"/>
      <c r="P32" s="356"/>
      <c r="Q32" s="357"/>
    </row>
    <row r="33" spans="1:17" ht="36" customHeight="1" thickBot="1" x14ac:dyDescent="0.5">
      <c r="A33" s="367"/>
      <c r="B33" s="368"/>
      <c r="C33" s="368"/>
      <c r="D33" s="368"/>
      <c r="E33" s="368"/>
      <c r="F33" s="368"/>
      <c r="G33" s="368"/>
      <c r="H33" s="368"/>
      <c r="I33" s="368"/>
      <c r="J33" s="368"/>
      <c r="K33" s="368"/>
      <c r="L33" s="368"/>
      <c r="M33" s="368"/>
      <c r="N33" s="369"/>
      <c r="O33" s="358"/>
      <c r="P33" s="359"/>
      <c r="Q33" s="360"/>
    </row>
    <row r="34" spans="1:17" x14ac:dyDescent="0.45">
      <c r="A34" s="508" t="s">
        <v>154</v>
      </c>
      <c r="B34" s="509"/>
      <c r="C34" s="509"/>
      <c r="D34" s="509"/>
      <c r="E34" s="509"/>
      <c r="F34" s="509"/>
      <c r="G34" s="509"/>
      <c r="H34" s="509"/>
      <c r="I34" s="509"/>
      <c r="J34" s="509"/>
      <c r="K34" s="509"/>
      <c r="L34" s="509"/>
      <c r="M34" s="509"/>
      <c r="N34" s="510"/>
      <c r="O34" s="362"/>
      <c r="P34" s="337"/>
      <c r="Q34" s="338" t="s">
        <v>105</v>
      </c>
    </row>
    <row r="35" spans="1:17" x14ac:dyDescent="0.45">
      <c r="A35" s="511"/>
      <c r="B35" s="512"/>
      <c r="C35" s="512"/>
      <c r="D35" s="512"/>
      <c r="E35" s="512"/>
      <c r="F35" s="512"/>
      <c r="G35" s="512"/>
      <c r="H35" s="512"/>
      <c r="I35" s="512"/>
      <c r="J35" s="512"/>
      <c r="K35" s="512"/>
      <c r="L35" s="512"/>
      <c r="M35" s="512"/>
      <c r="N35" s="513"/>
      <c r="O35" s="342"/>
      <c r="P35" s="231"/>
      <c r="Q35" s="339"/>
    </row>
    <row r="36" spans="1:17" x14ac:dyDescent="0.45">
      <c r="A36" s="511"/>
      <c r="B36" s="512"/>
      <c r="C36" s="512"/>
      <c r="D36" s="512"/>
      <c r="E36" s="512"/>
      <c r="F36" s="512"/>
      <c r="G36" s="512"/>
      <c r="H36" s="512"/>
      <c r="I36" s="512"/>
      <c r="J36" s="512"/>
      <c r="K36" s="512"/>
      <c r="L36" s="512"/>
      <c r="M36" s="512"/>
      <c r="N36" s="513"/>
      <c r="O36" s="342"/>
      <c r="P36" s="231"/>
      <c r="Q36" s="339"/>
    </row>
    <row r="37" spans="1:17" ht="14.65" thickBot="1" x14ac:dyDescent="0.5">
      <c r="A37" s="514"/>
      <c r="B37" s="515"/>
      <c r="C37" s="515"/>
      <c r="D37" s="515"/>
      <c r="E37" s="515"/>
      <c r="F37" s="515"/>
      <c r="G37" s="515"/>
      <c r="H37" s="515"/>
      <c r="I37" s="515"/>
      <c r="J37" s="515"/>
      <c r="K37" s="515"/>
      <c r="L37" s="515"/>
      <c r="M37" s="515"/>
      <c r="N37" s="516"/>
      <c r="O37" s="363"/>
      <c r="P37" s="282"/>
      <c r="Q37" s="361"/>
    </row>
    <row r="38" spans="1:17" ht="18.399999999999999" thickBot="1" x14ac:dyDescent="0.6">
      <c r="O38" s="6" t="s">
        <v>19</v>
      </c>
      <c r="P38" s="7">
        <f>O34+P31+P30+P28+P25+P24+SUM(O7:P21)</f>
        <v>0</v>
      </c>
      <c r="Q38" s="8" t="s">
        <v>106</v>
      </c>
    </row>
  </sheetData>
  <mergeCells count="95">
    <mergeCell ref="A34:N34"/>
    <mergeCell ref="A35:N35"/>
    <mergeCell ref="A36:N36"/>
    <mergeCell ref="A37:N37"/>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ColWidth="8.86328125" defaultRowHeight="14.25" x14ac:dyDescent="0.45"/>
  <sheetData>
    <row r="1" spans="1:17" x14ac:dyDescent="0.45">
      <c r="A1" s="151" t="s">
        <v>107</v>
      </c>
      <c r="B1" s="152"/>
      <c r="C1" s="152"/>
      <c r="D1" s="152"/>
      <c r="E1" s="152"/>
      <c r="F1" s="152"/>
      <c r="G1" s="152"/>
      <c r="H1" s="152"/>
      <c r="I1" s="152"/>
      <c r="J1" s="152"/>
      <c r="K1" s="152"/>
      <c r="L1" s="152"/>
      <c r="M1" s="152"/>
      <c r="N1" s="153"/>
    </row>
    <row r="2" spans="1:17" x14ac:dyDescent="0.45">
      <c r="A2" s="154"/>
      <c r="B2" s="123"/>
      <c r="C2" s="123"/>
      <c r="D2" s="123"/>
      <c r="E2" s="123"/>
      <c r="F2" s="123"/>
      <c r="G2" s="123"/>
      <c r="H2" s="123"/>
      <c r="I2" s="123"/>
      <c r="J2" s="123"/>
      <c r="K2" s="123"/>
      <c r="L2" s="123"/>
      <c r="M2" s="123"/>
      <c r="N2" s="155"/>
    </row>
    <row r="3" spans="1:17" ht="14.65" thickBot="1" x14ac:dyDescent="0.5">
      <c r="A3" s="156"/>
      <c r="B3" s="157"/>
      <c r="C3" s="157"/>
      <c r="D3" s="157"/>
      <c r="E3" s="157"/>
      <c r="F3" s="157"/>
      <c r="G3" s="157"/>
      <c r="H3" s="157"/>
      <c r="I3" s="157"/>
      <c r="J3" s="157"/>
      <c r="K3" s="157"/>
      <c r="L3" s="157"/>
      <c r="M3" s="157"/>
      <c r="N3" s="158"/>
    </row>
    <row r="4" spans="1:17" ht="23.65" thickBot="1" x14ac:dyDescent="0.5">
      <c r="A4" s="159" t="s">
        <v>1</v>
      </c>
      <c r="B4" s="160"/>
      <c r="C4" s="160"/>
      <c r="D4" s="160"/>
      <c r="E4" s="160"/>
      <c r="F4" s="160"/>
      <c r="G4" s="160"/>
      <c r="H4" s="160"/>
      <c r="I4" s="160"/>
      <c r="J4" s="160"/>
      <c r="K4" s="160"/>
      <c r="L4" s="160"/>
      <c r="M4" s="160"/>
      <c r="N4" s="161"/>
      <c r="O4" s="329" t="s">
        <v>11</v>
      </c>
      <c r="P4" s="330"/>
      <c r="Q4" s="331"/>
    </row>
    <row r="5" spans="1:17" ht="23.65" thickBot="1" x14ac:dyDescent="0.5">
      <c r="A5" s="162" t="s">
        <v>2</v>
      </c>
      <c r="B5" s="163"/>
      <c r="C5" s="163"/>
      <c r="D5" s="163"/>
      <c r="E5" s="163"/>
      <c r="F5" s="163"/>
      <c r="G5" s="163"/>
      <c r="H5" s="163"/>
      <c r="I5" s="163"/>
      <c r="J5" s="163"/>
      <c r="K5" s="163"/>
      <c r="L5" s="163"/>
      <c r="M5" s="163"/>
      <c r="N5" s="163"/>
      <c r="O5" s="439"/>
      <c r="P5" s="440"/>
      <c r="Q5" s="441"/>
    </row>
    <row r="6" spans="1:17" x14ac:dyDescent="0.45">
      <c r="A6" s="422" t="s">
        <v>108</v>
      </c>
      <c r="B6" s="423"/>
      <c r="C6" s="423"/>
      <c r="D6" s="423"/>
      <c r="E6" s="423"/>
      <c r="F6" s="424"/>
      <c r="G6" s="428"/>
      <c r="H6" s="429"/>
      <c r="I6" s="429"/>
      <c r="J6" s="429"/>
      <c r="K6" s="429"/>
      <c r="L6" s="429"/>
      <c r="M6" s="429"/>
      <c r="N6" s="430"/>
      <c r="O6" s="340"/>
      <c r="P6" s="341"/>
      <c r="Q6" s="442" t="s">
        <v>109</v>
      </c>
    </row>
    <row r="7" spans="1:17" x14ac:dyDescent="0.45">
      <c r="A7" s="425"/>
      <c r="B7" s="426"/>
      <c r="C7" s="426"/>
      <c r="D7" s="426"/>
      <c r="E7" s="426"/>
      <c r="F7" s="427"/>
      <c r="G7" s="431"/>
      <c r="H7" s="432"/>
      <c r="I7" s="432"/>
      <c r="J7" s="432"/>
      <c r="K7" s="432"/>
      <c r="L7" s="432"/>
      <c r="M7" s="432"/>
      <c r="N7" s="433"/>
      <c r="O7" s="342"/>
      <c r="P7" s="231"/>
      <c r="Q7" s="232"/>
    </row>
    <row r="8" spans="1:17" x14ac:dyDescent="0.45">
      <c r="A8" s="425" t="s">
        <v>110</v>
      </c>
      <c r="B8" s="426"/>
      <c r="C8" s="426"/>
      <c r="D8" s="426"/>
      <c r="E8" s="426"/>
      <c r="F8" s="427"/>
      <c r="G8" s="431"/>
      <c r="H8" s="432"/>
      <c r="I8" s="432"/>
      <c r="J8" s="432"/>
      <c r="K8" s="432"/>
      <c r="L8" s="432"/>
      <c r="M8" s="432"/>
      <c r="N8" s="433"/>
      <c r="O8" s="342"/>
      <c r="P8" s="231"/>
      <c r="Q8" s="232" t="s">
        <v>33</v>
      </c>
    </row>
    <row r="9" spans="1:17" x14ac:dyDescent="0.45">
      <c r="A9" s="425"/>
      <c r="B9" s="426"/>
      <c r="C9" s="426"/>
      <c r="D9" s="426"/>
      <c r="E9" s="426"/>
      <c r="F9" s="427"/>
      <c r="G9" s="431"/>
      <c r="H9" s="432"/>
      <c r="I9" s="432"/>
      <c r="J9" s="432"/>
      <c r="K9" s="432"/>
      <c r="L9" s="432"/>
      <c r="M9" s="432"/>
      <c r="N9" s="433"/>
      <c r="O9" s="342"/>
      <c r="P9" s="231"/>
      <c r="Q9" s="232"/>
    </row>
    <row r="10" spans="1:17" x14ac:dyDescent="0.45">
      <c r="A10" s="425"/>
      <c r="B10" s="426"/>
      <c r="C10" s="426"/>
      <c r="D10" s="426"/>
      <c r="E10" s="426"/>
      <c r="F10" s="427"/>
      <c r="G10" s="431"/>
      <c r="H10" s="432"/>
      <c r="I10" s="432"/>
      <c r="J10" s="432"/>
      <c r="K10" s="432"/>
      <c r="L10" s="432"/>
      <c r="M10" s="432"/>
      <c r="N10" s="433"/>
      <c r="O10" s="342"/>
      <c r="P10" s="231"/>
      <c r="Q10" s="232"/>
    </row>
    <row r="11" spans="1:17" x14ac:dyDescent="0.45">
      <c r="A11" s="425"/>
      <c r="B11" s="426"/>
      <c r="C11" s="426"/>
      <c r="D11" s="426"/>
      <c r="E11" s="426"/>
      <c r="F11" s="427"/>
      <c r="G11" s="431"/>
      <c r="H11" s="432"/>
      <c r="I11" s="432"/>
      <c r="J11" s="432"/>
      <c r="K11" s="432"/>
      <c r="L11" s="432"/>
      <c r="M11" s="432"/>
      <c r="N11" s="433"/>
      <c r="O11" s="342"/>
      <c r="P11" s="231"/>
      <c r="Q11" s="232"/>
    </row>
    <row r="12" spans="1:17" x14ac:dyDescent="0.45">
      <c r="A12" s="425"/>
      <c r="B12" s="426"/>
      <c r="C12" s="426"/>
      <c r="D12" s="426"/>
      <c r="E12" s="426"/>
      <c r="F12" s="427"/>
      <c r="G12" s="431"/>
      <c r="H12" s="432"/>
      <c r="I12" s="432"/>
      <c r="J12" s="432"/>
      <c r="K12" s="432"/>
      <c r="L12" s="432"/>
      <c r="M12" s="432"/>
      <c r="N12" s="433"/>
      <c r="O12" s="342"/>
      <c r="P12" s="231"/>
      <c r="Q12" s="232"/>
    </row>
    <row r="13" spans="1:17" x14ac:dyDescent="0.45">
      <c r="A13" s="425"/>
      <c r="B13" s="426"/>
      <c r="C13" s="426"/>
      <c r="D13" s="426"/>
      <c r="E13" s="426"/>
      <c r="F13" s="427"/>
      <c r="G13" s="431"/>
      <c r="H13" s="432"/>
      <c r="I13" s="432"/>
      <c r="J13" s="432"/>
      <c r="K13" s="432"/>
      <c r="L13" s="432"/>
      <c r="M13" s="432"/>
      <c r="N13" s="433"/>
      <c r="O13" s="342"/>
      <c r="P13" s="231"/>
      <c r="Q13" s="232"/>
    </row>
    <row r="14" spans="1:17" x14ac:dyDescent="0.45">
      <c r="A14" s="425"/>
      <c r="B14" s="426"/>
      <c r="C14" s="426"/>
      <c r="D14" s="426"/>
      <c r="E14" s="426"/>
      <c r="F14" s="427"/>
      <c r="G14" s="431"/>
      <c r="H14" s="432"/>
      <c r="I14" s="432"/>
      <c r="J14" s="432"/>
      <c r="K14" s="432"/>
      <c r="L14" s="432"/>
      <c r="M14" s="432"/>
      <c r="N14" s="433"/>
      <c r="O14" s="342"/>
      <c r="P14" s="231"/>
      <c r="Q14" s="232"/>
    </row>
    <row r="15" spans="1:17" x14ac:dyDescent="0.45">
      <c r="A15" s="425"/>
      <c r="B15" s="426"/>
      <c r="C15" s="426"/>
      <c r="D15" s="426"/>
      <c r="E15" s="426"/>
      <c r="F15" s="427"/>
      <c r="G15" s="431"/>
      <c r="H15" s="432"/>
      <c r="I15" s="432"/>
      <c r="J15" s="432"/>
      <c r="K15" s="432"/>
      <c r="L15" s="432"/>
      <c r="M15" s="432"/>
      <c r="N15" s="433"/>
      <c r="O15" s="342"/>
      <c r="P15" s="231"/>
      <c r="Q15" s="232"/>
    </row>
    <row r="16" spans="1:17" x14ac:dyDescent="0.45">
      <c r="A16" s="434" t="s">
        <v>111</v>
      </c>
      <c r="B16" s="435"/>
      <c r="C16" s="435"/>
      <c r="D16" s="435"/>
      <c r="E16" s="435"/>
      <c r="F16" s="436"/>
      <c r="G16" s="437"/>
      <c r="H16" s="146"/>
      <c r="I16" s="146"/>
      <c r="J16" s="146"/>
      <c r="K16" s="146"/>
      <c r="L16" s="146"/>
      <c r="M16" s="146"/>
      <c r="N16" s="438"/>
      <c r="O16" s="342"/>
      <c r="P16" s="231"/>
      <c r="Q16" s="232" t="s">
        <v>28</v>
      </c>
    </row>
    <row r="17" spans="1:17" x14ac:dyDescent="0.45">
      <c r="A17" s="434"/>
      <c r="B17" s="435"/>
      <c r="C17" s="435"/>
      <c r="D17" s="435"/>
      <c r="E17" s="435"/>
      <c r="F17" s="436"/>
      <c r="G17" s="437"/>
      <c r="H17" s="146"/>
      <c r="I17" s="146"/>
      <c r="J17" s="146"/>
      <c r="K17" s="146"/>
      <c r="L17" s="146"/>
      <c r="M17" s="146"/>
      <c r="N17" s="438"/>
      <c r="O17" s="342"/>
      <c r="P17" s="231"/>
      <c r="Q17" s="232"/>
    </row>
    <row r="18" spans="1:17" x14ac:dyDescent="0.45">
      <c r="A18" s="425" t="s">
        <v>112</v>
      </c>
      <c r="B18" s="426"/>
      <c r="C18" s="426"/>
      <c r="D18" s="426"/>
      <c r="E18" s="426"/>
      <c r="F18" s="427"/>
      <c r="G18" s="437"/>
      <c r="H18" s="146"/>
      <c r="I18" s="146"/>
      <c r="J18" s="146"/>
      <c r="K18" s="146"/>
      <c r="L18" s="146"/>
      <c r="M18" s="146"/>
      <c r="N18" s="438"/>
      <c r="O18" s="342"/>
      <c r="P18" s="231"/>
      <c r="Q18" s="232" t="s">
        <v>28</v>
      </c>
    </row>
    <row r="19" spans="1:17" x14ac:dyDescent="0.45">
      <c r="A19" s="425"/>
      <c r="B19" s="426"/>
      <c r="C19" s="426"/>
      <c r="D19" s="426"/>
      <c r="E19" s="426"/>
      <c r="F19" s="427"/>
      <c r="G19" s="437"/>
      <c r="H19" s="146"/>
      <c r="I19" s="146"/>
      <c r="J19" s="146"/>
      <c r="K19" s="146"/>
      <c r="L19" s="146"/>
      <c r="M19" s="146"/>
      <c r="N19" s="438"/>
      <c r="O19" s="342"/>
      <c r="P19" s="231"/>
      <c r="Q19" s="232"/>
    </row>
    <row r="20" spans="1:17" x14ac:dyDescent="0.45">
      <c r="A20" s="434" t="s">
        <v>113</v>
      </c>
      <c r="B20" s="435"/>
      <c r="C20" s="435"/>
      <c r="D20" s="435"/>
      <c r="E20" s="435"/>
      <c r="F20" s="436"/>
      <c r="G20" s="437"/>
      <c r="H20" s="146"/>
      <c r="I20" s="146"/>
      <c r="J20" s="146"/>
      <c r="K20" s="146"/>
      <c r="L20" s="146"/>
      <c r="M20" s="146"/>
      <c r="N20" s="438"/>
      <c r="O20" s="342"/>
      <c r="P20" s="231"/>
      <c r="Q20" s="232" t="s">
        <v>109</v>
      </c>
    </row>
    <row r="21" spans="1:17" ht="14.65" thickBot="1" x14ac:dyDescent="0.5">
      <c r="A21" s="443"/>
      <c r="B21" s="444"/>
      <c r="C21" s="444"/>
      <c r="D21" s="444"/>
      <c r="E21" s="444"/>
      <c r="F21" s="445"/>
      <c r="G21" s="446"/>
      <c r="H21" s="137"/>
      <c r="I21" s="137"/>
      <c r="J21" s="137"/>
      <c r="K21" s="137"/>
      <c r="L21" s="137"/>
      <c r="M21" s="137"/>
      <c r="N21" s="447"/>
      <c r="O21" s="363"/>
      <c r="P21" s="282"/>
      <c r="Q21" s="448"/>
    </row>
    <row r="22" spans="1:17" ht="14.65" thickBot="1" x14ac:dyDescent="0.5">
      <c r="O22" s="21" t="s">
        <v>19</v>
      </c>
      <c r="P22" s="22">
        <f>SUM(O6:P21)</f>
        <v>0</v>
      </c>
      <c r="Q22" s="31" t="s">
        <v>114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7" sqref="G27"/>
    </sheetView>
  </sheetViews>
  <sheetFormatPr defaultColWidth="8.86328125" defaultRowHeight="14.25" x14ac:dyDescent="0.45"/>
  <sheetData>
    <row r="1" spans="1:17" x14ac:dyDescent="0.45">
      <c r="A1" s="151" t="s">
        <v>115</v>
      </c>
      <c r="B1" s="152"/>
      <c r="C1" s="152"/>
      <c r="D1" s="152"/>
      <c r="E1" s="152"/>
      <c r="F1" s="152"/>
      <c r="G1" s="152"/>
      <c r="H1" s="152"/>
      <c r="I1" s="152"/>
      <c r="J1" s="152"/>
      <c r="K1" s="152"/>
      <c r="L1" s="152"/>
      <c r="M1" s="152"/>
      <c r="N1" s="153"/>
    </row>
    <row r="2" spans="1:17" x14ac:dyDescent="0.45">
      <c r="A2" s="154"/>
      <c r="B2" s="123"/>
      <c r="C2" s="123"/>
      <c r="D2" s="123"/>
      <c r="E2" s="123"/>
      <c r="F2" s="123"/>
      <c r="G2" s="123"/>
      <c r="H2" s="123"/>
      <c r="I2" s="123"/>
      <c r="J2" s="123"/>
      <c r="K2" s="123"/>
      <c r="L2" s="123"/>
      <c r="M2" s="123"/>
      <c r="N2" s="155"/>
    </row>
    <row r="3" spans="1:17" ht="14.65" thickBot="1" x14ac:dyDescent="0.5">
      <c r="A3" s="156"/>
      <c r="B3" s="157"/>
      <c r="C3" s="157"/>
      <c r="D3" s="157"/>
      <c r="E3" s="157"/>
      <c r="F3" s="157"/>
      <c r="G3" s="157"/>
      <c r="H3" s="157"/>
      <c r="I3" s="157"/>
      <c r="J3" s="157"/>
      <c r="K3" s="157"/>
      <c r="L3" s="157"/>
      <c r="M3" s="157"/>
      <c r="N3" s="158"/>
    </row>
    <row r="4" spans="1:17" ht="23.65" thickBot="1" x14ac:dyDescent="0.5">
      <c r="A4" s="159" t="s">
        <v>1</v>
      </c>
      <c r="B4" s="160"/>
      <c r="C4" s="160"/>
      <c r="D4" s="160"/>
      <c r="E4" s="160"/>
      <c r="F4" s="160"/>
      <c r="G4" s="160"/>
      <c r="H4" s="160"/>
      <c r="I4" s="160"/>
      <c r="J4" s="160"/>
      <c r="K4" s="160"/>
      <c r="L4" s="160"/>
      <c r="M4" s="160"/>
      <c r="N4" s="161"/>
      <c r="O4" s="329" t="s">
        <v>11</v>
      </c>
      <c r="P4" s="330"/>
      <c r="Q4" s="331"/>
    </row>
    <row r="5" spans="1:17" ht="23.65" thickBot="1" x14ac:dyDescent="0.5">
      <c r="A5" s="415" t="s">
        <v>2</v>
      </c>
      <c r="B5" s="416"/>
      <c r="C5" s="416"/>
      <c r="D5" s="416"/>
      <c r="E5" s="416"/>
      <c r="F5" s="416"/>
      <c r="G5" s="416"/>
      <c r="H5" s="416"/>
      <c r="I5" s="416"/>
      <c r="J5" s="416"/>
      <c r="K5" s="416"/>
      <c r="L5" s="416"/>
      <c r="M5" s="416"/>
      <c r="N5" s="461"/>
      <c r="O5" s="439"/>
      <c r="P5" s="440"/>
      <c r="Q5" s="441"/>
    </row>
    <row r="6" spans="1:17" ht="14.85" customHeight="1" x14ac:dyDescent="0.45">
      <c r="A6" s="422" t="s">
        <v>116</v>
      </c>
      <c r="B6" s="423"/>
      <c r="C6" s="423"/>
      <c r="D6" s="423"/>
      <c r="E6" s="423"/>
      <c r="F6" s="424"/>
      <c r="G6" s="457"/>
      <c r="H6" s="458"/>
      <c r="I6" s="458"/>
      <c r="J6" s="458"/>
      <c r="K6" s="458"/>
      <c r="L6" s="458"/>
      <c r="M6" s="458"/>
      <c r="N6" s="459"/>
      <c r="O6" s="340"/>
      <c r="P6" s="341"/>
      <c r="Q6" s="454" t="s">
        <v>84</v>
      </c>
    </row>
    <row r="7" spans="1:17" x14ac:dyDescent="0.45">
      <c r="A7" s="425"/>
      <c r="B7" s="426"/>
      <c r="C7" s="426"/>
      <c r="D7" s="426"/>
      <c r="E7" s="426"/>
      <c r="F7" s="427"/>
      <c r="G7" s="431"/>
      <c r="H7" s="432"/>
      <c r="I7" s="432"/>
      <c r="J7" s="432"/>
      <c r="K7" s="432"/>
      <c r="L7" s="432"/>
      <c r="M7" s="432"/>
      <c r="N7" s="460"/>
      <c r="O7" s="342"/>
      <c r="P7" s="231"/>
      <c r="Q7" s="449"/>
    </row>
    <row r="8" spans="1:17" x14ac:dyDescent="0.45">
      <c r="A8" s="425" t="s">
        <v>117</v>
      </c>
      <c r="B8" s="426"/>
      <c r="C8" s="426"/>
      <c r="D8" s="426"/>
      <c r="E8" s="426"/>
      <c r="F8" s="427"/>
      <c r="G8" s="431"/>
      <c r="H8" s="432"/>
      <c r="I8" s="432"/>
      <c r="J8" s="432"/>
      <c r="K8" s="432"/>
      <c r="L8" s="432"/>
      <c r="M8" s="432"/>
      <c r="N8" s="460"/>
      <c r="O8" s="455"/>
      <c r="P8" s="456"/>
      <c r="Q8" s="449" t="s">
        <v>118</v>
      </c>
    </row>
    <row r="9" spans="1:17" x14ac:dyDescent="0.45">
      <c r="A9" s="425"/>
      <c r="B9" s="426"/>
      <c r="C9" s="426"/>
      <c r="D9" s="426"/>
      <c r="E9" s="426"/>
      <c r="F9" s="427"/>
      <c r="G9" s="431"/>
      <c r="H9" s="432"/>
      <c r="I9" s="432"/>
      <c r="J9" s="432"/>
      <c r="K9" s="432"/>
      <c r="L9" s="432"/>
      <c r="M9" s="432"/>
      <c r="N9" s="460"/>
      <c r="O9" s="455"/>
      <c r="P9" s="456"/>
      <c r="Q9" s="449"/>
    </row>
    <row r="10" spans="1:17" x14ac:dyDescent="0.45">
      <c r="A10" s="425"/>
      <c r="B10" s="426"/>
      <c r="C10" s="426"/>
      <c r="D10" s="426"/>
      <c r="E10" s="426"/>
      <c r="F10" s="427"/>
      <c r="G10" s="431"/>
      <c r="H10" s="432"/>
      <c r="I10" s="432"/>
      <c r="J10" s="432"/>
      <c r="K10" s="432"/>
      <c r="L10" s="432"/>
      <c r="M10" s="432"/>
      <c r="N10" s="460"/>
      <c r="O10" s="455"/>
      <c r="P10" s="456"/>
      <c r="Q10" s="449"/>
    </row>
    <row r="11" spans="1:17" x14ac:dyDescent="0.45">
      <c r="A11" s="425"/>
      <c r="B11" s="426"/>
      <c r="C11" s="426"/>
      <c r="D11" s="426"/>
      <c r="E11" s="426"/>
      <c r="F11" s="427"/>
      <c r="G11" s="431"/>
      <c r="H11" s="432"/>
      <c r="I11" s="432"/>
      <c r="J11" s="432"/>
      <c r="K11" s="432"/>
      <c r="L11" s="432"/>
      <c r="M11" s="432"/>
      <c r="N11" s="460"/>
      <c r="O11" s="455"/>
      <c r="P11" s="456"/>
      <c r="Q11" s="449"/>
    </row>
    <row r="12" spans="1:17" x14ac:dyDescent="0.45">
      <c r="A12" s="425"/>
      <c r="B12" s="426"/>
      <c r="C12" s="426"/>
      <c r="D12" s="426"/>
      <c r="E12" s="426"/>
      <c r="F12" s="427"/>
      <c r="G12" s="431"/>
      <c r="H12" s="432"/>
      <c r="I12" s="432"/>
      <c r="J12" s="432"/>
      <c r="K12" s="432"/>
      <c r="L12" s="432"/>
      <c r="M12" s="432"/>
      <c r="N12" s="460"/>
      <c r="O12" s="455"/>
      <c r="P12" s="456"/>
      <c r="Q12" s="449"/>
    </row>
    <row r="13" spans="1:17" x14ac:dyDescent="0.45">
      <c r="A13" s="425"/>
      <c r="B13" s="426"/>
      <c r="C13" s="426"/>
      <c r="D13" s="426"/>
      <c r="E13" s="426"/>
      <c r="F13" s="427"/>
      <c r="G13" s="431"/>
      <c r="H13" s="432"/>
      <c r="I13" s="432"/>
      <c r="J13" s="432"/>
      <c r="K13" s="432"/>
      <c r="L13" s="432"/>
      <c r="M13" s="432"/>
      <c r="N13" s="460"/>
      <c r="O13" s="455"/>
      <c r="P13" s="456"/>
      <c r="Q13" s="449"/>
    </row>
    <row r="14" spans="1:17" x14ac:dyDescent="0.45">
      <c r="A14" s="425"/>
      <c r="B14" s="426"/>
      <c r="C14" s="426"/>
      <c r="D14" s="426"/>
      <c r="E14" s="426"/>
      <c r="F14" s="427"/>
      <c r="G14" s="431"/>
      <c r="H14" s="432"/>
      <c r="I14" s="432"/>
      <c r="J14" s="432"/>
      <c r="K14" s="432"/>
      <c r="L14" s="432"/>
      <c r="M14" s="432"/>
      <c r="N14" s="460"/>
      <c r="O14" s="455"/>
      <c r="P14" s="456"/>
      <c r="Q14" s="449"/>
    </row>
    <row r="15" spans="1:17" x14ac:dyDescent="0.45">
      <c r="A15" s="425"/>
      <c r="B15" s="426"/>
      <c r="C15" s="426"/>
      <c r="D15" s="426"/>
      <c r="E15" s="426"/>
      <c r="F15" s="427"/>
      <c r="G15" s="431"/>
      <c r="H15" s="432"/>
      <c r="I15" s="432"/>
      <c r="J15" s="432"/>
      <c r="K15" s="432"/>
      <c r="L15" s="432"/>
      <c r="M15" s="432"/>
      <c r="N15" s="460"/>
      <c r="O15" s="455"/>
      <c r="P15" s="456"/>
      <c r="Q15" s="449"/>
    </row>
    <row r="16" spans="1:17" x14ac:dyDescent="0.45">
      <c r="A16" s="425"/>
      <c r="B16" s="426"/>
      <c r="C16" s="426"/>
      <c r="D16" s="426"/>
      <c r="E16" s="426"/>
      <c r="F16" s="427"/>
      <c r="G16" s="431"/>
      <c r="H16" s="432"/>
      <c r="I16" s="432"/>
      <c r="J16" s="432"/>
      <c r="K16" s="432"/>
      <c r="L16" s="432"/>
      <c r="M16" s="432"/>
      <c r="N16" s="460"/>
      <c r="O16" s="455"/>
      <c r="P16" s="456"/>
      <c r="Q16" s="449"/>
    </row>
    <row r="17" spans="1:17" x14ac:dyDescent="0.45">
      <c r="A17" s="425"/>
      <c r="B17" s="426"/>
      <c r="C17" s="426"/>
      <c r="D17" s="426"/>
      <c r="E17" s="426"/>
      <c r="F17" s="427"/>
      <c r="G17" s="431"/>
      <c r="H17" s="432"/>
      <c r="I17" s="432"/>
      <c r="J17" s="432"/>
      <c r="K17" s="432"/>
      <c r="L17" s="432"/>
      <c r="M17" s="432"/>
      <c r="N17" s="460"/>
      <c r="O17" s="455"/>
      <c r="P17" s="456"/>
      <c r="Q17" s="449"/>
    </row>
    <row r="18" spans="1:17" x14ac:dyDescent="0.45">
      <c r="A18" s="425"/>
      <c r="B18" s="426"/>
      <c r="C18" s="426"/>
      <c r="D18" s="426"/>
      <c r="E18" s="426"/>
      <c r="F18" s="427"/>
      <c r="G18" s="431"/>
      <c r="H18" s="432"/>
      <c r="I18" s="432"/>
      <c r="J18" s="432"/>
      <c r="K18" s="432"/>
      <c r="L18" s="432"/>
      <c r="M18" s="432"/>
      <c r="N18" s="460"/>
      <c r="O18" s="455"/>
      <c r="P18" s="456"/>
      <c r="Q18" s="449"/>
    </row>
    <row r="19" spans="1:17" x14ac:dyDescent="0.45">
      <c r="A19" s="425"/>
      <c r="B19" s="426"/>
      <c r="C19" s="426"/>
      <c r="D19" s="426"/>
      <c r="E19" s="426"/>
      <c r="F19" s="427"/>
      <c r="G19" s="431"/>
      <c r="H19" s="432"/>
      <c r="I19" s="432"/>
      <c r="J19" s="432"/>
      <c r="K19" s="432"/>
      <c r="L19" s="432"/>
      <c r="M19" s="432"/>
      <c r="N19" s="460"/>
      <c r="O19" s="455"/>
      <c r="P19" s="456"/>
      <c r="Q19" s="449"/>
    </row>
    <row r="20" spans="1:17" x14ac:dyDescent="0.45">
      <c r="A20" s="425" t="s">
        <v>119</v>
      </c>
      <c r="B20" s="426"/>
      <c r="C20" s="426"/>
      <c r="D20" s="426"/>
      <c r="E20" s="426"/>
      <c r="F20" s="427"/>
      <c r="G20" s="437"/>
      <c r="H20" s="146"/>
      <c r="I20" s="146"/>
      <c r="J20" s="146"/>
      <c r="K20" s="146"/>
      <c r="L20" s="146"/>
      <c r="M20" s="146"/>
      <c r="N20" s="147"/>
      <c r="O20" s="342"/>
      <c r="P20" s="231"/>
      <c r="Q20" s="449" t="s">
        <v>84</v>
      </c>
    </row>
    <row r="21" spans="1:17" x14ac:dyDescent="0.45">
      <c r="A21" s="425"/>
      <c r="B21" s="426"/>
      <c r="C21" s="426"/>
      <c r="D21" s="426"/>
      <c r="E21" s="426"/>
      <c r="F21" s="427"/>
      <c r="G21" s="437"/>
      <c r="H21" s="146"/>
      <c r="I21" s="146"/>
      <c r="J21" s="146"/>
      <c r="K21" s="146"/>
      <c r="L21" s="146"/>
      <c r="M21" s="146"/>
      <c r="N21" s="147"/>
      <c r="O21" s="342"/>
      <c r="P21" s="231"/>
      <c r="Q21" s="449"/>
    </row>
    <row r="22" spans="1:17" x14ac:dyDescent="0.45">
      <c r="A22" s="425" t="s">
        <v>120</v>
      </c>
      <c r="B22" s="426"/>
      <c r="C22" s="426"/>
      <c r="D22" s="426"/>
      <c r="E22" s="426"/>
      <c r="F22" s="427"/>
      <c r="G22" s="437"/>
      <c r="H22" s="146"/>
      <c r="I22" s="146"/>
      <c r="J22" s="146"/>
      <c r="K22" s="146"/>
      <c r="L22" s="146"/>
      <c r="M22" s="146"/>
      <c r="N22" s="147"/>
      <c r="O22" s="342"/>
      <c r="P22" s="231"/>
      <c r="Q22" s="449" t="s">
        <v>98</v>
      </c>
    </row>
    <row r="23" spans="1:17" ht="14.65" thickBot="1" x14ac:dyDescent="0.5">
      <c r="A23" s="451"/>
      <c r="B23" s="452"/>
      <c r="C23" s="452"/>
      <c r="D23" s="452"/>
      <c r="E23" s="452"/>
      <c r="F23" s="453"/>
      <c r="G23" s="446"/>
      <c r="H23" s="137"/>
      <c r="I23" s="137"/>
      <c r="J23" s="137"/>
      <c r="K23" s="137"/>
      <c r="L23" s="137"/>
      <c r="M23" s="137"/>
      <c r="N23" s="138"/>
      <c r="O23" s="363"/>
      <c r="P23" s="282"/>
      <c r="Q23" s="450"/>
    </row>
    <row r="24" spans="1:17" ht="14.65" thickBot="1" x14ac:dyDescent="0.5">
      <c r="O24" s="21" t="s">
        <v>19</v>
      </c>
      <c r="P24" s="22">
        <f>SUM(O6:P23)</f>
        <v>0</v>
      </c>
      <c r="Q24" s="31" t="s">
        <v>121</v>
      </c>
    </row>
    <row r="31" spans="1:17" x14ac:dyDescent="0.4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3" zoomScale="76" zoomScaleNormal="76" workbookViewId="0">
      <selection activeCell="A20" sqref="A20:P26"/>
    </sheetView>
  </sheetViews>
  <sheetFormatPr defaultColWidth="8.86328125" defaultRowHeight="14.25" x14ac:dyDescent="0.45"/>
  <cols>
    <col min="17" max="17" width="14.1328125" customWidth="1"/>
  </cols>
  <sheetData>
    <row r="1" spans="1:18" ht="15.6" customHeight="1" x14ac:dyDescent="0.45">
      <c r="A1" s="122" t="s">
        <v>122</v>
      </c>
      <c r="B1" s="123"/>
      <c r="C1" s="123"/>
      <c r="D1" s="123"/>
      <c r="E1" s="123"/>
      <c r="F1" s="123"/>
      <c r="G1" s="123"/>
      <c r="H1" s="123"/>
      <c r="I1" s="123"/>
      <c r="J1" s="123"/>
      <c r="K1" s="123"/>
      <c r="L1" s="123"/>
      <c r="M1" s="123"/>
      <c r="N1" s="123"/>
      <c r="O1" s="123"/>
      <c r="P1" s="123"/>
    </row>
    <row r="2" spans="1:18" ht="15.6" customHeight="1" x14ac:dyDescent="0.45">
      <c r="A2" s="122"/>
      <c r="B2" s="123"/>
      <c r="C2" s="123"/>
      <c r="D2" s="123"/>
      <c r="E2" s="123"/>
      <c r="F2" s="123"/>
      <c r="G2" s="123"/>
      <c r="H2" s="123"/>
      <c r="I2" s="123"/>
      <c r="J2" s="123"/>
      <c r="K2" s="123"/>
      <c r="L2" s="123"/>
      <c r="M2" s="123"/>
      <c r="N2" s="123"/>
      <c r="O2" s="123"/>
      <c r="P2" s="123"/>
    </row>
    <row r="3" spans="1:18" ht="14.85" customHeight="1" thickBot="1" x14ac:dyDescent="0.5">
      <c r="A3" s="122"/>
      <c r="B3" s="123"/>
      <c r="C3" s="123"/>
      <c r="D3" s="123"/>
      <c r="E3" s="123"/>
      <c r="F3" s="123"/>
      <c r="G3" s="123"/>
      <c r="H3" s="123"/>
      <c r="I3" s="123"/>
      <c r="J3" s="123"/>
      <c r="K3" s="123"/>
      <c r="L3" s="123"/>
      <c r="M3" s="123"/>
      <c r="N3" s="123"/>
      <c r="O3" s="123"/>
      <c r="P3" s="123"/>
    </row>
    <row r="4" spans="1:18" ht="23.65" thickBot="1" x14ac:dyDescent="0.5">
      <c r="A4" s="159" t="s">
        <v>1</v>
      </c>
      <c r="B4" s="160"/>
      <c r="C4" s="160"/>
      <c r="D4" s="160"/>
      <c r="E4" s="160"/>
      <c r="F4" s="160"/>
      <c r="G4" s="160"/>
      <c r="H4" s="160"/>
      <c r="I4" s="160"/>
      <c r="J4" s="160"/>
      <c r="K4" s="160"/>
      <c r="L4" s="160"/>
      <c r="M4" s="160"/>
      <c r="N4" s="160"/>
      <c r="O4" s="160"/>
      <c r="P4" s="161"/>
    </row>
    <row r="5" spans="1:18" ht="23.65" thickBot="1" x14ac:dyDescent="0.5">
      <c r="A5" s="61" t="s">
        <v>2</v>
      </c>
      <c r="B5" s="62"/>
      <c r="C5" s="62"/>
      <c r="D5" s="62"/>
      <c r="E5" s="62"/>
      <c r="F5" s="62"/>
      <c r="G5" s="62"/>
      <c r="H5" s="62"/>
      <c r="I5" s="62"/>
      <c r="J5" s="62"/>
      <c r="K5" s="62"/>
      <c r="L5" s="62"/>
      <c r="M5" s="62"/>
      <c r="N5" s="62"/>
      <c r="O5" s="62"/>
      <c r="P5" s="63"/>
    </row>
    <row r="6" spans="1:18" ht="15" thickTop="1" thickBot="1" x14ac:dyDescent="0.5">
      <c r="A6" s="470" t="s">
        <v>123</v>
      </c>
      <c r="B6" s="471"/>
      <c r="C6" s="471"/>
      <c r="D6" s="471"/>
      <c r="E6" s="471"/>
      <c r="F6" s="471"/>
      <c r="G6" s="471"/>
      <c r="H6" s="471"/>
      <c r="I6" s="471"/>
      <c r="J6" s="471"/>
      <c r="K6" s="471"/>
      <c r="L6" s="471"/>
      <c r="M6" s="471"/>
      <c r="N6" s="471"/>
      <c r="O6" s="471"/>
      <c r="P6" s="471"/>
      <c r="Q6" s="329" t="s">
        <v>11</v>
      </c>
      <c r="R6" s="331"/>
    </row>
    <row r="7" spans="1:18" ht="15" thickTop="1" thickBot="1" x14ac:dyDescent="0.5">
      <c r="A7" s="470"/>
      <c r="B7" s="471"/>
      <c r="C7" s="471"/>
      <c r="D7" s="471"/>
      <c r="E7" s="471"/>
      <c r="F7" s="471"/>
      <c r="G7" s="471"/>
      <c r="H7" s="471"/>
      <c r="I7" s="471"/>
      <c r="J7" s="471"/>
      <c r="K7" s="471"/>
      <c r="L7" s="471"/>
      <c r="M7" s="471"/>
      <c r="N7" s="471"/>
      <c r="O7" s="471"/>
      <c r="P7" s="471"/>
      <c r="Q7" s="332"/>
      <c r="R7" s="334"/>
    </row>
    <row r="8" spans="1:18" ht="15" thickTop="1" thickBot="1" x14ac:dyDescent="0.5">
      <c r="A8" s="97" t="s">
        <v>155</v>
      </c>
      <c r="B8" s="98"/>
      <c r="C8" s="98"/>
      <c r="D8" s="98"/>
      <c r="E8" s="98"/>
      <c r="F8" s="98"/>
      <c r="G8" s="98"/>
      <c r="H8" s="98"/>
      <c r="I8" s="98"/>
      <c r="J8" s="98"/>
      <c r="K8" s="98"/>
      <c r="L8" s="98"/>
      <c r="M8" s="98"/>
      <c r="N8" s="98"/>
      <c r="O8" s="98"/>
      <c r="P8" s="98"/>
      <c r="Q8" s="340"/>
      <c r="R8" s="484" t="s">
        <v>124</v>
      </c>
    </row>
    <row r="9" spans="1:18" ht="15" thickTop="1" thickBot="1" x14ac:dyDescent="0.5">
      <c r="A9" s="97"/>
      <c r="B9" s="98"/>
      <c r="C9" s="98"/>
      <c r="D9" s="98"/>
      <c r="E9" s="98"/>
      <c r="F9" s="98"/>
      <c r="G9" s="98"/>
      <c r="H9" s="98"/>
      <c r="I9" s="98"/>
      <c r="J9" s="98"/>
      <c r="K9" s="98"/>
      <c r="L9" s="98"/>
      <c r="M9" s="98"/>
      <c r="N9" s="98"/>
      <c r="O9" s="98"/>
      <c r="P9" s="98"/>
      <c r="Q9" s="342"/>
      <c r="R9" s="485"/>
    </row>
    <row r="10" spans="1:18" ht="15" thickTop="1" thickBot="1" x14ac:dyDescent="0.5">
      <c r="A10" s="97"/>
      <c r="B10" s="98"/>
      <c r="C10" s="98"/>
      <c r="D10" s="98"/>
      <c r="E10" s="98"/>
      <c r="F10" s="98"/>
      <c r="G10" s="98"/>
      <c r="H10" s="98"/>
      <c r="I10" s="98"/>
      <c r="J10" s="98"/>
      <c r="K10" s="98"/>
      <c r="L10" s="98"/>
      <c r="M10" s="98"/>
      <c r="N10" s="98"/>
      <c r="O10" s="98"/>
      <c r="P10" s="98"/>
      <c r="Q10" s="342"/>
      <c r="R10" s="485"/>
    </row>
    <row r="11" spans="1:18" ht="15" thickTop="1" thickBot="1" x14ac:dyDescent="0.5">
      <c r="A11" s="97"/>
      <c r="B11" s="98"/>
      <c r="C11" s="98"/>
      <c r="D11" s="98"/>
      <c r="E11" s="98"/>
      <c r="F11" s="98"/>
      <c r="G11" s="98"/>
      <c r="H11" s="98"/>
      <c r="I11" s="98"/>
      <c r="J11" s="98"/>
      <c r="K11" s="98"/>
      <c r="L11" s="98"/>
      <c r="M11" s="98"/>
      <c r="N11" s="98"/>
      <c r="O11" s="98"/>
      <c r="P11" s="98"/>
      <c r="Q11" s="342"/>
      <c r="R11" s="485"/>
    </row>
    <row r="12" spans="1:18" ht="15" thickTop="1" thickBot="1" x14ac:dyDescent="0.5">
      <c r="A12" s="97"/>
      <c r="B12" s="98"/>
      <c r="C12" s="98"/>
      <c r="D12" s="98"/>
      <c r="E12" s="98"/>
      <c r="F12" s="98"/>
      <c r="G12" s="98"/>
      <c r="H12" s="98"/>
      <c r="I12" s="98"/>
      <c r="J12" s="98"/>
      <c r="K12" s="98"/>
      <c r="L12" s="98"/>
      <c r="M12" s="98"/>
      <c r="N12" s="98"/>
      <c r="O12" s="98"/>
      <c r="P12" s="98"/>
      <c r="Q12" s="342"/>
      <c r="R12" s="485"/>
    </row>
    <row r="13" spans="1:18" ht="15" thickTop="1" thickBot="1" x14ac:dyDescent="0.5">
      <c r="A13" s="97"/>
      <c r="B13" s="98"/>
      <c r="C13" s="98"/>
      <c r="D13" s="98"/>
      <c r="E13" s="98"/>
      <c r="F13" s="98"/>
      <c r="G13" s="98"/>
      <c r="H13" s="98"/>
      <c r="I13" s="98"/>
      <c r="J13" s="98"/>
      <c r="K13" s="98"/>
      <c r="L13" s="98"/>
      <c r="M13" s="98"/>
      <c r="N13" s="98"/>
      <c r="O13" s="98"/>
      <c r="P13" s="98"/>
      <c r="Q13" s="342"/>
      <c r="R13" s="485"/>
    </row>
    <row r="14" spans="1:18" ht="15" thickTop="1" thickBot="1" x14ac:dyDescent="0.5">
      <c r="A14" s="97"/>
      <c r="B14" s="98"/>
      <c r="C14" s="98"/>
      <c r="D14" s="98"/>
      <c r="E14" s="98"/>
      <c r="F14" s="98"/>
      <c r="G14" s="98"/>
      <c r="H14" s="98"/>
      <c r="I14" s="98"/>
      <c r="J14" s="98"/>
      <c r="K14" s="98"/>
      <c r="L14" s="98"/>
      <c r="M14" s="98"/>
      <c r="N14" s="98"/>
      <c r="O14" s="98"/>
      <c r="P14" s="98"/>
      <c r="Q14" s="342"/>
      <c r="R14" s="485"/>
    </row>
    <row r="15" spans="1:18" ht="15" thickTop="1" thickBot="1" x14ac:dyDescent="0.5">
      <c r="A15" s="97"/>
      <c r="B15" s="98"/>
      <c r="C15" s="98"/>
      <c r="D15" s="98"/>
      <c r="E15" s="98"/>
      <c r="F15" s="98"/>
      <c r="G15" s="98"/>
      <c r="H15" s="98"/>
      <c r="I15" s="98"/>
      <c r="J15" s="98"/>
      <c r="K15" s="98"/>
      <c r="L15" s="98"/>
      <c r="M15" s="98"/>
      <c r="N15" s="98"/>
      <c r="O15" s="98"/>
      <c r="P15" s="98"/>
      <c r="Q15" s="342"/>
      <c r="R15" s="485"/>
    </row>
    <row r="16" spans="1:18" ht="15" thickTop="1" thickBot="1" x14ac:dyDescent="0.5">
      <c r="A16" s="97"/>
      <c r="B16" s="98"/>
      <c r="C16" s="98"/>
      <c r="D16" s="98"/>
      <c r="E16" s="98"/>
      <c r="F16" s="98"/>
      <c r="G16" s="98"/>
      <c r="H16" s="98"/>
      <c r="I16" s="98"/>
      <c r="J16" s="98"/>
      <c r="K16" s="98"/>
      <c r="L16" s="98"/>
      <c r="M16" s="98"/>
      <c r="N16" s="98"/>
      <c r="O16" s="98"/>
      <c r="P16" s="98"/>
      <c r="Q16" s="342"/>
      <c r="R16" s="485"/>
    </row>
    <row r="17" spans="1:18" ht="15" thickTop="1" thickBot="1" x14ac:dyDescent="0.5">
      <c r="A17" s="97"/>
      <c r="B17" s="98"/>
      <c r="C17" s="98"/>
      <c r="D17" s="98"/>
      <c r="E17" s="98"/>
      <c r="F17" s="98"/>
      <c r="G17" s="98"/>
      <c r="H17" s="98"/>
      <c r="I17" s="98"/>
      <c r="J17" s="98"/>
      <c r="K17" s="98"/>
      <c r="L17" s="98"/>
      <c r="M17" s="98"/>
      <c r="N17" s="98"/>
      <c r="O17" s="98"/>
      <c r="P17" s="98"/>
      <c r="Q17" s="363"/>
      <c r="R17" s="486"/>
    </row>
    <row r="18" spans="1:18" ht="18" customHeight="1" thickTop="1" thickBot="1" x14ac:dyDescent="0.5">
      <c r="A18" s="463" t="s">
        <v>125</v>
      </c>
      <c r="B18" s="464"/>
      <c r="C18" s="464"/>
      <c r="D18" s="464"/>
      <c r="E18" s="464"/>
      <c r="F18" s="464"/>
      <c r="G18" s="464"/>
      <c r="H18" s="464"/>
      <c r="I18" s="464"/>
      <c r="J18" s="464"/>
      <c r="K18" s="464"/>
      <c r="L18" s="464"/>
      <c r="M18" s="464"/>
      <c r="N18" s="464"/>
      <c r="O18" s="464"/>
      <c r="P18" s="464"/>
      <c r="Q18" s="480"/>
      <c r="R18" s="481"/>
    </row>
    <row r="19" spans="1:18" ht="18.75" customHeight="1" thickTop="1" thickBot="1" x14ac:dyDescent="0.5">
      <c r="A19" s="463"/>
      <c r="B19" s="464"/>
      <c r="C19" s="464"/>
      <c r="D19" s="464"/>
      <c r="E19" s="464"/>
      <c r="F19" s="464"/>
      <c r="G19" s="464"/>
      <c r="H19" s="464"/>
      <c r="I19" s="464"/>
      <c r="J19" s="464"/>
      <c r="K19" s="464"/>
      <c r="L19" s="464"/>
      <c r="M19" s="464"/>
      <c r="N19" s="464"/>
      <c r="O19" s="464"/>
      <c r="P19" s="464"/>
      <c r="Q19" s="482"/>
      <c r="R19" s="483"/>
    </row>
    <row r="20" spans="1:18" ht="14.65" thickTop="1" x14ac:dyDescent="0.45">
      <c r="A20" s="99"/>
      <c r="B20" s="100"/>
      <c r="C20" s="100"/>
      <c r="D20" s="100"/>
      <c r="E20" s="100"/>
      <c r="F20" s="100"/>
      <c r="G20" s="100"/>
      <c r="H20" s="100"/>
      <c r="I20" s="100"/>
      <c r="J20" s="100"/>
      <c r="K20" s="100"/>
      <c r="L20" s="100"/>
      <c r="M20" s="100"/>
      <c r="N20" s="100"/>
      <c r="O20" s="100"/>
      <c r="P20" s="465"/>
      <c r="Q20" s="340"/>
      <c r="R20" s="484" t="s">
        <v>28</v>
      </c>
    </row>
    <row r="21" spans="1:18" x14ac:dyDescent="0.45">
      <c r="A21" s="466"/>
      <c r="B21" s="105"/>
      <c r="C21" s="105"/>
      <c r="D21" s="105"/>
      <c r="E21" s="105"/>
      <c r="F21" s="105"/>
      <c r="G21" s="105"/>
      <c r="H21" s="105"/>
      <c r="I21" s="105"/>
      <c r="J21" s="105"/>
      <c r="K21" s="105"/>
      <c r="L21" s="105"/>
      <c r="M21" s="105"/>
      <c r="N21" s="105"/>
      <c r="O21" s="105"/>
      <c r="P21" s="106"/>
      <c r="Q21" s="342"/>
      <c r="R21" s="485"/>
    </row>
    <row r="22" spans="1:18" x14ac:dyDescent="0.45">
      <c r="A22" s="466"/>
      <c r="B22" s="105"/>
      <c r="C22" s="105"/>
      <c r="D22" s="105"/>
      <c r="E22" s="105"/>
      <c r="F22" s="105"/>
      <c r="G22" s="105"/>
      <c r="H22" s="105"/>
      <c r="I22" s="105"/>
      <c r="J22" s="105"/>
      <c r="K22" s="105"/>
      <c r="L22" s="105"/>
      <c r="M22" s="105"/>
      <c r="N22" s="105"/>
      <c r="O22" s="105"/>
      <c r="P22" s="106"/>
      <c r="Q22" s="342"/>
      <c r="R22" s="485"/>
    </row>
    <row r="23" spans="1:18" x14ac:dyDescent="0.45">
      <c r="A23" s="466"/>
      <c r="B23" s="105"/>
      <c r="C23" s="105"/>
      <c r="D23" s="105"/>
      <c r="E23" s="105"/>
      <c r="F23" s="105"/>
      <c r="G23" s="105"/>
      <c r="H23" s="105"/>
      <c r="I23" s="105"/>
      <c r="J23" s="105"/>
      <c r="K23" s="105"/>
      <c r="L23" s="105"/>
      <c r="M23" s="105"/>
      <c r="N23" s="105"/>
      <c r="O23" s="105"/>
      <c r="P23" s="106"/>
      <c r="Q23" s="342"/>
      <c r="R23" s="485"/>
    </row>
    <row r="24" spans="1:18" x14ac:dyDescent="0.45">
      <c r="A24" s="466"/>
      <c r="B24" s="105"/>
      <c r="C24" s="105"/>
      <c r="D24" s="105"/>
      <c r="E24" s="105"/>
      <c r="F24" s="105"/>
      <c r="G24" s="105"/>
      <c r="H24" s="105"/>
      <c r="I24" s="105"/>
      <c r="J24" s="105"/>
      <c r="K24" s="105"/>
      <c r="L24" s="105"/>
      <c r="M24" s="105"/>
      <c r="N24" s="105"/>
      <c r="O24" s="105"/>
      <c r="P24" s="106"/>
      <c r="Q24" s="342"/>
      <c r="R24" s="485"/>
    </row>
    <row r="25" spans="1:18" x14ac:dyDescent="0.45">
      <c r="A25" s="466"/>
      <c r="B25" s="105"/>
      <c r="C25" s="105"/>
      <c r="D25" s="105"/>
      <c r="E25" s="105"/>
      <c r="F25" s="105"/>
      <c r="G25" s="105"/>
      <c r="H25" s="105"/>
      <c r="I25" s="105"/>
      <c r="J25" s="105"/>
      <c r="K25" s="105"/>
      <c r="L25" s="105"/>
      <c r="M25" s="105"/>
      <c r="N25" s="105"/>
      <c r="O25" s="105"/>
      <c r="P25" s="106"/>
      <c r="Q25" s="342"/>
      <c r="R25" s="485"/>
    </row>
    <row r="26" spans="1:18" ht="14.65" thickBot="1" x14ac:dyDescent="0.5">
      <c r="A26" s="467"/>
      <c r="B26" s="468"/>
      <c r="C26" s="468"/>
      <c r="D26" s="468"/>
      <c r="E26" s="468"/>
      <c r="F26" s="468"/>
      <c r="G26" s="468"/>
      <c r="H26" s="468"/>
      <c r="I26" s="468"/>
      <c r="J26" s="468"/>
      <c r="K26" s="468"/>
      <c r="L26" s="468"/>
      <c r="M26" s="468"/>
      <c r="N26" s="468"/>
      <c r="O26" s="468"/>
      <c r="P26" s="469"/>
      <c r="Q26" s="363"/>
      <c r="R26" s="486"/>
    </row>
    <row r="27" spans="1:18" ht="15" thickTop="1" thickBot="1" x14ac:dyDescent="0.5">
      <c r="A27" s="470" t="s">
        <v>126</v>
      </c>
      <c r="B27" s="471"/>
      <c r="C27" s="471"/>
      <c r="D27" s="471"/>
      <c r="E27" s="471"/>
      <c r="F27" s="471"/>
      <c r="G27" s="471"/>
      <c r="H27" s="471"/>
      <c r="I27" s="471"/>
      <c r="J27" s="471"/>
      <c r="K27" s="471"/>
      <c r="L27" s="471"/>
      <c r="M27" s="471"/>
      <c r="N27" s="471"/>
      <c r="O27" s="471"/>
      <c r="P27" s="471"/>
      <c r="Q27" s="480"/>
      <c r="R27" s="481"/>
    </row>
    <row r="28" spans="1:18" ht="15" thickTop="1" thickBot="1" x14ac:dyDescent="0.5">
      <c r="A28" s="472"/>
      <c r="B28" s="473"/>
      <c r="C28" s="473"/>
      <c r="D28" s="473"/>
      <c r="E28" s="473"/>
      <c r="F28" s="473"/>
      <c r="G28" s="473"/>
      <c r="H28" s="473"/>
      <c r="I28" s="473"/>
      <c r="J28" s="473"/>
      <c r="K28" s="473"/>
      <c r="L28" s="473"/>
      <c r="M28" s="473"/>
      <c r="N28" s="473"/>
      <c r="O28" s="473"/>
      <c r="P28" s="473"/>
      <c r="Q28" s="482"/>
      <c r="R28" s="483"/>
    </row>
    <row r="29" spans="1:18" ht="14.65" thickBot="1" x14ac:dyDescent="0.5">
      <c r="A29" s="475"/>
      <c r="B29" s="476"/>
      <c r="C29" s="476"/>
      <c r="D29" s="476"/>
      <c r="E29" s="476"/>
      <c r="F29" s="476"/>
      <c r="G29" s="476"/>
      <c r="H29" s="476"/>
      <c r="I29" s="476"/>
      <c r="J29" s="476"/>
      <c r="K29" s="476"/>
      <c r="L29" s="476"/>
      <c r="M29" s="476"/>
      <c r="N29" s="476"/>
      <c r="O29" s="476"/>
      <c r="P29" s="476"/>
      <c r="Q29" s="340"/>
      <c r="R29" s="484" t="s">
        <v>109</v>
      </c>
    </row>
    <row r="30" spans="1:18" ht="15" thickTop="1" thickBot="1" x14ac:dyDescent="0.5">
      <c r="A30" s="477"/>
      <c r="B30" s="98"/>
      <c r="C30" s="98"/>
      <c r="D30" s="98"/>
      <c r="E30" s="98"/>
      <c r="F30" s="98"/>
      <c r="G30" s="98"/>
      <c r="H30" s="98"/>
      <c r="I30" s="98"/>
      <c r="J30" s="98"/>
      <c r="K30" s="98"/>
      <c r="L30" s="98"/>
      <c r="M30" s="98"/>
      <c r="N30" s="98"/>
      <c r="O30" s="98"/>
      <c r="P30" s="98"/>
      <c r="Q30" s="342"/>
      <c r="R30" s="485"/>
    </row>
    <row r="31" spans="1:18" ht="15" thickTop="1" thickBot="1" x14ac:dyDescent="0.5">
      <c r="A31" s="477"/>
      <c r="B31" s="98"/>
      <c r="C31" s="98"/>
      <c r="D31" s="98"/>
      <c r="E31" s="98"/>
      <c r="F31" s="98"/>
      <c r="G31" s="98"/>
      <c r="H31" s="98"/>
      <c r="I31" s="98"/>
      <c r="J31" s="98"/>
      <c r="K31" s="98"/>
      <c r="L31" s="98"/>
      <c r="M31" s="98"/>
      <c r="N31" s="98"/>
      <c r="O31" s="98"/>
      <c r="P31" s="98"/>
      <c r="Q31" s="342"/>
      <c r="R31" s="485"/>
    </row>
    <row r="32" spans="1:18" ht="15" thickTop="1" thickBot="1" x14ac:dyDescent="0.5">
      <c r="A32" s="477"/>
      <c r="B32" s="98"/>
      <c r="C32" s="98"/>
      <c r="D32" s="98"/>
      <c r="E32" s="98"/>
      <c r="F32" s="98"/>
      <c r="G32" s="98"/>
      <c r="H32" s="98"/>
      <c r="I32" s="98"/>
      <c r="J32" s="98"/>
      <c r="K32" s="98"/>
      <c r="L32" s="98"/>
      <c r="M32" s="98"/>
      <c r="N32" s="98"/>
      <c r="O32" s="98"/>
      <c r="P32" s="98"/>
      <c r="Q32" s="342"/>
      <c r="R32" s="485"/>
    </row>
    <row r="33" spans="1:20" ht="18.75" thickTop="1" thickBot="1" x14ac:dyDescent="0.6">
      <c r="A33" s="477"/>
      <c r="B33" s="98"/>
      <c r="C33" s="98"/>
      <c r="D33" s="98"/>
      <c r="E33" s="98"/>
      <c r="F33" s="98"/>
      <c r="G33" s="98"/>
      <c r="H33" s="98"/>
      <c r="I33" s="98"/>
      <c r="J33" s="98"/>
      <c r="K33" s="98"/>
      <c r="L33" s="98"/>
      <c r="M33" s="98"/>
      <c r="N33" s="98"/>
      <c r="O33" s="98"/>
      <c r="P33" s="98"/>
      <c r="Q33" s="342"/>
      <c r="R33" s="485"/>
      <c r="T33" s="1"/>
    </row>
    <row r="34" spans="1:20" ht="15" thickTop="1" thickBot="1" x14ac:dyDescent="0.5">
      <c r="A34" s="477"/>
      <c r="B34" s="98"/>
      <c r="C34" s="98"/>
      <c r="D34" s="98"/>
      <c r="E34" s="98"/>
      <c r="F34" s="98"/>
      <c r="G34" s="98"/>
      <c r="H34" s="98"/>
      <c r="I34" s="98"/>
      <c r="J34" s="98"/>
      <c r="K34" s="98"/>
      <c r="L34" s="98"/>
      <c r="M34" s="98"/>
      <c r="N34" s="98"/>
      <c r="O34" s="98"/>
      <c r="P34" s="98"/>
      <c r="Q34" s="342"/>
      <c r="R34" s="485"/>
    </row>
    <row r="35" spans="1:20" ht="15" thickTop="1" thickBot="1" x14ac:dyDescent="0.5">
      <c r="A35" s="477"/>
      <c r="B35" s="98"/>
      <c r="C35" s="98"/>
      <c r="D35" s="98"/>
      <c r="E35" s="98"/>
      <c r="F35" s="98"/>
      <c r="G35" s="98"/>
      <c r="H35" s="98"/>
      <c r="I35" s="98"/>
      <c r="J35" s="98"/>
      <c r="K35" s="98"/>
      <c r="L35" s="98"/>
      <c r="M35" s="98"/>
      <c r="N35" s="98"/>
      <c r="O35" s="98"/>
      <c r="P35" s="98"/>
      <c r="Q35" s="342"/>
      <c r="R35" s="485"/>
    </row>
    <row r="36" spans="1:20" ht="15" thickTop="1" thickBot="1" x14ac:dyDescent="0.5">
      <c r="A36" s="477"/>
      <c r="B36" s="98"/>
      <c r="C36" s="98"/>
      <c r="D36" s="98"/>
      <c r="E36" s="98"/>
      <c r="F36" s="98"/>
      <c r="G36" s="98"/>
      <c r="H36" s="98"/>
      <c r="I36" s="98"/>
      <c r="J36" s="98"/>
      <c r="K36" s="98"/>
      <c r="L36" s="98"/>
      <c r="M36" s="98"/>
      <c r="N36" s="98"/>
      <c r="O36" s="98"/>
      <c r="P36" s="98"/>
      <c r="Q36" s="342"/>
      <c r="R36" s="485"/>
    </row>
    <row r="37" spans="1:20" ht="15" thickTop="1" thickBot="1" x14ac:dyDescent="0.5">
      <c r="A37" s="478"/>
      <c r="B37" s="479"/>
      <c r="C37" s="479"/>
      <c r="D37" s="479"/>
      <c r="E37" s="479"/>
      <c r="F37" s="479"/>
      <c r="G37" s="479"/>
      <c r="H37" s="479"/>
      <c r="I37" s="479"/>
      <c r="J37" s="479"/>
      <c r="K37" s="479"/>
      <c r="L37" s="479"/>
      <c r="M37" s="479"/>
      <c r="N37" s="479"/>
      <c r="O37" s="479"/>
      <c r="P37" s="479"/>
      <c r="Q37" s="363"/>
      <c r="R37" s="486"/>
    </row>
    <row r="38" spans="1:20" ht="18.399999999999999" thickBot="1" x14ac:dyDescent="0.6">
      <c r="A38" s="474"/>
      <c r="B38" s="474"/>
      <c r="C38" s="474"/>
      <c r="D38" s="474"/>
      <c r="E38" s="474"/>
      <c r="F38" s="1"/>
      <c r="G38" s="1"/>
      <c r="H38" s="1"/>
      <c r="I38" s="1"/>
      <c r="J38" s="1"/>
      <c r="K38" s="1"/>
      <c r="L38" s="1"/>
      <c r="M38" s="1"/>
      <c r="N38" s="217" t="s">
        <v>19</v>
      </c>
      <c r="O38" s="218"/>
      <c r="P38" s="218"/>
      <c r="Q38" s="38">
        <f>SUM(Q29+Q20+Q8)</f>
        <v>0</v>
      </c>
      <c r="R38" s="37" t="s">
        <v>105</v>
      </c>
    </row>
    <row r="39" spans="1:20" x14ac:dyDescent="0.45">
      <c r="A39" s="462"/>
      <c r="B39" s="462"/>
      <c r="C39" s="462"/>
      <c r="E39" s="34"/>
    </row>
    <row r="40" spans="1:20" x14ac:dyDescent="0.45">
      <c r="A40" s="462"/>
      <c r="B40" s="462"/>
      <c r="C40" s="462"/>
      <c r="E40" s="34"/>
      <c r="J40" s="2"/>
      <c r="K40" s="2"/>
      <c r="L40" s="2"/>
      <c r="M40" s="2"/>
      <c r="N40" s="2"/>
      <c r="O40" s="2"/>
      <c r="P40" s="2"/>
    </row>
    <row r="41" spans="1:20" x14ac:dyDescent="0.45">
      <c r="A41" s="462"/>
      <c r="B41" s="462"/>
      <c r="C41" s="462"/>
      <c r="E41" s="34"/>
    </row>
    <row r="42" spans="1:20" x14ac:dyDescent="0.45">
      <c r="A42" s="462"/>
      <c r="B42" s="462"/>
      <c r="C42" s="46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6328125" defaultRowHeight="14.25" x14ac:dyDescent="0.45"/>
  <sheetData>
    <row r="2" spans="2:6" ht="14.65" thickBot="1" x14ac:dyDescent="0.5">
      <c r="B2" s="487" t="s">
        <v>127</v>
      </c>
      <c r="C2" s="487"/>
      <c r="D2" s="487"/>
      <c r="E2" s="39" t="s">
        <v>128</v>
      </c>
      <c r="F2" s="39" t="s">
        <v>129</v>
      </c>
    </row>
    <row r="3" spans="2:6" x14ac:dyDescent="0.45">
      <c r="B3" s="500" t="s">
        <v>130</v>
      </c>
      <c r="C3" s="501"/>
      <c r="D3" s="502"/>
      <c r="E3" s="32">
        <f>'H&amp;S Overview'!G49</f>
        <v>0</v>
      </c>
      <c r="F3" s="5">
        <v>10</v>
      </c>
    </row>
    <row r="4" spans="2:6" x14ac:dyDescent="0.45">
      <c r="B4" s="229" t="s">
        <v>131</v>
      </c>
      <c r="C4" s="230"/>
      <c r="D4" s="503"/>
      <c r="E4" s="32">
        <f>'Machine Shop'!N44</f>
        <v>0</v>
      </c>
      <c r="F4" s="5">
        <v>26</v>
      </c>
    </row>
    <row r="5" spans="2:6" x14ac:dyDescent="0.45">
      <c r="B5" s="229" t="s">
        <v>132</v>
      </c>
      <c r="C5" s="230"/>
      <c r="D5" s="503"/>
      <c r="E5" s="32">
        <f>'Engine Strip'!P38</f>
        <v>0</v>
      </c>
      <c r="F5" s="5">
        <v>25</v>
      </c>
    </row>
    <row r="6" spans="2:6" x14ac:dyDescent="0.45">
      <c r="B6" s="229" t="s">
        <v>133</v>
      </c>
      <c r="C6" s="230"/>
      <c r="D6" s="503"/>
      <c r="E6" s="32">
        <f>Suspension!O23</f>
        <v>0</v>
      </c>
      <c r="F6" s="5">
        <v>15</v>
      </c>
    </row>
    <row r="7" spans="2:6" x14ac:dyDescent="0.45">
      <c r="B7" s="229" t="s">
        <v>134</v>
      </c>
      <c r="C7" s="230"/>
      <c r="D7" s="503"/>
      <c r="E7" s="32">
        <f>Composites!P24</f>
        <v>0</v>
      </c>
      <c r="F7" s="5">
        <v>10</v>
      </c>
    </row>
    <row r="8" spans="2:6" x14ac:dyDescent="0.45">
      <c r="B8" s="229" t="s">
        <v>135</v>
      </c>
      <c r="C8" s="230"/>
      <c r="D8" s="503"/>
      <c r="E8" s="32">
        <f>Composites!P24</f>
        <v>0</v>
      </c>
      <c r="F8" s="5">
        <v>8</v>
      </c>
    </row>
    <row r="9" spans="2:6" ht="14.65" thickBot="1" x14ac:dyDescent="0.5">
      <c r="B9" s="494" t="s">
        <v>136</v>
      </c>
      <c r="C9" s="495"/>
      <c r="D9" s="496"/>
      <c r="E9" s="44" cm="1">
        <f t="array" ref="E9">CPD!Q38:Q38</f>
        <v>0</v>
      </c>
      <c r="F9" s="10">
        <v>6</v>
      </c>
    </row>
    <row r="10" spans="2:6" ht="14.65" thickBot="1" x14ac:dyDescent="0.5">
      <c r="B10" s="497" t="s">
        <v>137</v>
      </c>
      <c r="C10" s="498"/>
      <c r="D10" s="499"/>
      <c r="E10" s="45">
        <f>SUM(E3:E9)</f>
        <v>0</v>
      </c>
      <c r="F10" s="41">
        <f>SUM(F3:F9)</f>
        <v>100</v>
      </c>
    </row>
    <row r="11" spans="2:6" ht="14.65" thickBot="1" x14ac:dyDescent="0.5">
      <c r="B11" s="488" t="s">
        <v>138</v>
      </c>
      <c r="C11" s="489"/>
      <c r="D11" s="490"/>
      <c r="E11" s="46"/>
      <c r="F11" s="40"/>
    </row>
    <row r="12" spans="2:6" ht="14.65" thickBot="1" x14ac:dyDescent="0.5"/>
    <row r="13" spans="2:6" ht="14.65" thickBot="1" x14ac:dyDescent="0.5">
      <c r="B13" s="491" t="s">
        <v>139</v>
      </c>
      <c r="C13" s="492"/>
      <c r="D13" s="493"/>
      <c r="E13" s="42">
        <f>(E10*0.75)+(E11*0.25)</f>
        <v>0</v>
      </c>
      <c r="F13" s="43"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224cecc8-5b1a-4f4b-aa1d-4508502f11c0"/>
    <ds:schemaRef ds:uri="http://schemas.microsoft.com/office/2006/metadata/properties"/>
    <ds:schemaRef ds:uri="1684eeaa-63d5-4a8a-805f-2a73dd5a7c6a"/>
    <ds:schemaRef ds:uri="http://www.w3.org/XML/1998/namespace"/>
    <ds:schemaRef ds:uri="http://purl.org/dc/elements/1.1/"/>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Daniel Wylie-Morris (2317275)</cp:lastModifiedBy>
  <cp:revision/>
  <dcterms:created xsi:type="dcterms:W3CDTF">2020-12-20T10:55:52Z</dcterms:created>
  <dcterms:modified xsi:type="dcterms:W3CDTF">2025-04-27T15:34:41Z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