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7129e7bb447a7dcf/Desktop/"/>
    </mc:Choice>
  </mc:AlternateContent>
  <xr:revisionPtr revIDLastSave="0" documentId="8_{55594732-F52C-4102-914E-8C02409A5015}" xr6:coauthVersionLast="47" xr6:coauthVersionMax="47" xr10:uidLastSave="{00000000-0000-0000-0000-000000000000}"/>
  <bookViews>
    <workbookView xWindow="380" yWindow="380" windowWidth="9420" windowHeight="9990" activeTab="1" xr2:uid="{00000000-000D-0000-FFFF-FFFF00000000}"/>
  </bookViews>
  <sheets>
    <sheet name="Lists" sheetId="1" r:id="rId1"/>
    <sheet name="Risk Register" sheetId="2" r:id="rId2"/>
    <sheet name="Risk Heatmap" sheetId="3" r:id="rId3"/>
    <sheet name="Action Tracker" sheetId="4" r:id="rId4"/>
    <sheet name="Guidance Notes" sheetId="5" r:id="rId5"/>
    <sheet name="Assessment Summary" sheetId="6" r:id="rId6"/>
    <sheet name="Gap Analysis" sheetId="7" r:id="rId7"/>
  </sheets>
  <definedNames>
    <definedName name="Cyber_and_Technology">Lists!$A$2:$A$5</definedName>
    <definedName name="Financial">Lists!$E$2:$E$4</definedName>
    <definedName name="Operational">Lists!$C$2:$C$5</definedName>
    <definedName name="People_and_Behaviour">Lists!$B$2:$B$5</definedName>
    <definedName name="Physical_and_Environmental">Lists!$D$2:$D$5</definedName>
    <definedName name="Strategic">Lists!$F$2:$F$4</definedName>
  </definedNames>
  <calcPr calcId="191029"/>
</workbook>
</file>

<file path=xl/calcChain.xml><?xml version="1.0" encoding="utf-8"?>
<calcChain xmlns="http://schemas.openxmlformats.org/spreadsheetml/2006/main">
  <c r="P18" i="2" l="1"/>
  <c r="Q18" i="2" s="1"/>
  <c r="H18" i="2"/>
  <c r="I18" i="2" s="1"/>
  <c r="P17" i="2"/>
  <c r="Q17" i="2" s="1"/>
  <c r="I17" i="2"/>
  <c r="H17" i="2"/>
  <c r="P16" i="2"/>
  <c r="Q16" i="2" s="1"/>
  <c r="H16" i="2"/>
  <c r="I16" i="2" s="1"/>
  <c r="P15" i="2"/>
  <c r="Q15" i="2" s="1"/>
  <c r="I15" i="2"/>
  <c r="H15" i="2"/>
  <c r="P14" i="2"/>
  <c r="Q14" i="2" s="1"/>
  <c r="H14" i="2"/>
  <c r="I14" i="2" s="1"/>
  <c r="P13" i="2"/>
  <c r="Q13" i="2" s="1"/>
  <c r="I13" i="2"/>
  <c r="H13" i="2"/>
  <c r="P12" i="2"/>
  <c r="Q12" i="2" s="1"/>
  <c r="H12" i="2"/>
  <c r="I12" i="2" s="1"/>
  <c r="P11" i="2"/>
  <c r="Q11" i="2" s="1"/>
  <c r="I11" i="2"/>
  <c r="H11" i="2"/>
  <c r="P10" i="2"/>
  <c r="Q10" i="2" s="1"/>
  <c r="H10" i="2"/>
  <c r="I10" i="2" s="1"/>
  <c r="P9" i="2"/>
  <c r="Q9" i="2" s="1"/>
  <c r="I9" i="2"/>
  <c r="H9" i="2"/>
  <c r="P8" i="2"/>
  <c r="Q8" i="2" s="1"/>
  <c r="H8" i="2"/>
  <c r="I8" i="2" s="1"/>
  <c r="P7" i="2"/>
  <c r="Q7" i="2" s="1"/>
  <c r="I7" i="2"/>
  <c r="H7" i="2"/>
  <c r="P6" i="2"/>
  <c r="Q6" i="2" s="1"/>
  <c r="H6" i="2"/>
  <c r="I6" i="2" s="1"/>
  <c r="P5" i="2"/>
  <c r="Q5" i="2" s="1"/>
  <c r="I5" i="2"/>
  <c r="H5" i="2"/>
  <c r="P4" i="2"/>
  <c r="Q4" i="2" s="1"/>
  <c r="H4" i="2"/>
  <c r="I4" i="2" s="1"/>
</calcChain>
</file>

<file path=xl/sharedStrings.xml><?xml version="1.0" encoding="utf-8"?>
<sst xmlns="http://schemas.openxmlformats.org/spreadsheetml/2006/main" count="653" uniqueCount="505">
  <si>
    <t>Cyber &amp; Technology</t>
  </si>
  <si>
    <t>People &amp; Behaviour</t>
  </si>
  <si>
    <t>Operational</t>
  </si>
  <si>
    <t>Physical &amp; Environmental</t>
  </si>
  <si>
    <t>Financial</t>
  </si>
  <si>
    <t>Strategic</t>
  </si>
  <si>
    <t>Cyber Security</t>
  </si>
  <si>
    <t>Human Error</t>
  </si>
  <si>
    <t>Process Failure</t>
  </si>
  <si>
    <t>Physical Security</t>
  </si>
  <si>
    <t>Financial Fraud</t>
  </si>
  <si>
    <t>Data Privacy</t>
  </si>
  <si>
    <t>Insider Threat</t>
  </si>
  <si>
    <t>Supply Chain</t>
  </si>
  <si>
    <t>Natural Disaster</t>
  </si>
  <si>
    <t>Budget Overrun</t>
  </si>
  <si>
    <t>Political / Regulatory</t>
  </si>
  <si>
    <t>System Failure</t>
  </si>
  <si>
    <t>Social Engineering</t>
  </si>
  <si>
    <t>Business Continuity</t>
  </si>
  <si>
    <t>Environmental</t>
  </si>
  <si>
    <t>Economic</t>
  </si>
  <si>
    <t>Third Party / Vendor</t>
  </si>
  <si>
    <t>Software/Hardware</t>
  </si>
  <si>
    <t>Reputational</t>
  </si>
  <si>
    <t>Compliance / Legal</t>
  </si>
  <si>
    <t>Health &amp; Safety</t>
  </si>
  <si>
    <t>Risk Management Register</t>
  </si>
  <si>
    <t>Risk ID</t>
  </si>
  <si>
    <t>Hazard / Risk Description</t>
  </si>
  <si>
    <t>Who is at Risk</t>
  </si>
  <si>
    <t>Category</t>
  </si>
  <si>
    <t>Sub
Category</t>
  </si>
  <si>
    <t>Likelihood
(1–5)</t>
  </si>
  <si>
    <t>Severity
(1–5)</t>
  </si>
  <si>
    <t>Risk Score
(L × S)</t>
  </si>
  <si>
    <t>Risk Level</t>
  </si>
  <si>
    <t>Existing Controls</t>
  </si>
  <si>
    <t>Additional Controls Needed</t>
  </si>
  <si>
    <t>Responsible Person</t>
  </si>
  <si>
    <t>Target Date</t>
  </si>
  <si>
    <t>Residual
Likelihood
(1–5)</t>
  </si>
  <si>
    <t>Residual
Severity
(1–5)</t>
  </si>
  <si>
    <t>Residual
Risk Score</t>
  </si>
  <si>
    <t>Residual
Risk Level</t>
  </si>
  <si>
    <t>Status</t>
  </si>
  <si>
    <t>RISK LEVEL LEGEND</t>
  </si>
  <si>
    <t>Critical (15–25)</t>
  </si>
  <si>
    <t>Immediate action — stop or redesign activity</t>
  </si>
  <si>
    <t>High (10–14)</t>
  </si>
  <si>
    <t>Urgent controls needed — inform senior management</t>
  </si>
  <si>
    <t>Medium (5–9)</t>
  </si>
  <si>
    <t>Monitor closely — additional controls required</t>
  </si>
  <si>
    <t>Low (1–4)</t>
  </si>
  <si>
    <t>Acceptable — review periodically</t>
  </si>
  <si>
    <t>RISK SCORE HEATMAP -  Likelihood × Severity</t>
  </si>
  <si>
    <t>Use this matrix to identify the risk level for any combination of Likelihood and Severity.</t>
  </si>
  <si>
    <t>SEVERITY  →</t>
  </si>
  <si>
    <t>← LIKELIHOOD</t>
  </si>
  <si>
    <t>1
Negligible</t>
  </si>
  <si>
    <t>2
Minor</t>
  </si>
  <si>
    <t>3
Moderate</t>
  </si>
  <si>
    <t>4
Major</t>
  </si>
  <si>
    <t>5
Catastrophic</t>
  </si>
  <si>
    <t>5 – Almost Certain</t>
  </si>
  <si>
    <t>5
Medium</t>
  </si>
  <si>
    <t>10
High</t>
  </si>
  <si>
    <t>15
Critical</t>
  </si>
  <si>
    <t>20
Critical</t>
  </si>
  <si>
    <t>25
Critical</t>
  </si>
  <si>
    <t>4 – Likely</t>
  </si>
  <si>
    <t>4
Low</t>
  </si>
  <si>
    <t>8
Medium</t>
  </si>
  <si>
    <t>12
High</t>
  </si>
  <si>
    <t>16
Critical</t>
  </si>
  <si>
    <t>3 – Possible</t>
  </si>
  <si>
    <t>3
Low</t>
  </si>
  <si>
    <t>6
Medium</t>
  </si>
  <si>
    <t>9
Medium</t>
  </si>
  <si>
    <t>2 – Unlikely</t>
  </si>
  <si>
    <t>2
Low</t>
  </si>
  <si>
    <t>1 – Rare</t>
  </si>
  <si>
    <t>1
Low</t>
  </si>
  <si>
    <t>RISK CONTROL ACTION TRACKER</t>
  </si>
  <si>
    <t>Risk Description</t>
  </si>
  <si>
    <t>Action Required</t>
  </si>
  <si>
    <t>Priority</t>
  </si>
  <si>
    <t>Start Date</t>
  </si>
  <si>
    <t>Completion Date</t>
  </si>
  <si>
    <t>Evidence / Notes</t>
  </si>
  <si>
    <t>HOW TO USE THIS RISK MANAGEMENT WORKBOOK</t>
  </si>
  <si>
    <t>SHEETS OVERVIEW</t>
  </si>
  <si>
    <t>Risk Register</t>
  </si>
  <si>
    <t>Complete one row per identified hazard. Risk Score and Risk Level are auto-calculated.</t>
  </si>
  <si>
    <t>Risk Heatmap</t>
  </si>
  <si>
    <t>5×5 colour-coded matrix showing how Likelihood and Severity combine into a risk level.</t>
  </si>
  <si>
    <t>Action Tracker</t>
  </si>
  <si>
    <t>Log all control actions, assign responsibility, and track completion.</t>
  </si>
  <si>
    <t>Guidance Notes</t>
  </si>
  <si>
    <t>This page — definitions and instructions.</t>
  </si>
  <si>
    <t>LIKELIHOOD SCALE</t>
  </si>
  <si>
    <t>Could happen but probably never will (once every 5+ years)</t>
  </si>
  <si>
    <t>Not expected but possible (once every 2–5 years)</t>
  </si>
  <si>
    <t>Could occur at some time (once per year)</t>
  </si>
  <si>
    <t>Will probably occur in most circumstances (monthly)</t>
  </si>
  <si>
    <t>Expected to occur in most circumstances (weekly/daily)</t>
  </si>
  <si>
    <t>SEVERITY SCALE</t>
  </si>
  <si>
    <t>1 – Negligible</t>
  </si>
  <si>
    <t>No impact; minor inconvenience</t>
  </si>
  <si>
    <t>2 – Minor</t>
  </si>
  <si>
    <t>Small impact; easily recoverable</t>
  </si>
  <si>
    <t>3 – Moderate</t>
  </si>
  <si>
    <t>Noticeable impact; some recovery effort needed</t>
  </si>
  <si>
    <t>4 – Major</t>
  </si>
  <si>
    <t>Significant impact; difficult to recover from</t>
  </si>
  <si>
    <t>5 – Catastrophic</t>
  </si>
  <si>
    <t>Severe or irreversible impact</t>
  </si>
  <si>
    <t>RISK LEVEL GUIDE</t>
  </si>
  <si>
    <t>Low  (1–4)</t>
  </si>
  <si>
    <t>Monitor and review periodically; standard controls sufficient</t>
  </si>
  <si>
    <t>Medium  (5–9)</t>
  </si>
  <si>
    <t>Manage through routine procedures; monitor more frequently</t>
  </si>
  <si>
    <t>High  (10–14)</t>
  </si>
  <si>
    <t>Urgent action required; inform responsible person immediately</t>
  </si>
  <si>
    <t>Critical  (15–25)</t>
  </si>
  <si>
    <t>Stop or redesign activity until risk is reduced to acceptable level</t>
  </si>
  <si>
    <t>RISK CATEGORIES</t>
  </si>
  <si>
    <t>Cyber Security, Data Privacy, System Failure, Software/Hardware</t>
  </si>
  <si>
    <t>Human Error, Insider Threat, Social Engineering, Reputational</t>
  </si>
  <si>
    <t>Process Failure, Supply Chain, Business Continuity, Compliance / Legal</t>
  </si>
  <si>
    <t>Physical Security, Natural Disaster, Environmental, Health &amp; Safety</t>
  </si>
  <si>
    <t>Financial Fraud, Budget Overrun, Economic</t>
  </si>
  <si>
    <t>Strategic, Political / Regulatory, Third Party / Vendor</t>
  </si>
  <si>
    <t>TIPS FOR STUDENTS</t>
  </si>
  <si>
    <t>Research first</t>
  </si>
  <si>
    <t>Identify risks through research before filling in the register</t>
  </si>
  <si>
    <t>Be specific</t>
  </si>
  <si>
    <t>Describe the hazard clearly — avoid vague terms like 'something goes wrong'</t>
  </si>
  <si>
    <t>Think about controls</t>
  </si>
  <si>
    <t>Consider both existing controls and what additional ones are needed</t>
  </si>
  <si>
    <t>Residual risk</t>
  </si>
  <si>
    <t>After controls are applied, re-score Likelihood and Severity to get residual risk</t>
  </si>
  <si>
    <t>Hierarchy of controls</t>
  </si>
  <si>
    <t>Eliminate &gt; Substitute &gt; Engineering &gt; Administrative &gt; PPE</t>
  </si>
  <si>
    <t>R-01</t>
  </si>
  <si>
    <t>RISK NAME: Customer account takeover
HAZARD: Stolen login credentials
DESCRIPTION: Criminals access accounts to steal data or make purchases.</t>
  </si>
  <si>
    <t>Customers; customer service; business</t>
  </si>
  <si>
    <t>Password hashing, HTTPS, basic login monitoring.</t>
  </si>
  <si>
    <t>Require multi-factor authentication; block repeated login attempts; detect automated bots; warn customers about suspicious account activity.</t>
  </si>
  <si>
    <t>Head of Security</t>
  </si>
  <si>
    <t>In Progress</t>
  </si>
  <si>
    <t>R-02</t>
  </si>
  <si>
    <t>RISK NAME: Web application or API attack
HAZARD: Vulnerable website, app or API
DESCRIPTION: Attackers exploit flaws to access data or disrupt services.</t>
  </si>
  <si>
    <t>Customers; employees; business partners</t>
  </si>
  <si>
    <t>TLS, code review, perimeter firewall and production logging.</t>
  </si>
  <si>
    <t>Test code before release; scan the website and APIs for weaknesses; use a web application firewall; fix serious flaws quickly.</t>
  </si>
  <si>
    <t>Engineering Director</t>
  </si>
  <si>
    <t>Planned</t>
  </si>
  <si>
    <t>R-03</t>
  </si>
  <si>
    <t>RISK NAME: Malware or ransomware infection
HAZARD: Malicious software
DESCRIPTION: Malware steals or encrypts data and interrupts operations.</t>
  </si>
  <si>
    <t>Employees; customers; operations</t>
  </si>
  <si>
    <t>Anti-malware, backups and email filtering.</t>
  </si>
  <si>
    <t>Install advanced endpoint protection; limit malware spreading between systems; keep protected offline backups; test the ransomware response plan.</t>
  </si>
  <si>
    <t>IT Operations Manager</t>
  </si>
  <si>
    <t>R-04</t>
  </si>
  <si>
    <t>RISK NAME: Customer data breach
HAZARD: Unauthorised access to personal data
DESCRIPTION: Customer information is exposed, causing legal and reputational harm.</t>
  </si>
  <si>
    <t>Customers; TechTraders; regulators</t>
  </si>
  <si>
    <t>Privacy notice, role-based access and encryption in transit.</t>
  </si>
  <si>
    <t>Classify sensitive data; restrict access to authorised staff; encrypt stored information; monitor data transfers; review access and retention regularly.</t>
  </si>
  <si>
    <t>Data Protection Officer</t>
  </si>
  <si>
    <t>R-05</t>
  </si>
  <si>
    <t>RISK NAME: Payment-card data theft
HAZARD: Compromised payment system
DESCRIPTION: Stolen card details cause fraud and loss of trust.</t>
  </si>
  <si>
    <t>Customers; finance; TechTraders</t>
  </si>
  <si>
    <t>Third-party payment service, TLS and restricted payment access.</t>
  </si>
  <si>
    <t>Use tokenised or hosted payment fields; prevent unauthorised checkout scripts; monitor script changes; complete PCI DSS security checks.</t>
  </si>
  <si>
    <t>Payments Product Owner</t>
  </si>
  <si>
    <t>R-06</t>
  </si>
  <si>
    <t>RISK NAME: Staff phishing attack
HAZARD: Fraudulent emails or login pages
DESCRIPTION: Staff reveal credentials or unknowingly install malware.</t>
  </si>
  <si>
    <t>Employees; customers; business</t>
  </si>
  <si>
    <t>Spam filtering and annual awareness training.</t>
  </si>
  <si>
    <t>Require phishing-resistant MFA; block risky logins; run staff phishing exercises; verify payment or account-change requests through a second channel.</t>
  </si>
  <si>
    <t>Security Awareness Lead</t>
  </si>
  <si>
    <t>R-07</t>
  </si>
  <si>
    <t>RISK NAME: Insider data misuse
HAZARD: Unauthorised staff access
DESCRIPTION: Staff intentionally or accidentally disclose protected information.</t>
  </si>
  <si>
    <t>Customers; employees; business</t>
  </si>
  <si>
    <t>Employment screening and standard access permissions.</t>
  </si>
  <si>
    <t>Limit privileged access; separate sensitive duties; approve large data exports; monitor unusual activity; remove access promptly when staff leave.</t>
  </si>
  <si>
    <t>HR &amp; IT Access Owner</t>
  </si>
  <si>
    <t>R-08</t>
  </si>
  <si>
    <t>RISK NAME: Distributed denial-of-service (DDoS) attack
HAZARD: Excessive malicious traffic
DESCRIPTION: The platform becomes unavailable to genuine customers.</t>
  </si>
  <si>
    <t>Customers; sales; operations</t>
  </si>
  <si>
    <t>Cloud hosting, CDN and basic auto-scaling.</t>
  </si>
  <si>
    <t>Use managed DDoS and bot protection; increase capacity across multiple locations; test peak traffic; maintain outage and customer-communication procedures.</t>
  </si>
  <si>
    <t>Site Reliability Lead</t>
  </si>
  <si>
    <t>R-09</t>
  </si>
  <si>
    <t>RISK NAME: Cloud-system misconfiguration
HAZARD: Incorrect cloud security settings
DESCRIPTION: Exposed cloud resources allow unauthorised access.</t>
  </si>
  <si>
    <t>Cloud IAM and manual deployment review.</t>
  </si>
  <si>
    <t>Build cloud systems from approved secure templates; automatically block unsafe settings; protect passwords and keys; monitor configuration changes continuously.</t>
  </si>
  <si>
    <t>Cloud Platform Lead</t>
  </si>
  <si>
    <t>R-10</t>
  </si>
  <si>
    <t>RISK NAME: Unpatched software vulnerabilities
HAZARD: Outdated software
DESCRIPTION: Known weaknesses are exploited to compromise services.</t>
  </si>
  <si>
    <t>Monthly patching and developer dependency alerts.</t>
  </si>
  <si>
    <t>Maintain a complete software inventory; prioritise critical patches; automate dependency updates; apply temporary protection when immediate patching is impossible.</t>
  </si>
  <si>
    <t>Vulnerability Manager</t>
  </si>
  <si>
    <t>High</t>
  </si>
  <si>
    <t>Evidence: approved design/change ticket, configuration screenshots, test results, review minutes and updated procedures.</t>
  </si>
  <si>
    <t>TECHTRADERS LTD. — CYBERSECURITY RISK ASSESSMENT SUMMARY</t>
  </si>
  <si>
    <t>Scope: customer website, mobile app, cloud services, payment integration, staff endpoints, customer service, suppliers and supporting operations.</t>
  </si>
  <si>
    <t>1. DATA CLASSIFICATION SCHEME</t>
  </si>
  <si>
    <t>Class</t>
  </si>
  <si>
    <t>Definition</t>
  </si>
  <si>
    <t>TechTraders examples</t>
  </si>
  <si>
    <t>Required handling</t>
  </si>
  <si>
    <t>Access</t>
  </si>
  <si>
    <t>Storage / transfer</t>
  </si>
  <si>
    <t>Retention / disposal</t>
  </si>
  <si>
    <t>Owner</t>
  </si>
  <si>
    <t>Public</t>
  </si>
  <si>
    <t>Approved for unrestricted release.</t>
  </si>
  <si>
    <t>Product catalogue, published prices, public policies, marketing content.</t>
  </si>
  <si>
    <t>Integrity and publishing approval are the priority.</t>
  </si>
  <si>
    <t>Anyone after approval.</t>
  </si>
  <si>
    <t>Normal business storage; HTTPS for official publishing.</t>
  </si>
  <si>
    <t>Retain to business need; normal secure deletion.</t>
  </si>
  <si>
    <t>Marketing / Product</t>
  </si>
  <si>
    <t>Internal</t>
  </si>
  <si>
    <t>Non-public operational information with limited harm if disclosed.</t>
  </si>
  <si>
    <t>Internal procedures, project plans, routine staff communications.</t>
  </si>
  <si>
    <t>Label Internal; do not post publicly; share on need-to-know basis.</t>
  </si>
  <si>
    <t>Authenticated workforce and approved suppliers.</t>
  </si>
  <si>
    <t>Approved collaboration tools; encrypted transfer externally.</t>
  </si>
  <si>
    <t>Schedule by business/legal need; controlled disposal.</t>
  </si>
  <si>
    <t>Department owner</t>
  </si>
  <si>
    <t>Confidential</t>
  </si>
  <si>
    <t>Personal or commercially sensitive data causing material harm if disclosed.</t>
  </si>
  <si>
    <t>Customer names, addresses, order history, support records, employee data, contracts, sales reports.</t>
  </si>
  <si>
    <t>Encrypt; least privilege; access logging; DLP; approved sharing; incident escalation.</t>
  </si>
  <si>
    <t>Named roles with quarterly review.</t>
  </si>
  <si>
    <t>Encryption at rest/in transit; no unmanaged devices or personal email.</t>
  </si>
  <si>
    <t>Documented retention; secure deletion and deletion verification.</t>
  </si>
  <si>
    <t>DPO / Data owner</t>
  </si>
  <si>
    <t>Restricted</t>
  </si>
  <si>
    <t>Highest-impact or regulated secrets; compromise could enable fraud or systemic access.</t>
  </si>
  <si>
    <t>Payment tokens, authentication secrets, API keys, admin credentials, encryption keys, vulnerability reports.</t>
  </si>
  <si>
    <t>Vault/tokenise; MFA/PAM; dual control where appropriate; continuous monitoring; never email plaintext.</t>
  </si>
  <si>
    <t>Minimal named privileged roles; time-bound approval.</t>
  </si>
  <si>
    <t>HSM/secrets vault; strong encryption; segmented systems; prohibit local copies.</t>
  </si>
  <si>
    <t>Shortest necessary period; cryptographic erasure and logged destruction.</t>
  </si>
  <si>
    <t>CISO / System owner</t>
  </si>
  <si>
    <t>2. METHODOLOGY EVALUATION AND SELECTION</t>
  </si>
  <si>
    <t>Method</t>
  </si>
  <si>
    <t>Strengths</t>
  </si>
  <si>
    <t>Limitations</t>
  </si>
  <si>
    <t>Fit for TechTraders</t>
  </si>
  <si>
    <t>Decision</t>
  </si>
  <si>
    <t>Scoring approach</t>
  </si>
  <si>
    <t>Review cycle</t>
  </si>
  <si>
    <t>Output</t>
  </si>
  <si>
    <t>NIST SP 800-30 Rev.1</t>
  </si>
  <si>
    <t>Clear threat–vulnerability–impact process; repeatable and evidence-based.</t>
  </si>
  <si>
    <t>Detailed process needs tailoring for a medium-sized retailer.</t>
  </si>
  <si>
    <t>Strong fit for system and scenario risk assessment.</t>
  </si>
  <si>
    <t>SELECTED as assessment method.</t>
  </si>
  <si>
    <t>5×5 likelihood × severity; inherent and residual scores.</t>
  </si>
  <si>
    <t>Quarterly and after major change/incident.</t>
  </si>
  <si>
    <t>Risk register and treatment actions.</t>
  </si>
  <si>
    <t>ISO/IEC 27005</t>
  </si>
  <si>
    <t>Aligns well with ISO 27001 governance and continuous improvement.</t>
  </si>
  <si>
    <t>Less prescriptive; standard access and implementation effort may be higher.</t>
  </si>
  <si>
    <t>Useful governance overlay if certification is pursued.</t>
  </si>
  <si>
    <t>Use as supporting lifecycle guidance.</t>
  </si>
  <si>
    <t>Organisation-defined criteria.</t>
  </si>
  <si>
    <t>At ISMS review points.</t>
  </si>
  <si>
    <t>Risk treatment plan.</t>
  </si>
  <si>
    <t>OCTAVE Allegro</t>
  </si>
  <si>
    <t>Asset-focused and workshop-friendly; strong business context.</t>
  </si>
  <si>
    <t>More workshop time; less direct technical control mapping.</t>
  </si>
  <si>
    <t>Useful for focused data-asset workshops.</t>
  </si>
  <si>
    <t>Not primary; use selectively.</t>
  </si>
  <si>
    <t>Qualitative impact areas.</t>
  </si>
  <si>
    <t>For major services/data flows.</t>
  </si>
  <si>
    <t>Asset risk profiles.</t>
  </si>
  <si>
    <t>Selected hybrid</t>
  </si>
  <si>
    <t>NIST SP 800-30 assessment steps + this workbook's 5×5 matrix + NIST CSF 2.0 gap profile.</t>
  </si>
  <si>
    <t>Scores are relative and require calibrated judgement; not a substitute for testing.</t>
  </si>
  <si>
    <t>Balances rigour, speed and communication for TechTraders.</t>
  </si>
  <si>
    <t>APPROVED RECOMMENDATION.</t>
  </si>
  <si>
    <t>1–5 likelihood and impact; score 1–25; record assumptions and evidence.</t>
  </si>
  <si>
    <t>Quarterly; annually full refresh.</t>
  </si>
  <si>
    <t>Register, heatmap, gap plan, action tracker and metrics.</t>
  </si>
  <si>
    <t>3. HOW RISKS, THREATS AND VULNERABILITIES ARE ASSESSED</t>
  </si>
  <si>
    <t>Step</t>
  </si>
  <si>
    <t>Activity</t>
  </si>
  <si>
    <t>Evidence</t>
  </si>
  <si>
    <t>Key question</t>
  </si>
  <si>
    <t>Cadence</t>
  </si>
  <si>
    <t>Quality check</t>
  </si>
  <si>
    <t>Prepare: define scope, business objectives, assets, data flows, dependencies and risk appetite.</t>
  </si>
  <si>
    <t>Architecture, inventory, data-flow maps, contracts, business impact analysis.</t>
  </si>
  <si>
    <t>What must TechTraders protect to continue trading?</t>
  </si>
  <si>
    <t>Assessment scope and assumptions.</t>
  </si>
  <si>
    <t>CIO / Risk owner</t>
  </si>
  <si>
    <t>Annual / major change</t>
  </si>
  <si>
    <t>Scope approved by business and technology.</t>
  </si>
  <si>
    <t>Identify threat events and sources: cybercriminals, insiders, suppliers, automation abuse, failures and disasters.</t>
  </si>
  <si>
    <t>Threat intelligence, incidents, fraud trends, supplier reports.</t>
  </si>
  <si>
    <t>Who or what could cause harm, and by what event?</t>
  </si>
  <si>
    <t>Specific threat scenarios.</t>
  </si>
  <si>
    <t>Security lead</t>
  </si>
  <si>
    <t>Quarterly</t>
  </si>
  <si>
    <t>Avoid vague one-word risks.</t>
  </si>
  <si>
    <t>Identify vulnerabilities and predisposing conditions.</t>
  </si>
  <si>
    <t>Scans, penetration tests, configuration reviews, access reviews, audit findings.</t>
  </si>
  <si>
    <t>What weakness makes the threat credible?</t>
  </si>
  <si>
    <t>Evidence-linked weaknesses.</t>
  </si>
  <si>
    <t>Control owners</t>
  </si>
  <si>
    <t>Continuous / scheduled</t>
  </si>
  <si>
    <t>Validate findings; remove duplicates.</t>
  </si>
  <si>
    <t>Assess likelihood using threat capability/intent, exposure, control effectiveness and event frequency.</t>
  </si>
  <si>
    <t>Telemetry, attack data, control tests, past incidents.</t>
  </si>
  <si>
    <t>How probable is the scenario within the stated period?</t>
  </si>
  <si>
    <t>Likelihood 1–5 with rationale.</t>
  </si>
  <si>
    <t>Risk workshop</t>
  </si>
  <si>
    <t>Use Guidance Notes scale consistently.</t>
  </si>
  <si>
    <t>Assess impact across confidentiality, integrity, availability, safety, legal, financial and reputation.</t>
  </si>
  <si>
    <t>BIA, revenue/downtime estimates, data volumes, legal obligations.</t>
  </si>
  <si>
    <t>What is the credible worst consequence?</t>
  </si>
  <si>
    <t>Severity 1–5 with rationale.</t>
  </si>
  <si>
    <t>Business owner / DPO</t>
  </si>
  <si>
    <t>Consider customers and business success.</t>
  </si>
  <si>
    <t>Calculate inherent risk, evaluate controls, define treatment, then score residual risk and obtain acceptance.</t>
  </si>
  <si>
    <t>Control design/operating tests, tickets, exercise results.</t>
  </si>
  <si>
    <t>Is residual risk within appetite; who accepts it?</t>
  </si>
  <si>
    <t>Prioritised treatment and accountable owner.</t>
  </si>
  <si>
    <t>Executive risk owner</t>
  </si>
  <si>
    <t>Acceptance must be explicit and time-limited.</t>
  </si>
  <si>
    <t>4. MALWARE, CONFIDENTIALITY EXPOSURE, COUNTERMEASURES AND HARDENING</t>
  </si>
  <si>
    <t>Topic</t>
  </si>
  <si>
    <t>Potential outcomes</t>
  </si>
  <si>
    <t>Prevent</t>
  </si>
  <si>
    <t>Detect</t>
  </si>
  <si>
    <t>Respond / recover</t>
  </si>
  <si>
    <t>Evaluation</t>
  </si>
  <si>
    <t>Business measure</t>
  </si>
  <si>
    <t>Conclusion</t>
  </si>
  <si>
    <t>Malware / ransomware</t>
  </si>
  <si>
    <t>Website/app outage; fulfilment and support interruption; encrypted or stolen data; fraud; recovery cost; lost sales; contractual/regulatory response; reputational harm.</t>
  </si>
  <si>
    <t>EDR, patching, allow-listing, phishing-resistant MFA, segmentation, least privilege, secure email/web controls.</t>
  </si>
  <si>
    <t>EDR/XDR, SIEM, canary alerts, unusual encryption/exfiltration detection.</t>
  </si>
  <si>
    <t>Isolate hosts, revoke credentials, preserve evidence, eradicate, restore immutable backups, notify stakeholders as required.</t>
  </si>
  <si>
    <t>Defence-in-depth is strongest when controls are tested; signature-only antivirus and untested backups are insufficient.</t>
  </si>
  <si>
    <t>Recovery time, restore success, downtime cost, detection/containment time.</t>
  </si>
  <si>
    <t>Prioritise R-03, R-10, R-12 and R-13.</t>
  </si>
  <si>
    <t>Confidential data exposure</t>
  </si>
  <si>
    <t>Identity theft, account takeover, targeted fraud, customer distress, complaints, loss of trust, litigation, supplier claims and possible regulatory investigation/notification.</t>
  </si>
  <si>
    <t>Classification, minimisation, encryption, tokenisation, least privilege, PAM, secure coding, DLP and supplier controls.</t>
  </si>
  <si>
    <t>Access analytics, DLP alerts, cloud exposure monitoring, export and admin audit logs.</t>
  </si>
  <si>
    <t>Contain access, identify affected records, assess risk to people, document notification decision, support customers, remediate root cause.</t>
  </si>
  <si>
    <t>Encryption reduces harm only if keys and privileged access remain protected; prevention must be paired with monitoring and response.</t>
  </si>
  <si>
    <t>Records exposed, complaint rate, churn, notification time, access-review exceptions.</t>
  </si>
  <si>
    <t>Prioritise R-02, R-04, R-05, R-07 and R-09.</t>
  </si>
  <si>
    <t>Identity and access</t>
  </si>
  <si>
    <t>Limits both external account takeover and insider misuse.</t>
  </si>
  <si>
    <t>MFA/passkeys, RBAC, least privilege, PAM, joiner-mover-leaver automation.</t>
  </si>
  <si>
    <t>Impossible travel, risky sign-in and privileged-session alerts.</t>
  </si>
  <si>
    <t>Rapid disablement and credential/key rotation.</t>
  </si>
  <si>
    <t>High value and broad coverage; usability and recovery processes must be designed well.</t>
  </si>
  <si>
    <t>MFA coverage; stale accounts; access review completion.</t>
  </si>
  <si>
    <t>Foundational countermeasure.</t>
  </si>
  <si>
    <t>Secure engineering</t>
  </si>
  <si>
    <t>Prevents vulnerabilities from entering web, mobile, API and cloud releases.</t>
  </si>
  <si>
    <t>Threat modelling, coding standards, SAST/DAST/SCA, IaC scanning, peer review.</t>
  </si>
  <si>
    <t>WAF/API telemetry, error and abuse monitoring.</t>
  </si>
  <si>
    <t>Rollback, hotfix and coordinated vulnerability response.</t>
  </si>
  <si>
    <t>Most effective when release gates are risk-based and false positives are managed.</t>
  </si>
  <si>
    <t>Critical defects; remediation SLA; change failure rate.</t>
  </si>
  <si>
    <t>Protects revenue and release velocity.</t>
  </si>
  <si>
    <t>System hardening purpose</t>
  </si>
  <si>
    <t>Reduce attack surface; remove defaults; enforce secure configuration; contain compromise; create a repeatable, auditable baseline.</t>
  </si>
  <si>
    <t>Disable unused services/ports, patch, secure builds, endpoint firewall, encryption, secure boot, separate admin accounts, secrets management.</t>
  </si>
  <si>
    <t>Configuration drift monitoring and baseline compliance scans.</t>
  </si>
  <si>
    <t>Rebuild from trusted images and rotate secrets.</t>
  </si>
  <si>
    <t>Hardening lowers likelihood and blast radius but requires compatibility testing, exception governance and continuous maintenance.</t>
  </si>
  <si>
    <t>Baseline compliance; drift age; exploitable services; patch SLA.</t>
  </si>
  <si>
    <t>Apply to cloud, servers, endpoints, network devices, containers and mobile back ends.</t>
  </si>
  <si>
    <t>Business success</t>
  </si>
  <si>
    <t>Security protects availability, customer trust, lawful trading and predictable operations while enabling safer growth.</t>
  </si>
  <si>
    <t>Prioritise controls by customer/revenue impact and residual risk.</t>
  </si>
  <si>
    <t>Board dashboard combining risk, reliability, fraud, privacy and delivery indicators.</t>
  </si>
  <si>
    <t>Exercise crisis decisions and communicate transparently.</t>
  </si>
  <si>
    <t>Success is reduced loss and resilient service—not merely control counts. Excessive friction or poorly targeted spend can harm conversion and innovation.</t>
  </si>
  <si>
    <t>Checkout availability, conversion, fraud loss, churn, downtime, audit findings, time to release.</t>
  </si>
  <si>
    <t>Treat security as a business capability with accountable outcomes.</t>
  </si>
  <si>
    <t>REFERENCES (OFFICIAL SOURCES)</t>
  </si>
  <si>
    <t>https://www.nist.gov/publications/guide-conducting-risk-assessments</t>
  </si>
  <si>
    <t>NIST Cybersecurity Framework 2.0</t>
  </si>
  <si>
    <t>https://www.nist.gov/cyberframework</t>
  </si>
  <si>
    <t>PCI DSS v4.0.1</t>
  </si>
  <si>
    <t>https://blog.pcisecuritystandards.org/just-published-pci-dss-v4-0-1</t>
  </si>
  <si>
    <t>ICO personal data breach guidance</t>
  </si>
  <si>
    <t>https://ico.org.uk/for-organisations/report-a-breach/personal-data-breach/personal-data-breaches-a-guide/</t>
  </si>
  <si>
    <t>TECHTRADERS LTD. — CYBERSECURITY GAP ANALYSIS PLAN</t>
  </si>
  <si>
    <t>Approach: compare the current state with a risk-based target profile aligned to NIST CSF 2.0; validate through interviews, document review, technical testing and evidence sampling.</t>
  </si>
  <si>
    <t>ID</t>
  </si>
  <si>
    <t>Area / target outcome</t>
  </si>
  <si>
    <t>Current state</t>
  </si>
  <si>
    <t>Gap / risk</t>
  </si>
  <si>
    <t>Planned action</t>
  </si>
  <si>
    <t>Target date</t>
  </si>
  <si>
    <t>Evidence of completion</t>
  </si>
  <si>
    <t>Success measure</t>
  </si>
  <si>
    <t>G-01</t>
  </si>
  <si>
    <t>Govern: approved cyber risk appetite and accountable owners.</t>
  </si>
  <si>
    <t>Ad-hoc meetings; unclear control ownership.</t>
  </si>
  <si>
    <t>Decisions and acceptance may be inconsistent.</t>
  </si>
  <si>
    <t>Approve appetite, RACI, quarterly risk forum and exception process.</t>
  </si>
  <si>
    <t>CIO</t>
  </si>
  <si>
    <t>Critical</t>
  </si>
  <si>
    <t>Board minutes; RACI; risk policy.</t>
  </si>
  <si>
    <t>100% critical risks have named executive owner and decision.</t>
  </si>
  <si>
    <t>G-02</t>
  </si>
  <si>
    <t>Identify: complete asset, data and dependency inventory.</t>
  </si>
  <si>
    <t>Partial technical inventories; no unified data map.</t>
  </si>
  <si>
    <t>Unknown assets and data flows escape protection.</t>
  </si>
  <si>
    <t>Create ownership-based inventory, data-flow maps and supplier dependencies.</t>
  </si>
  <si>
    <t>Enterprise Architect</t>
  </si>
  <si>
    <t>Inventory export; approved maps.</t>
  </si>
  <si>
    <t>≥98% discovered assets assigned owner/classification.</t>
  </si>
  <si>
    <t>G-03</t>
  </si>
  <si>
    <t>Protect: formal four-level data classification and handling.</t>
  </si>
  <si>
    <t>Informal labels and inconsistent retention.</t>
  </si>
  <si>
    <t>Confidential data may be over-shared or retained too long.</t>
  </si>
  <si>
    <t>Adopt scheme in Assessment Summary; train staff; add handling and retention controls.</t>
  </si>
  <si>
    <t>DPO</t>
  </si>
  <si>
    <t>Policy; training; labelled repositories; retention schedule.</t>
  </si>
  <si>
    <t>100% priority repositories classified; ≥95% training completion.</t>
  </si>
  <si>
    <t>G-04</t>
  </si>
  <si>
    <t>Protect: phishing-resistant identity and privileged access.</t>
  </si>
  <si>
    <t>MFA incomplete; standing administrator access.</t>
  </si>
  <si>
    <t>Credential theft can become broad compromise.</t>
  </si>
  <si>
    <t>Roll out MFA/passkeys, conditional access, PAM and automated lifecycle controls.</t>
  </si>
  <si>
    <t>IAM Lead</t>
  </si>
  <si>
    <t>Coverage reports; PAM logs; access reviews.</t>
  </si>
  <si>
    <t>100% privileged and ≥98% workforce MFA; zero orphan admin accounts.</t>
  </si>
  <si>
    <t>G-05</t>
  </si>
  <si>
    <t>Protect: secure development and vulnerability management.</t>
  </si>
  <si>
    <t>Inconsistent scans and monthly patch cycle.</t>
  </si>
  <si>
    <t>Critical web/API/dependency flaws may reach production.</t>
  </si>
  <si>
    <t>Implement threat modelling, SAST/DAST/SCA/IaC gates and risk-based SLAs.</t>
  </si>
  <si>
    <t>Pipeline controls; penetration test; SLA dashboard.</t>
  </si>
  <si>
    <t>No overdue critical flaws; ≥95% high flaws within SLA.</t>
  </si>
  <si>
    <t>G-06</t>
  </si>
  <si>
    <t>Protect: hardened, continuously monitored cloud and endpoint baselines.</t>
  </si>
  <si>
    <t>Manual build review; configuration drift not measured.</t>
  </si>
  <si>
    <t>Misconfiguration and unused services increase attack surface.</t>
  </si>
  <si>
    <t>Publish baselines; enforce IaC/policy-as-code; EDR; drift monitoring; exception expiry.</t>
  </si>
  <si>
    <t>Baseline scans; EDR inventory; approved exceptions.</t>
  </si>
  <si>
    <t>≥95% baseline compliance; 100% supported endpoints report to EDR.</t>
  </si>
  <si>
    <t>G-07</t>
  </si>
  <si>
    <t>Detect: central telemetry and actionable detection coverage.</t>
  </si>
  <si>
    <t>Application logs fragmented; limited 24/7 alert route.</t>
  </si>
  <si>
    <t>Attackers may remain undetected and evidence may be lost.</t>
  </si>
  <si>
    <t>Central SIEM, retention standard, high-risk detections and alert escalation.</t>
  </si>
  <si>
    <t>Security Operations Lead</t>
  </si>
  <si>
    <t>SIEM dashboards; alert tests; retention settings.</t>
  </si>
  <si>
    <t>≥90% critical log sources onboarded; high alerts triaged within 30 minutes.</t>
  </si>
  <si>
    <t>G-08</t>
  </si>
  <si>
    <t>Respond: tested incident and personal-data-breach process.</t>
  </si>
  <si>
    <t>Informal escalation and limited exercises.</t>
  </si>
  <si>
    <t>Slow containment and poor notification decisions increase harm.</t>
  </si>
  <si>
    <t>Define roles/playbooks; maintain decision log; run ransomware and breach tabletops.</t>
  </si>
  <si>
    <t>CISO / DPO</t>
  </si>
  <si>
    <t>Approved plans; exercise report; action closure.</t>
  </si>
  <si>
    <t>Two exercises/year; all high-priority lessons closed within 60 days.</t>
  </si>
  <si>
    <t>G-09</t>
  </si>
  <si>
    <t>Recover: immutable backups and proven recovery objectives.</t>
  </si>
  <si>
    <t>Daily cloud backup; restoration not routinely tested.</t>
  </si>
  <si>
    <t>Ransomware or deletion could cause prolonged outage.</t>
  </si>
  <si>
    <t>Implement 3-2-1/immutable design; approve RPO/RTO; quarterly restore and annual DR test.</t>
  </si>
  <si>
    <t>Business Continuity Lead</t>
  </si>
  <si>
    <t>Restore logs; DR report; RPO/RTO approval.</t>
  </si>
  <si>
    <t>100% quarterly restore tests pass; critical services meet RTO.</t>
  </si>
  <si>
    <t>G-10</t>
  </si>
  <si>
    <t>Supply chain: tiered assurance and controlled integrations.</t>
  </si>
  <si>
    <t>Contract-led, informal supplier review.</t>
  </si>
  <si>
    <t>Supplier compromise may expose data or interrupt fulfilment.</t>
  </si>
  <si>
    <t>Tier suppliers; due diligence; clauses; least-privilege access; ongoing assurance and exit plans.</t>
  </si>
  <si>
    <t>Procurement Manager</t>
  </si>
  <si>
    <t>Tier register; assessments; contract clauses.</t>
  </si>
  <si>
    <t>100% critical suppliers assessed annually and have incident contacts.</t>
  </si>
  <si>
    <t>G-11</t>
  </si>
  <si>
    <t>Payment security: minimise card-data environment and monitor scripts.</t>
  </si>
  <si>
    <t>Third-party processor used; assurance fragmented.</t>
  </si>
  <si>
    <t>Checkout compromise could drive fraud and loss of payment capability.</t>
  </si>
  <si>
    <t>Confirm scope; use hosted/tokenised fields; script inventory/authorisation/integrity monitoring; PCI evidence.</t>
  </si>
  <si>
    <t>Scope diagram; PCI evidence; script reports.</t>
  </si>
  <si>
    <t>No sensitive authentication data stored; 100% checkout scripts authorised.</t>
  </si>
  <si>
    <t>G-12</t>
  </si>
  <si>
    <t>Measure business outcomes and continuously improve.</t>
  </si>
  <si>
    <t>Technical activity counts dominate reporting.</t>
  </si>
  <si>
    <t>Security investment may not align to revenue, trust or resilience.</t>
  </si>
  <si>
    <t>Board scorecard: residual risk, checkout availability, fraud loss, breach/incident time, recovery, exceptions and delivery impact.</t>
  </si>
  <si>
    <t>Approved scorecard; quarterly review pack.</t>
  </si>
  <si>
    <t>Quarterly decisions documented; critical residual risks trend downward.</t>
  </si>
  <si>
    <t>Scenario: TechTraders Ltd. E-Commerce Platform         Group: _____1______________________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</si>
</sst>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5" x14ac:knownFonts="1">
    <font>
      <sz val="11"/>
      <color theme="1"/>
      <name val="Calibri"/>
    </font>
    <font>
      <b/>
      <sz val="10"/>
      <color rgb="FFFFFFFF"/>
      <name val="Arial"/>
    </font>
    <font>
      <sz val="10"/>
      <color rgb="FF000000"/>
      <name val="Arial"/>
    </font>
    <font>
      <i/>
      <sz val="9"/>
      <color rgb="FF1F3864"/>
      <name val="Arial"/>
    </font>
    <font>
      <b/>
      <sz val="10"/>
      <color rgb="FF000000"/>
      <name val="Arial"/>
    </font>
    <font>
      <b/>
      <sz val="10"/>
      <color rgb="FF1F3864"/>
      <name val="Arial"/>
    </font>
    <font>
      <b/>
      <sz val="14"/>
      <color rgb="FFFFFFFF"/>
      <name val="Arial"/>
    </font>
    <font>
      <b/>
      <sz val="9"/>
      <color rgb="FF1F3864"/>
      <name val="Arial"/>
    </font>
    <font>
      <b/>
      <sz val="9"/>
      <color rgb="FF2E75B6"/>
      <name val="Arial"/>
    </font>
    <font>
      <b/>
      <sz val="10"/>
      <color rgb="FF375623"/>
      <name val="Arial"/>
    </font>
    <font>
      <b/>
      <sz val="11"/>
      <color rgb="FF1F3864"/>
      <name val="Arial"/>
    </font>
    <font>
      <b/>
      <sz val="14"/>
      <color rgb="FFFFFFFF"/>
      <name val="Arial"/>
    </font>
    <font>
      <b/>
      <sz val="16"/>
      <color rgb="FFFFFFFF"/>
      <name val="Arial"/>
    </font>
    <font>
      <b/>
      <sz val="15"/>
      <color rgb="FFFFFFFF"/>
      <name val="Arial"/>
    </font>
    <font>
      <i/>
      <sz val="10"/>
      <color rgb="FF1F3864"/>
      <name val="Arial"/>
    </font>
  </fonts>
  <fills count="19">
    <fill>
      <patternFill patternType="none"/>
    </fill>
    <fill>
      <patternFill patternType="gray125"/>
    </fill>
    <fill>
      <patternFill patternType="solid">
        <fgColor rgb="FF2E75B6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ED7D31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2E75B6"/>
      </patternFill>
    </fill>
    <fill>
      <patternFill patternType="solid">
        <fgColor rgb="FFF7FBFF"/>
      </patternFill>
    </fill>
  </fills>
  <borders count="4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  <border>
      <left style="thin">
        <color rgb="FFC7C7C7"/>
      </left>
      <right style="thin">
        <color rgb="FFC7C7C7"/>
      </right>
      <top style="thin">
        <color rgb="FFC7C7C7"/>
      </top>
      <bottom style="thin">
        <color rgb="FFC7C7C7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17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1" fillId="17" borderId="1" xfId="0" applyFont="1" applyFill="1" applyBorder="1" applyAlignment="1">
      <alignment horizontal="center" vertical="top" wrapText="1"/>
    </xf>
    <xf numFmtId="0" fontId="2" fillId="18" borderId="3" xfId="0" applyFont="1" applyFill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164" fontId="2" fillId="18" borderId="3" xfId="0" applyNumberFormat="1" applyFont="1" applyFill="1" applyBorder="1" applyAlignment="1">
      <alignment vertical="top" wrapText="1"/>
    </xf>
    <xf numFmtId="0" fontId="1" fillId="11" borderId="1" xfId="0" applyFont="1" applyFill="1" applyBorder="1" applyAlignment="1">
      <alignment horizontal="center" vertical="center" wrapText="1"/>
    </xf>
    <xf numFmtId="0" fontId="0" fillId="0" borderId="0" xfId="0"/>
    <xf numFmtId="0" fontId="2" fillId="4" borderId="1" xfId="0" applyFont="1" applyFill="1" applyBorder="1" applyAlignment="1">
      <alignment horizontal="left" vertical="center" wrapText="1"/>
    </xf>
    <xf numFmtId="0" fontId="12" fillId="5" borderId="0" xfId="0" applyFont="1" applyFill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16" borderId="0" xfId="0" applyFont="1" applyFill="1" applyAlignment="1">
      <alignment vertical="top" wrapText="1"/>
    </xf>
    <xf numFmtId="0" fontId="13" fillId="15" borderId="0" xfId="0" applyFont="1" applyFill="1" applyAlignment="1">
      <alignment horizontal="center" vertical="top" wrapText="1"/>
    </xf>
    <xf numFmtId="0" fontId="14" fillId="16" borderId="0" xfId="0" applyFont="1" applyFill="1" applyAlignment="1">
      <alignment vertical="top" wrapText="1"/>
    </xf>
    <xf numFmtId="0" fontId="13" fillId="15" borderId="0" xfId="0" applyFont="1" applyFill="1" applyAlignment="1">
      <alignment horizontal="center" vertical="center" wrapText="1"/>
    </xf>
    <xf numFmtId="0" fontId="14" fillId="16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F5"/>
  <sheetViews>
    <sheetView showGridLines="0" workbookViewId="0"/>
  </sheetViews>
  <sheetFormatPr defaultRowHeight="14.5" x14ac:dyDescent="0.35"/>
  <cols>
    <col min="1" max="6" width="26" customWidth="1"/>
  </cols>
  <sheetData>
    <row r="1" spans="1:6" ht="28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5</v>
      </c>
    </row>
    <row r="3" spans="1:6" x14ac:dyDescent="0.35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</row>
    <row r="4" spans="1:6" x14ac:dyDescent="0.35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</row>
    <row r="5" spans="1:6" x14ac:dyDescent="0.35">
      <c r="A5" s="3" t="s">
        <v>23</v>
      </c>
      <c r="B5" s="3" t="s">
        <v>24</v>
      </c>
      <c r="C5" s="3" t="s">
        <v>25</v>
      </c>
      <c r="D5" s="3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6"/>
  </sheetPr>
  <dimension ref="A1:R25"/>
  <sheetViews>
    <sheetView showGridLines="0" tabSelected="1" workbookViewId="0">
      <selection activeCell="A2" sqref="A2:R2"/>
    </sheetView>
  </sheetViews>
  <sheetFormatPr defaultRowHeight="14.5" x14ac:dyDescent="0.35"/>
  <cols>
    <col min="1" max="1" width="9" customWidth="1"/>
    <col min="2" max="2" width="32" customWidth="1"/>
    <col min="3" max="3" width="20" customWidth="1"/>
    <col min="4" max="4" width="22" customWidth="1"/>
    <col min="5" max="5" width="20" customWidth="1"/>
    <col min="6" max="6" width="13" customWidth="1"/>
    <col min="7" max="7" width="12" customWidth="1"/>
    <col min="8" max="9" width="13" customWidth="1"/>
    <col min="10" max="11" width="28" customWidth="1"/>
    <col min="12" max="12" width="20" customWidth="1"/>
    <col min="13" max="17" width="13" customWidth="1"/>
    <col min="18" max="18" width="12" customWidth="1"/>
  </cols>
  <sheetData>
    <row r="1" spans="1:18" ht="36" customHeight="1" x14ac:dyDescent="0.35">
      <c r="A1" s="27" t="s">
        <v>27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ht="22" customHeight="1" x14ac:dyDescent="0.35">
      <c r="A2" s="32" t="s">
        <v>504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ht="48" customHeight="1" x14ac:dyDescent="0.35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36</v>
      </c>
      <c r="J3" s="1" t="s">
        <v>37</v>
      </c>
      <c r="K3" s="1" t="s">
        <v>38</v>
      </c>
      <c r="L3" s="1" t="s">
        <v>39</v>
      </c>
      <c r="M3" s="1" t="s">
        <v>40</v>
      </c>
      <c r="N3" s="1" t="s">
        <v>41</v>
      </c>
      <c r="O3" s="1" t="s">
        <v>42</v>
      </c>
      <c r="P3" s="1" t="s">
        <v>43</v>
      </c>
      <c r="Q3" s="1" t="s">
        <v>44</v>
      </c>
      <c r="R3" s="1" t="s">
        <v>45</v>
      </c>
    </row>
    <row r="4" spans="1:18" ht="96" customHeight="1" x14ac:dyDescent="0.35">
      <c r="A4" s="4" t="s">
        <v>144</v>
      </c>
      <c r="B4" s="5" t="s">
        <v>145</v>
      </c>
      <c r="C4" s="5" t="s">
        <v>146</v>
      </c>
      <c r="D4" s="4" t="s">
        <v>0</v>
      </c>
      <c r="E4" s="4" t="s">
        <v>6</v>
      </c>
      <c r="F4" s="4">
        <v>5</v>
      </c>
      <c r="G4" s="4">
        <v>4</v>
      </c>
      <c r="H4" s="6">
        <f t="shared" ref="H4:H18" si="0">IF(OR(NOT(ISNUMBER(F4)),NOT(ISNUMBER(G4))),"",F4*G4)</f>
        <v>20</v>
      </c>
      <c r="I4" s="6" t="str">
        <f t="shared" ref="I4:I18" si="1">IF(H4="","",IF(H4&gt;=15,"Critical",IF(H4&gt;=10,"High",IF(H4&gt;=5,"Medium","Low"))))</f>
        <v>Critical</v>
      </c>
      <c r="J4" s="5" t="s">
        <v>147</v>
      </c>
      <c r="K4" s="5" t="s">
        <v>148</v>
      </c>
      <c r="L4" s="4" t="s">
        <v>149</v>
      </c>
      <c r="M4" s="16">
        <v>46249</v>
      </c>
      <c r="N4" s="4">
        <v>2</v>
      </c>
      <c r="O4" s="4">
        <v>4</v>
      </c>
      <c r="P4" s="6">
        <f t="shared" ref="P4:P18" si="2">IF(OR(NOT(ISNUMBER(N4)),NOT(ISNUMBER(O4))),"",N4*O4)</f>
        <v>8</v>
      </c>
      <c r="Q4" s="6" t="str">
        <f t="shared" ref="Q4:Q18" si="3">IF(P4="","",IF(P4&gt;=15,"Critical",IF(P4&gt;=10,"High",IF(P4&gt;=5,"Medium","Low"))))</f>
        <v>Medium</v>
      </c>
      <c r="R4" s="4" t="s">
        <v>150</v>
      </c>
    </row>
    <row r="5" spans="1:18" ht="96" customHeight="1" x14ac:dyDescent="0.35">
      <c r="A5" s="4" t="s">
        <v>151</v>
      </c>
      <c r="B5" s="5" t="s">
        <v>152</v>
      </c>
      <c r="C5" s="5" t="s">
        <v>153</v>
      </c>
      <c r="D5" s="4" t="s">
        <v>0</v>
      </c>
      <c r="E5" s="4" t="s">
        <v>6</v>
      </c>
      <c r="F5" s="4">
        <v>4</v>
      </c>
      <c r="G5" s="4">
        <v>5</v>
      </c>
      <c r="H5" s="7">
        <f t="shared" si="0"/>
        <v>20</v>
      </c>
      <c r="I5" s="7" t="str">
        <f t="shared" si="1"/>
        <v>Critical</v>
      </c>
      <c r="J5" s="5" t="s">
        <v>154</v>
      </c>
      <c r="K5" s="5" t="s">
        <v>155</v>
      </c>
      <c r="L5" s="4" t="s">
        <v>156</v>
      </c>
      <c r="M5" s="16">
        <v>46265</v>
      </c>
      <c r="N5" s="4">
        <v>2</v>
      </c>
      <c r="O5" s="4">
        <v>5</v>
      </c>
      <c r="P5" s="7">
        <f t="shared" si="2"/>
        <v>10</v>
      </c>
      <c r="Q5" s="7" t="str">
        <f t="shared" si="3"/>
        <v>High</v>
      </c>
      <c r="R5" s="4" t="s">
        <v>157</v>
      </c>
    </row>
    <row r="6" spans="1:18" ht="96" customHeight="1" x14ac:dyDescent="0.35">
      <c r="A6" s="4" t="s">
        <v>158</v>
      </c>
      <c r="B6" s="5" t="s">
        <v>159</v>
      </c>
      <c r="C6" s="5" t="s">
        <v>160</v>
      </c>
      <c r="D6" s="4" t="s">
        <v>0</v>
      </c>
      <c r="E6" s="4" t="s">
        <v>6</v>
      </c>
      <c r="F6" s="4">
        <v>4</v>
      </c>
      <c r="G6" s="4">
        <v>5</v>
      </c>
      <c r="H6" s="6">
        <f t="shared" si="0"/>
        <v>20</v>
      </c>
      <c r="I6" s="6" t="str">
        <f t="shared" si="1"/>
        <v>Critical</v>
      </c>
      <c r="J6" s="5" t="s">
        <v>161</v>
      </c>
      <c r="K6" s="5" t="s">
        <v>162</v>
      </c>
      <c r="L6" s="4" t="s">
        <v>163</v>
      </c>
      <c r="M6" s="16">
        <v>46254</v>
      </c>
      <c r="N6" s="4">
        <v>2</v>
      </c>
      <c r="O6" s="4">
        <v>4</v>
      </c>
      <c r="P6" s="6">
        <f t="shared" si="2"/>
        <v>8</v>
      </c>
      <c r="Q6" s="6" t="str">
        <f t="shared" si="3"/>
        <v>Medium</v>
      </c>
      <c r="R6" s="4" t="s">
        <v>150</v>
      </c>
    </row>
    <row r="7" spans="1:18" ht="96" customHeight="1" x14ac:dyDescent="0.35">
      <c r="A7" s="4" t="s">
        <v>164</v>
      </c>
      <c r="B7" s="5" t="s">
        <v>165</v>
      </c>
      <c r="C7" s="5" t="s">
        <v>166</v>
      </c>
      <c r="D7" s="4" t="s">
        <v>0</v>
      </c>
      <c r="E7" s="4" t="s">
        <v>11</v>
      </c>
      <c r="F7" s="4">
        <v>4</v>
      </c>
      <c r="G7" s="4">
        <v>5</v>
      </c>
      <c r="H7" s="7">
        <f t="shared" si="0"/>
        <v>20</v>
      </c>
      <c r="I7" s="7" t="str">
        <f t="shared" si="1"/>
        <v>Critical</v>
      </c>
      <c r="J7" s="5" t="s">
        <v>167</v>
      </c>
      <c r="K7" s="5" t="s">
        <v>168</v>
      </c>
      <c r="L7" s="4" t="s">
        <v>169</v>
      </c>
      <c r="M7" s="16">
        <v>46265</v>
      </c>
      <c r="N7" s="4">
        <v>2</v>
      </c>
      <c r="O7" s="4">
        <v>5</v>
      </c>
      <c r="P7" s="7">
        <f t="shared" si="2"/>
        <v>10</v>
      </c>
      <c r="Q7" s="7" t="str">
        <f t="shared" si="3"/>
        <v>High</v>
      </c>
      <c r="R7" s="4" t="s">
        <v>157</v>
      </c>
    </row>
    <row r="8" spans="1:18" ht="96" customHeight="1" x14ac:dyDescent="0.35">
      <c r="A8" s="4" t="s">
        <v>170</v>
      </c>
      <c r="B8" s="5" t="s">
        <v>171</v>
      </c>
      <c r="C8" s="5" t="s">
        <v>172</v>
      </c>
      <c r="D8" s="4" t="s">
        <v>4</v>
      </c>
      <c r="E8" s="4" t="s">
        <v>10</v>
      </c>
      <c r="F8" s="4">
        <v>3</v>
      </c>
      <c r="G8" s="4">
        <v>5</v>
      </c>
      <c r="H8" s="6">
        <f t="shared" si="0"/>
        <v>15</v>
      </c>
      <c r="I8" s="6" t="str">
        <f t="shared" si="1"/>
        <v>Critical</v>
      </c>
      <c r="J8" s="5" t="s">
        <v>173</v>
      </c>
      <c r="K8" s="5" t="s">
        <v>174</v>
      </c>
      <c r="L8" s="4" t="s">
        <v>175</v>
      </c>
      <c r="M8" s="16">
        <v>46244</v>
      </c>
      <c r="N8" s="4">
        <v>1</v>
      </c>
      <c r="O8" s="4">
        <v>5</v>
      </c>
      <c r="P8" s="6">
        <f t="shared" si="2"/>
        <v>5</v>
      </c>
      <c r="Q8" s="6" t="str">
        <f t="shared" si="3"/>
        <v>Medium</v>
      </c>
      <c r="R8" s="4" t="s">
        <v>150</v>
      </c>
    </row>
    <row r="9" spans="1:18" ht="96" customHeight="1" x14ac:dyDescent="0.35">
      <c r="A9" s="4" t="s">
        <v>176</v>
      </c>
      <c r="B9" s="5" t="s">
        <v>177</v>
      </c>
      <c r="C9" s="5" t="s">
        <v>178</v>
      </c>
      <c r="D9" s="4" t="s">
        <v>1</v>
      </c>
      <c r="E9" s="4" t="s">
        <v>18</v>
      </c>
      <c r="F9" s="4">
        <v>5</v>
      </c>
      <c r="G9" s="4">
        <v>4</v>
      </c>
      <c r="H9" s="7">
        <f t="shared" si="0"/>
        <v>20</v>
      </c>
      <c r="I9" s="7" t="str">
        <f t="shared" si="1"/>
        <v>Critical</v>
      </c>
      <c r="J9" s="5" t="s">
        <v>179</v>
      </c>
      <c r="K9" s="5" t="s">
        <v>180</v>
      </c>
      <c r="L9" s="4" t="s">
        <v>181</v>
      </c>
      <c r="M9" s="16">
        <v>46249</v>
      </c>
      <c r="N9" s="4">
        <v>2</v>
      </c>
      <c r="O9" s="4">
        <v>4</v>
      </c>
      <c r="P9" s="7">
        <f t="shared" si="2"/>
        <v>8</v>
      </c>
      <c r="Q9" s="7" t="str">
        <f t="shared" si="3"/>
        <v>Medium</v>
      </c>
      <c r="R9" s="4" t="s">
        <v>157</v>
      </c>
    </row>
    <row r="10" spans="1:18" ht="96" customHeight="1" x14ac:dyDescent="0.35">
      <c r="A10" s="4" t="s">
        <v>182</v>
      </c>
      <c r="B10" s="5" t="s">
        <v>183</v>
      </c>
      <c r="C10" s="5" t="s">
        <v>184</v>
      </c>
      <c r="D10" s="4" t="s">
        <v>1</v>
      </c>
      <c r="E10" s="4" t="s">
        <v>12</v>
      </c>
      <c r="F10" s="4">
        <v>3</v>
      </c>
      <c r="G10" s="4">
        <v>5</v>
      </c>
      <c r="H10" s="6">
        <f t="shared" si="0"/>
        <v>15</v>
      </c>
      <c r="I10" s="6" t="str">
        <f t="shared" si="1"/>
        <v>Critical</v>
      </c>
      <c r="J10" s="5" t="s">
        <v>185</v>
      </c>
      <c r="K10" s="5" t="s">
        <v>186</v>
      </c>
      <c r="L10" s="4" t="s">
        <v>187</v>
      </c>
      <c r="M10" s="16">
        <v>46280</v>
      </c>
      <c r="N10" s="4">
        <v>2</v>
      </c>
      <c r="O10" s="4">
        <v>4</v>
      </c>
      <c r="P10" s="6">
        <f t="shared" si="2"/>
        <v>8</v>
      </c>
      <c r="Q10" s="6" t="str">
        <f t="shared" si="3"/>
        <v>Medium</v>
      </c>
      <c r="R10" s="4" t="s">
        <v>157</v>
      </c>
    </row>
    <row r="11" spans="1:18" ht="96" customHeight="1" x14ac:dyDescent="0.35">
      <c r="A11" s="4" t="s">
        <v>188</v>
      </c>
      <c r="B11" s="5" t="s">
        <v>189</v>
      </c>
      <c r="C11" s="5" t="s">
        <v>190</v>
      </c>
      <c r="D11" s="4" t="s">
        <v>2</v>
      </c>
      <c r="E11" s="4" t="s">
        <v>19</v>
      </c>
      <c r="F11" s="4">
        <v>4</v>
      </c>
      <c r="G11" s="4">
        <v>4</v>
      </c>
      <c r="H11" s="7">
        <f t="shared" si="0"/>
        <v>16</v>
      </c>
      <c r="I11" s="7" t="str">
        <f t="shared" si="1"/>
        <v>Critical</v>
      </c>
      <c r="J11" s="5" t="s">
        <v>191</v>
      </c>
      <c r="K11" s="5" t="s">
        <v>192</v>
      </c>
      <c r="L11" s="4" t="s">
        <v>193</v>
      </c>
      <c r="M11" s="16">
        <v>46249</v>
      </c>
      <c r="N11" s="4">
        <v>2</v>
      </c>
      <c r="O11" s="4">
        <v>3</v>
      </c>
      <c r="P11" s="7">
        <f t="shared" si="2"/>
        <v>6</v>
      </c>
      <c r="Q11" s="7" t="str">
        <f t="shared" si="3"/>
        <v>Medium</v>
      </c>
      <c r="R11" s="4" t="s">
        <v>150</v>
      </c>
    </row>
    <row r="12" spans="1:18" ht="96" customHeight="1" x14ac:dyDescent="0.35">
      <c r="A12" s="4" t="s">
        <v>194</v>
      </c>
      <c r="B12" s="5" t="s">
        <v>195</v>
      </c>
      <c r="C12" s="5" t="s">
        <v>184</v>
      </c>
      <c r="D12" s="4" t="s">
        <v>0</v>
      </c>
      <c r="E12" s="4" t="s">
        <v>17</v>
      </c>
      <c r="F12" s="4">
        <v>4</v>
      </c>
      <c r="G12" s="4">
        <v>5</v>
      </c>
      <c r="H12" s="6">
        <f t="shared" si="0"/>
        <v>20</v>
      </c>
      <c r="I12" s="6" t="str">
        <f t="shared" si="1"/>
        <v>Critical</v>
      </c>
      <c r="J12" s="5" t="s">
        <v>196</v>
      </c>
      <c r="K12" s="5" t="s">
        <v>197</v>
      </c>
      <c r="L12" s="4" t="s">
        <v>198</v>
      </c>
      <c r="M12" s="16">
        <v>46265</v>
      </c>
      <c r="N12" s="4">
        <v>2</v>
      </c>
      <c r="O12" s="4">
        <v>4</v>
      </c>
      <c r="P12" s="6">
        <f t="shared" si="2"/>
        <v>8</v>
      </c>
      <c r="Q12" s="6" t="str">
        <f t="shared" si="3"/>
        <v>Medium</v>
      </c>
      <c r="R12" s="4" t="s">
        <v>157</v>
      </c>
    </row>
    <row r="13" spans="1:18" ht="96" customHeight="1" x14ac:dyDescent="0.35">
      <c r="A13" s="4" t="s">
        <v>199</v>
      </c>
      <c r="B13" s="5" t="s">
        <v>200</v>
      </c>
      <c r="C13" s="5" t="s">
        <v>184</v>
      </c>
      <c r="D13" s="4" t="s">
        <v>0</v>
      </c>
      <c r="E13" s="4" t="s">
        <v>23</v>
      </c>
      <c r="F13" s="4">
        <v>4</v>
      </c>
      <c r="G13" s="4">
        <v>5</v>
      </c>
      <c r="H13" s="7">
        <f t="shared" si="0"/>
        <v>20</v>
      </c>
      <c r="I13" s="7" t="str">
        <f t="shared" si="1"/>
        <v>Critical</v>
      </c>
      <c r="J13" s="5" t="s">
        <v>201</v>
      </c>
      <c r="K13" s="5" t="s">
        <v>202</v>
      </c>
      <c r="L13" s="4" t="s">
        <v>203</v>
      </c>
      <c r="M13" s="16">
        <v>46254</v>
      </c>
      <c r="N13" s="4">
        <v>2</v>
      </c>
      <c r="O13" s="4">
        <v>4</v>
      </c>
      <c r="P13" s="7">
        <f t="shared" si="2"/>
        <v>8</v>
      </c>
      <c r="Q13" s="7" t="str">
        <f t="shared" si="3"/>
        <v>Medium</v>
      </c>
      <c r="R13" s="4" t="s">
        <v>150</v>
      </c>
    </row>
    <row r="14" spans="1:18" ht="72" customHeight="1" x14ac:dyDescent="0.35">
      <c r="A14" s="4"/>
      <c r="B14" s="5"/>
      <c r="C14" s="5"/>
      <c r="D14" s="4"/>
      <c r="E14" s="4"/>
      <c r="F14" s="4"/>
      <c r="G14" s="4"/>
      <c r="H14" s="6" t="str">
        <f t="shared" si="0"/>
        <v/>
      </c>
      <c r="I14" s="6" t="str">
        <f t="shared" si="1"/>
        <v/>
      </c>
      <c r="J14" s="5"/>
      <c r="K14" s="5"/>
      <c r="L14" s="4"/>
      <c r="M14" s="16"/>
      <c r="N14" s="4"/>
      <c r="O14" s="4"/>
      <c r="P14" s="6" t="str">
        <f t="shared" si="2"/>
        <v/>
      </c>
      <c r="Q14" s="6" t="str">
        <f t="shared" si="3"/>
        <v/>
      </c>
      <c r="R14" s="4"/>
    </row>
    <row r="15" spans="1:18" ht="72" customHeight="1" x14ac:dyDescent="0.35">
      <c r="A15" s="4"/>
      <c r="B15" s="5"/>
      <c r="C15" s="5"/>
      <c r="D15" s="4"/>
      <c r="E15" s="4"/>
      <c r="F15" s="4"/>
      <c r="G15" s="4"/>
      <c r="H15" s="7" t="str">
        <f t="shared" si="0"/>
        <v/>
      </c>
      <c r="I15" s="7" t="str">
        <f t="shared" si="1"/>
        <v/>
      </c>
      <c r="J15" s="5"/>
      <c r="K15" s="5"/>
      <c r="L15" s="4"/>
      <c r="M15" s="16"/>
      <c r="N15" s="4"/>
      <c r="O15" s="4"/>
      <c r="P15" s="7" t="str">
        <f t="shared" si="2"/>
        <v/>
      </c>
      <c r="Q15" s="7" t="str">
        <f t="shared" si="3"/>
        <v/>
      </c>
      <c r="R15" s="4"/>
    </row>
    <row r="16" spans="1:18" ht="72" customHeight="1" x14ac:dyDescent="0.35">
      <c r="A16" s="4"/>
      <c r="B16" s="5"/>
      <c r="C16" s="5"/>
      <c r="D16" s="4"/>
      <c r="E16" s="4"/>
      <c r="F16" s="4"/>
      <c r="G16" s="4"/>
      <c r="H16" s="6" t="str">
        <f t="shared" si="0"/>
        <v/>
      </c>
      <c r="I16" s="6" t="str">
        <f t="shared" si="1"/>
        <v/>
      </c>
      <c r="J16" s="5"/>
      <c r="K16" s="5"/>
      <c r="L16" s="4"/>
      <c r="M16" s="16"/>
      <c r="N16" s="4"/>
      <c r="O16" s="4"/>
      <c r="P16" s="6" t="str">
        <f t="shared" si="2"/>
        <v/>
      </c>
      <c r="Q16" s="6" t="str">
        <f t="shared" si="3"/>
        <v/>
      </c>
      <c r="R16" s="4"/>
    </row>
    <row r="17" spans="1:18" ht="72" customHeight="1" x14ac:dyDescent="0.35">
      <c r="A17" s="4"/>
      <c r="B17" s="5"/>
      <c r="C17" s="5"/>
      <c r="D17" s="4"/>
      <c r="E17" s="4"/>
      <c r="F17" s="4"/>
      <c r="G17" s="4"/>
      <c r="H17" s="7" t="str">
        <f t="shared" si="0"/>
        <v/>
      </c>
      <c r="I17" s="7" t="str">
        <f t="shared" si="1"/>
        <v/>
      </c>
      <c r="J17" s="5"/>
      <c r="K17" s="5"/>
      <c r="L17" s="4"/>
      <c r="M17" s="16"/>
      <c r="N17" s="4"/>
      <c r="O17" s="4"/>
      <c r="P17" s="7" t="str">
        <f t="shared" si="2"/>
        <v/>
      </c>
      <c r="Q17" s="7" t="str">
        <f t="shared" si="3"/>
        <v/>
      </c>
      <c r="R17" s="4"/>
    </row>
    <row r="18" spans="1:18" ht="72" customHeight="1" x14ac:dyDescent="0.35">
      <c r="A18" s="4"/>
      <c r="B18" s="5"/>
      <c r="C18" s="5"/>
      <c r="D18" s="4"/>
      <c r="E18" s="4"/>
      <c r="F18" s="4"/>
      <c r="G18" s="4"/>
      <c r="H18" s="6" t="str">
        <f t="shared" si="0"/>
        <v/>
      </c>
      <c r="I18" s="6" t="str">
        <f t="shared" si="1"/>
        <v/>
      </c>
      <c r="J18" s="5"/>
      <c r="K18" s="5"/>
      <c r="L18" s="4"/>
      <c r="M18" s="16"/>
      <c r="N18" s="4"/>
      <c r="O18" s="4"/>
      <c r="P18" s="6" t="str">
        <f t="shared" si="2"/>
        <v/>
      </c>
      <c r="Q18" s="6" t="str">
        <f t="shared" si="3"/>
        <v/>
      </c>
      <c r="R18" s="4"/>
    </row>
    <row r="21" spans="1:18" ht="20.149999999999999" customHeight="1" x14ac:dyDescent="0.35">
      <c r="A21" s="29" t="s">
        <v>46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ht="20.149999999999999" customHeight="1" x14ac:dyDescent="0.35">
      <c r="A22" s="31" t="s">
        <v>47</v>
      </c>
      <c r="B22" s="25"/>
      <c r="C22" s="25"/>
      <c r="D22" s="25"/>
      <c r="E22" s="26" t="s">
        <v>48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ht="20.149999999999999" customHeight="1" x14ac:dyDescent="0.35">
      <c r="A23" s="30" t="s">
        <v>49</v>
      </c>
      <c r="B23" s="25"/>
      <c r="C23" s="25"/>
      <c r="D23" s="25"/>
      <c r="E23" s="26" t="s">
        <v>50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ht="20.149999999999999" customHeight="1" x14ac:dyDescent="0.35">
      <c r="A24" s="28" t="s">
        <v>51</v>
      </c>
      <c r="B24" s="25"/>
      <c r="C24" s="25"/>
      <c r="D24" s="25"/>
      <c r="E24" s="26" t="s">
        <v>52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</row>
    <row r="25" spans="1:18" ht="20.149999999999999" customHeight="1" x14ac:dyDescent="0.35">
      <c r="A25" s="24" t="s">
        <v>53</v>
      </c>
      <c r="B25" s="25"/>
      <c r="C25" s="25"/>
      <c r="D25" s="25"/>
      <c r="E25" s="26" t="s">
        <v>54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</sheetData>
  <mergeCells count="11">
    <mergeCell ref="A25:D25"/>
    <mergeCell ref="E25:R25"/>
    <mergeCell ref="A1:R1"/>
    <mergeCell ref="A24:D24"/>
    <mergeCell ref="E23:R23"/>
    <mergeCell ref="E22:R22"/>
    <mergeCell ref="A21:R21"/>
    <mergeCell ref="A23:D23"/>
    <mergeCell ref="A22:D22"/>
    <mergeCell ref="A2:R2"/>
    <mergeCell ref="E24:R24"/>
  </mergeCells>
  <dataValidations count="3">
    <dataValidation type="list" allowBlank="1" sqref="E4:E18" xr:uid="{00000000-0002-0000-0100-000000000000}">
      <formula1>INDIRECT(SUBSTITUTE(SUBSTITUTE(SUBSTITUTE(D4," ","_"),"&amp;","and"),"/","_"))</formula1>
    </dataValidation>
    <dataValidation type="list" allowBlank="1" sqref="N4:O18 F4:G18" xr:uid="{00000000-0002-0000-0100-000001000000}">
      <formula1>"1,2,3,4,5"</formula1>
    </dataValidation>
    <dataValidation type="list" allowBlank="1" sqref="R4:R18" xr:uid="{00000000-0002-0000-0100-000002000000}">
      <formula1>"Active,In Progress,Completed,On Hold"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K10"/>
  <sheetViews>
    <sheetView showGridLines="0" workbookViewId="0">
      <selection sqref="A1:K1"/>
    </sheetView>
  </sheetViews>
  <sheetFormatPr defaultRowHeight="14.5" x14ac:dyDescent="0.35"/>
  <cols>
    <col min="1" max="1" width="4" customWidth="1"/>
    <col min="2" max="2" width="20" customWidth="1"/>
    <col min="3" max="7" width="16" customWidth="1"/>
  </cols>
  <sheetData>
    <row r="1" spans="1:11" ht="32.15" customHeight="1" x14ac:dyDescent="0.35">
      <c r="A1" s="34" t="s">
        <v>55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8" customHeight="1" x14ac:dyDescent="0.35">
      <c r="A2" s="32" t="s">
        <v>56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4" spans="1:11" ht="20.149999999999999" customHeight="1" x14ac:dyDescent="0.35">
      <c r="B4" s="33" t="s">
        <v>57</v>
      </c>
      <c r="C4" s="25"/>
      <c r="D4" s="25"/>
      <c r="E4" s="25"/>
      <c r="F4" s="25"/>
      <c r="G4" s="25"/>
    </row>
    <row r="5" spans="1:11" ht="38.15" customHeight="1" x14ac:dyDescent="0.35">
      <c r="A5" s="35" t="s">
        <v>58</v>
      </c>
      <c r="C5" s="8" t="s">
        <v>59</v>
      </c>
      <c r="D5" s="8" t="s">
        <v>60</v>
      </c>
      <c r="E5" s="8" t="s">
        <v>61</v>
      </c>
      <c r="F5" s="8" t="s">
        <v>62</v>
      </c>
      <c r="G5" s="8" t="s">
        <v>63</v>
      </c>
    </row>
    <row r="6" spans="1:11" ht="38.15" customHeight="1" x14ac:dyDescent="0.35">
      <c r="A6" s="25"/>
      <c r="B6" s="8" t="s">
        <v>64</v>
      </c>
      <c r="C6" s="9" t="s">
        <v>65</v>
      </c>
      <c r="D6" s="10" t="s">
        <v>66</v>
      </c>
      <c r="E6" s="10" t="s">
        <v>67</v>
      </c>
      <c r="F6" s="11" t="s">
        <v>68</v>
      </c>
      <c r="G6" s="11" t="s">
        <v>69</v>
      </c>
    </row>
    <row r="7" spans="1:11" ht="38.15" customHeight="1" x14ac:dyDescent="0.35">
      <c r="A7" s="25"/>
      <c r="B7" s="8" t="s">
        <v>70</v>
      </c>
      <c r="C7" s="9" t="s">
        <v>71</v>
      </c>
      <c r="D7" s="9" t="s">
        <v>72</v>
      </c>
      <c r="E7" s="10" t="s">
        <v>73</v>
      </c>
      <c r="F7" s="10" t="s">
        <v>74</v>
      </c>
      <c r="G7" s="11" t="s">
        <v>68</v>
      </c>
    </row>
    <row r="8" spans="1:11" ht="38.15" customHeight="1" x14ac:dyDescent="0.35">
      <c r="A8" s="25"/>
      <c r="B8" s="8" t="s">
        <v>75</v>
      </c>
      <c r="C8" s="12" t="s">
        <v>76</v>
      </c>
      <c r="D8" s="9" t="s">
        <v>77</v>
      </c>
      <c r="E8" s="9" t="s">
        <v>78</v>
      </c>
      <c r="F8" s="10" t="s">
        <v>73</v>
      </c>
      <c r="G8" s="10" t="s">
        <v>67</v>
      </c>
    </row>
    <row r="9" spans="1:11" ht="38.15" customHeight="1" x14ac:dyDescent="0.35">
      <c r="A9" s="25"/>
      <c r="B9" s="8" t="s">
        <v>79</v>
      </c>
      <c r="C9" s="12" t="s">
        <v>80</v>
      </c>
      <c r="D9" s="12" t="s">
        <v>71</v>
      </c>
      <c r="E9" s="9" t="s">
        <v>77</v>
      </c>
      <c r="F9" s="9" t="s">
        <v>72</v>
      </c>
      <c r="G9" s="10" t="s">
        <v>66</v>
      </c>
    </row>
    <row r="10" spans="1:11" ht="38.15" customHeight="1" x14ac:dyDescent="0.35">
      <c r="A10" s="25"/>
      <c r="B10" s="8" t="s">
        <v>81</v>
      </c>
      <c r="C10" s="12" t="s">
        <v>82</v>
      </c>
      <c r="D10" s="12" t="s">
        <v>80</v>
      </c>
      <c r="E10" s="12" t="s">
        <v>76</v>
      </c>
      <c r="F10" s="9" t="s">
        <v>71</v>
      </c>
      <c r="G10" s="9" t="s">
        <v>65</v>
      </c>
    </row>
  </sheetData>
  <mergeCells count="4">
    <mergeCell ref="A2:K2"/>
    <mergeCell ref="B4:G4"/>
    <mergeCell ref="A1:K1"/>
    <mergeCell ref="A5:A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7D31"/>
  </sheetPr>
  <dimension ref="A1:J17"/>
  <sheetViews>
    <sheetView showGridLines="0" workbookViewId="0">
      <selection sqref="A1:J1"/>
    </sheetView>
  </sheetViews>
  <sheetFormatPr defaultRowHeight="14.5" x14ac:dyDescent="0.35"/>
  <cols>
    <col min="1" max="1" width="10" customWidth="1"/>
    <col min="2" max="2" width="30" customWidth="1"/>
    <col min="3" max="3" width="35" customWidth="1"/>
    <col min="4" max="4" width="12" customWidth="1"/>
    <col min="5" max="5" width="22" customWidth="1"/>
    <col min="6" max="7" width="14" customWidth="1"/>
    <col min="8" max="8" width="16" customWidth="1"/>
    <col min="9" max="9" width="35" customWidth="1"/>
    <col min="10" max="10" width="14" customWidth="1"/>
  </cols>
  <sheetData>
    <row r="1" spans="1:10" ht="32.15" customHeight="1" x14ac:dyDescent="0.35">
      <c r="A1" s="36" t="s">
        <v>83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36" customHeight="1" x14ac:dyDescent="0.35">
      <c r="A2" s="1" t="s">
        <v>28</v>
      </c>
      <c r="B2" s="1" t="s">
        <v>84</v>
      </c>
      <c r="C2" s="1" t="s">
        <v>85</v>
      </c>
      <c r="D2" s="1" t="s">
        <v>86</v>
      </c>
      <c r="E2" s="1" t="s">
        <v>39</v>
      </c>
      <c r="F2" s="1" t="s">
        <v>87</v>
      </c>
      <c r="G2" s="1" t="s">
        <v>40</v>
      </c>
      <c r="H2" s="1" t="s">
        <v>88</v>
      </c>
      <c r="I2" s="1" t="s">
        <v>89</v>
      </c>
      <c r="J2" s="1" t="s">
        <v>45</v>
      </c>
    </row>
    <row r="3" spans="1:10" ht="102" customHeight="1" x14ac:dyDescent="0.35">
      <c r="A3" s="4" t="s">
        <v>144</v>
      </c>
      <c r="B3" s="5" t="s">
        <v>145</v>
      </c>
      <c r="C3" s="5" t="s">
        <v>148</v>
      </c>
      <c r="D3" s="4" t="s">
        <v>204</v>
      </c>
      <c r="E3" s="5" t="s">
        <v>149</v>
      </c>
      <c r="F3" s="16">
        <v>46225</v>
      </c>
      <c r="G3" s="16">
        <v>46249</v>
      </c>
      <c r="H3" s="16"/>
      <c r="I3" s="5" t="s">
        <v>205</v>
      </c>
      <c r="J3" s="4" t="s">
        <v>150</v>
      </c>
    </row>
    <row r="4" spans="1:10" ht="102" customHeight="1" x14ac:dyDescent="0.35">
      <c r="A4" s="4" t="s">
        <v>151</v>
      </c>
      <c r="B4" s="5" t="s">
        <v>152</v>
      </c>
      <c r="C4" s="5" t="s">
        <v>155</v>
      </c>
      <c r="D4" s="4" t="s">
        <v>204</v>
      </c>
      <c r="E4" s="5" t="s">
        <v>156</v>
      </c>
      <c r="F4" s="16">
        <v>46225</v>
      </c>
      <c r="G4" s="16">
        <v>46265</v>
      </c>
      <c r="H4" s="16"/>
      <c r="I4" s="5" t="s">
        <v>205</v>
      </c>
      <c r="J4" s="4" t="s">
        <v>157</v>
      </c>
    </row>
    <row r="5" spans="1:10" ht="102" customHeight="1" x14ac:dyDescent="0.35">
      <c r="A5" s="4" t="s">
        <v>158</v>
      </c>
      <c r="B5" s="5" t="s">
        <v>159</v>
      </c>
      <c r="C5" s="5" t="s">
        <v>162</v>
      </c>
      <c r="D5" s="4" t="s">
        <v>204</v>
      </c>
      <c r="E5" s="5" t="s">
        <v>163</v>
      </c>
      <c r="F5" s="16">
        <v>46225</v>
      </c>
      <c r="G5" s="16">
        <v>46254</v>
      </c>
      <c r="H5" s="16"/>
      <c r="I5" s="5" t="s">
        <v>205</v>
      </c>
      <c r="J5" s="4" t="s">
        <v>150</v>
      </c>
    </row>
    <row r="6" spans="1:10" ht="102" customHeight="1" x14ac:dyDescent="0.35">
      <c r="A6" s="4" t="s">
        <v>164</v>
      </c>
      <c r="B6" s="5" t="s">
        <v>165</v>
      </c>
      <c r="C6" s="5" t="s">
        <v>168</v>
      </c>
      <c r="D6" s="4" t="s">
        <v>204</v>
      </c>
      <c r="E6" s="5" t="s">
        <v>169</v>
      </c>
      <c r="F6" s="16">
        <v>46225</v>
      </c>
      <c r="G6" s="16">
        <v>46265</v>
      </c>
      <c r="H6" s="16"/>
      <c r="I6" s="5" t="s">
        <v>205</v>
      </c>
      <c r="J6" s="4" t="s">
        <v>157</v>
      </c>
    </row>
    <row r="7" spans="1:10" ht="102" customHeight="1" x14ac:dyDescent="0.35">
      <c r="A7" s="4" t="s">
        <v>170</v>
      </c>
      <c r="B7" s="5" t="s">
        <v>171</v>
      </c>
      <c r="C7" s="5" t="s">
        <v>174</v>
      </c>
      <c r="D7" s="4" t="s">
        <v>204</v>
      </c>
      <c r="E7" s="5" t="s">
        <v>175</v>
      </c>
      <c r="F7" s="16">
        <v>46225</v>
      </c>
      <c r="G7" s="16">
        <v>46244</v>
      </c>
      <c r="H7" s="16"/>
      <c r="I7" s="5" t="s">
        <v>205</v>
      </c>
      <c r="J7" s="4" t="s">
        <v>150</v>
      </c>
    </row>
    <row r="8" spans="1:10" ht="102" customHeight="1" x14ac:dyDescent="0.35">
      <c r="A8" s="4" t="s">
        <v>176</v>
      </c>
      <c r="B8" s="5" t="s">
        <v>177</v>
      </c>
      <c r="C8" s="5" t="s">
        <v>180</v>
      </c>
      <c r="D8" s="4" t="s">
        <v>204</v>
      </c>
      <c r="E8" s="5" t="s">
        <v>181</v>
      </c>
      <c r="F8" s="16">
        <v>46225</v>
      </c>
      <c r="G8" s="16">
        <v>46249</v>
      </c>
      <c r="H8" s="16"/>
      <c r="I8" s="5" t="s">
        <v>205</v>
      </c>
      <c r="J8" s="4" t="s">
        <v>157</v>
      </c>
    </row>
    <row r="9" spans="1:10" ht="102" customHeight="1" x14ac:dyDescent="0.35">
      <c r="A9" s="4" t="s">
        <v>182</v>
      </c>
      <c r="B9" s="5" t="s">
        <v>183</v>
      </c>
      <c r="C9" s="5" t="s">
        <v>186</v>
      </c>
      <c r="D9" s="4" t="s">
        <v>204</v>
      </c>
      <c r="E9" s="5" t="s">
        <v>187</v>
      </c>
      <c r="F9" s="16">
        <v>46225</v>
      </c>
      <c r="G9" s="16">
        <v>46280</v>
      </c>
      <c r="H9" s="16"/>
      <c r="I9" s="5" t="s">
        <v>205</v>
      </c>
      <c r="J9" s="4" t="s">
        <v>157</v>
      </c>
    </row>
    <row r="10" spans="1:10" ht="102" customHeight="1" x14ac:dyDescent="0.35">
      <c r="A10" s="4" t="s">
        <v>188</v>
      </c>
      <c r="B10" s="5" t="s">
        <v>189</v>
      </c>
      <c r="C10" s="5" t="s">
        <v>192</v>
      </c>
      <c r="D10" s="4" t="s">
        <v>204</v>
      </c>
      <c r="E10" s="5" t="s">
        <v>193</v>
      </c>
      <c r="F10" s="16">
        <v>46225</v>
      </c>
      <c r="G10" s="16">
        <v>46249</v>
      </c>
      <c r="H10" s="16"/>
      <c r="I10" s="5" t="s">
        <v>205</v>
      </c>
      <c r="J10" s="4" t="s">
        <v>150</v>
      </c>
    </row>
    <row r="11" spans="1:10" ht="102" customHeight="1" x14ac:dyDescent="0.35">
      <c r="A11" s="4" t="s">
        <v>194</v>
      </c>
      <c r="B11" s="5" t="s">
        <v>195</v>
      </c>
      <c r="C11" s="5" t="s">
        <v>197</v>
      </c>
      <c r="D11" s="4" t="s">
        <v>204</v>
      </c>
      <c r="E11" s="5" t="s">
        <v>198</v>
      </c>
      <c r="F11" s="16">
        <v>46225</v>
      </c>
      <c r="G11" s="16">
        <v>46265</v>
      </c>
      <c r="H11" s="16"/>
      <c r="I11" s="5" t="s">
        <v>205</v>
      </c>
      <c r="J11" s="4" t="s">
        <v>157</v>
      </c>
    </row>
    <row r="12" spans="1:10" ht="102" customHeight="1" x14ac:dyDescent="0.35">
      <c r="A12" s="4" t="s">
        <v>199</v>
      </c>
      <c r="B12" s="5" t="s">
        <v>200</v>
      </c>
      <c r="C12" s="5" t="s">
        <v>202</v>
      </c>
      <c r="D12" s="4" t="s">
        <v>204</v>
      </c>
      <c r="E12" s="5" t="s">
        <v>203</v>
      </c>
      <c r="F12" s="16">
        <v>46225</v>
      </c>
      <c r="G12" s="16">
        <v>46254</v>
      </c>
      <c r="H12" s="16"/>
      <c r="I12" s="5" t="s">
        <v>205</v>
      </c>
      <c r="J12" s="4" t="s">
        <v>150</v>
      </c>
    </row>
    <row r="13" spans="1:10" ht="64" customHeight="1" x14ac:dyDescent="0.35">
      <c r="A13" s="4"/>
      <c r="B13" s="5"/>
      <c r="C13" s="5"/>
      <c r="D13" s="4"/>
      <c r="E13" s="5"/>
      <c r="F13" s="16"/>
      <c r="G13" s="16"/>
      <c r="H13" s="16"/>
      <c r="I13" s="5"/>
      <c r="J13" s="4"/>
    </row>
    <row r="14" spans="1:10" ht="64" customHeight="1" x14ac:dyDescent="0.35">
      <c r="A14" s="4"/>
      <c r="B14" s="5"/>
      <c r="C14" s="5"/>
      <c r="D14" s="4"/>
      <c r="E14" s="5"/>
      <c r="F14" s="16"/>
      <c r="G14" s="16"/>
      <c r="H14" s="16"/>
      <c r="I14" s="5"/>
      <c r="J14" s="4"/>
    </row>
    <row r="15" spans="1:10" ht="64" customHeight="1" x14ac:dyDescent="0.35">
      <c r="A15" s="4"/>
      <c r="B15" s="5"/>
      <c r="C15" s="5"/>
      <c r="D15" s="4"/>
      <c r="E15" s="5"/>
      <c r="F15" s="16"/>
      <c r="G15" s="16"/>
      <c r="H15" s="16"/>
      <c r="I15" s="5"/>
      <c r="J15" s="4"/>
    </row>
    <row r="16" spans="1:10" ht="26.15" customHeight="1" x14ac:dyDescent="0.35">
      <c r="A16" s="4"/>
      <c r="B16" s="5"/>
      <c r="C16" s="5"/>
      <c r="D16" s="4"/>
      <c r="E16" s="5"/>
      <c r="F16" s="15"/>
      <c r="G16" s="15"/>
      <c r="H16" s="15"/>
      <c r="I16" s="5"/>
      <c r="J16" s="4"/>
    </row>
    <row r="17" spans="1:10" ht="26.15" customHeight="1" x14ac:dyDescent="0.35">
      <c r="A17" s="4"/>
      <c r="B17" s="5"/>
      <c r="C17" s="5"/>
      <c r="D17" s="4"/>
      <c r="E17" s="5"/>
      <c r="F17" s="15"/>
      <c r="G17" s="15"/>
      <c r="H17" s="15"/>
      <c r="I17" s="5"/>
      <c r="J17" s="4"/>
    </row>
  </sheetData>
  <mergeCells count="1">
    <mergeCell ref="A1:J1"/>
  </mergeCells>
  <dataValidations count="2">
    <dataValidation type="list" allowBlank="1" sqref="D3:D17" xr:uid="{00000000-0002-0000-0300-000000000000}">
      <formula1>"High,Medium,Low"</formula1>
    </dataValidation>
    <dataValidation type="list" allowBlank="1" sqref="J3:J17" xr:uid="{00000000-0002-0000-0300-000001000000}">
      <formula1>"Not Started,In Progress,Completed,Overdue"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C42"/>
  <sheetViews>
    <sheetView showGridLines="0" workbookViewId="0">
      <selection sqref="A1:C1"/>
    </sheetView>
  </sheetViews>
  <sheetFormatPr defaultRowHeight="14.5" x14ac:dyDescent="0.35"/>
  <cols>
    <col min="1" max="1" width="3" customWidth="1"/>
    <col min="2" max="2" width="26" customWidth="1"/>
    <col min="3" max="3" width="60" customWidth="1"/>
  </cols>
  <sheetData>
    <row r="1" spans="1:3" ht="32.15" customHeight="1" x14ac:dyDescent="0.35">
      <c r="A1" s="36" t="s">
        <v>90</v>
      </c>
      <c r="B1" s="25"/>
      <c r="C1" s="25"/>
    </row>
    <row r="3" spans="1:3" ht="22" customHeight="1" x14ac:dyDescent="0.35">
      <c r="A3" s="37" t="s">
        <v>91</v>
      </c>
      <c r="B3" s="25"/>
      <c r="C3" s="25"/>
    </row>
    <row r="4" spans="1:3" ht="22" customHeight="1" x14ac:dyDescent="0.35">
      <c r="B4" s="13" t="s">
        <v>92</v>
      </c>
      <c r="C4" s="3" t="s">
        <v>93</v>
      </c>
    </row>
    <row r="5" spans="1:3" ht="22" customHeight="1" x14ac:dyDescent="0.35">
      <c r="B5" s="14" t="s">
        <v>94</v>
      </c>
      <c r="C5" s="2" t="s">
        <v>95</v>
      </c>
    </row>
    <row r="6" spans="1:3" ht="22" customHeight="1" x14ac:dyDescent="0.35">
      <c r="B6" s="13" t="s">
        <v>96</v>
      </c>
      <c r="C6" s="3" t="s">
        <v>97</v>
      </c>
    </row>
    <row r="7" spans="1:3" ht="22" customHeight="1" x14ac:dyDescent="0.35">
      <c r="B7" s="14" t="s">
        <v>98</v>
      </c>
      <c r="C7" s="2" t="s">
        <v>99</v>
      </c>
    </row>
    <row r="9" spans="1:3" ht="22" customHeight="1" x14ac:dyDescent="0.35">
      <c r="A9" s="37" t="s">
        <v>100</v>
      </c>
      <c r="B9" s="25"/>
      <c r="C9" s="25"/>
    </row>
    <row r="10" spans="1:3" ht="22" customHeight="1" x14ac:dyDescent="0.35">
      <c r="B10" s="13" t="s">
        <v>81</v>
      </c>
      <c r="C10" s="3" t="s">
        <v>101</v>
      </c>
    </row>
    <row r="11" spans="1:3" ht="22" customHeight="1" x14ac:dyDescent="0.35">
      <c r="B11" s="14" t="s">
        <v>79</v>
      </c>
      <c r="C11" s="2" t="s">
        <v>102</v>
      </c>
    </row>
    <row r="12" spans="1:3" ht="22" customHeight="1" x14ac:dyDescent="0.35">
      <c r="B12" s="13" t="s">
        <v>75</v>
      </c>
      <c r="C12" s="3" t="s">
        <v>103</v>
      </c>
    </row>
    <row r="13" spans="1:3" ht="22" customHeight="1" x14ac:dyDescent="0.35">
      <c r="B13" s="14" t="s">
        <v>70</v>
      </c>
      <c r="C13" s="2" t="s">
        <v>104</v>
      </c>
    </row>
    <row r="14" spans="1:3" ht="22" customHeight="1" x14ac:dyDescent="0.35">
      <c r="B14" s="13" t="s">
        <v>64</v>
      </c>
      <c r="C14" s="3" t="s">
        <v>105</v>
      </c>
    </row>
    <row r="16" spans="1:3" ht="22" customHeight="1" x14ac:dyDescent="0.35">
      <c r="A16" s="37" t="s">
        <v>106</v>
      </c>
      <c r="B16" s="25"/>
      <c r="C16" s="25"/>
    </row>
    <row r="17" spans="1:3" ht="22" customHeight="1" x14ac:dyDescent="0.35">
      <c r="B17" s="13" t="s">
        <v>107</v>
      </c>
      <c r="C17" s="3" t="s">
        <v>108</v>
      </c>
    </row>
    <row r="18" spans="1:3" ht="22" customHeight="1" x14ac:dyDescent="0.35">
      <c r="B18" s="14" t="s">
        <v>109</v>
      </c>
      <c r="C18" s="2" t="s">
        <v>110</v>
      </c>
    </row>
    <row r="19" spans="1:3" ht="22" customHeight="1" x14ac:dyDescent="0.35">
      <c r="B19" s="13" t="s">
        <v>111</v>
      </c>
      <c r="C19" s="3" t="s">
        <v>112</v>
      </c>
    </row>
    <row r="20" spans="1:3" ht="22" customHeight="1" x14ac:dyDescent="0.35">
      <c r="B20" s="14" t="s">
        <v>113</v>
      </c>
      <c r="C20" s="2" t="s">
        <v>114</v>
      </c>
    </row>
    <row r="21" spans="1:3" ht="22" customHeight="1" x14ac:dyDescent="0.35">
      <c r="B21" s="13" t="s">
        <v>115</v>
      </c>
      <c r="C21" s="3" t="s">
        <v>116</v>
      </c>
    </row>
    <row r="23" spans="1:3" ht="22" customHeight="1" x14ac:dyDescent="0.35">
      <c r="A23" s="37" t="s">
        <v>117</v>
      </c>
      <c r="B23" s="25"/>
      <c r="C23" s="25"/>
    </row>
    <row r="24" spans="1:3" ht="22" customHeight="1" x14ac:dyDescent="0.35">
      <c r="B24" s="13" t="s">
        <v>118</v>
      </c>
      <c r="C24" s="3" t="s">
        <v>119</v>
      </c>
    </row>
    <row r="25" spans="1:3" ht="22" customHeight="1" x14ac:dyDescent="0.35">
      <c r="B25" s="14" t="s">
        <v>120</v>
      </c>
      <c r="C25" s="2" t="s">
        <v>121</v>
      </c>
    </row>
    <row r="26" spans="1:3" ht="22" customHeight="1" x14ac:dyDescent="0.35">
      <c r="B26" s="13" t="s">
        <v>122</v>
      </c>
      <c r="C26" s="3" t="s">
        <v>123</v>
      </c>
    </row>
    <row r="27" spans="1:3" ht="22" customHeight="1" x14ac:dyDescent="0.35">
      <c r="B27" s="14" t="s">
        <v>124</v>
      </c>
      <c r="C27" s="2" t="s">
        <v>125</v>
      </c>
    </row>
    <row r="29" spans="1:3" ht="22" customHeight="1" x14ac:dyDescent="0.35">
      <c r="A29" s="37" t="s">
        <v>126</v>
      </c>
      <c r="B29" s="25"/>
      <c r="C29" s="25"/>
    </row>
    <row r="30" spans="1:3" ht="22" customHeight="1" x14ac:dyDescent="0.35">
      <c r="B30" s="13" t="s">
        <v>0</v>
      </c>
      <c r="C30" s="3" t="s">
        <v>127</v>
      </c>
    </row>
    <row r="31" spans="1:3" ht="22" customHeight="1" x14ac:dyDescent="0.35">
      <c r="B31" s="14" t="s">
        <v>1</v>
      </c>
      <c r="C31" s="2" t="s">
        <v>128</v>
      </c>
    </row>
    <row r="32" spans="1:3" ht="22" customHeight="1" x14ac:dyDescent="0.35">
      <c r="B32" s="13" t="s">
        <v>2</v>
      </c>
      <c r="C32" s="3" t="s">
        <v>129</v>
      </c>
    </row>
    <row r="33" spans="1:3" ht="22" customHeight="1" x14ac:dyDescent="0.35">
      <c r="B33" s="14" t="s">
        <v>3</v>
      </c>
      <c r="C33" s="2" t="s">
        <v>130</v>
      </c>
    </row>
    <row r="34" spans="1:3" ht="22" customHeight="1" x14ac:dyDescent="0.35">
      <c r="B34" s="13" t="s">
        <v>4</v>
      </c>
      <c r="C34" s="3" t="s">
        <v>131</v>
      </c>
    </row>
    <row r="35" spans="1:3" ht="22" customHeight="1" x14ac:dyDescent="0.35">
      <c r="B35" s="14" t="s">
        <v>5</v>
      </c>
      <c r="C35" s="2" t="s">
        <v>132</v>
      </c>
    </row>
    <row r="37" spans="1:3" ht="22" customHeight="1" x14ac:dyDescent="0.35">
      <c r="A37" s="37" t="s">
        <v>133</v>
      </c>
      <c r="B37" s="25"/>
      <c r="C37" s="25"/>
    </row>
    <row r="38" spans="1:3" ht="22" customHeight="1" x14ac:dyDescent="0.35">
      <c r="B38" s="13" t="s">
        <v>134</v>
      </c>
      <c r="C38" s="3" t="s">
        <v>135</v>
      </c>
    </row>
    <row r="39" spans="1:3" ht="22" customHeight="1" x14ac:dyDescent="0.35">
      <c r="B39" s="14" t="s">
        <v>136</v>
      </c>
      <c r="C39" s="2" t="s">
        <v>137</v>
      </c>
    </row>
    <row r="40" spans="1:3" ht="22" customHeight="1" x14ac:dyDescent="0.35">
      <c r="B40" s="13" t="s">
        <v>138</v>
      </c>
      <c r="C40" s="3" t="s">
        <v>139</v>
      </c>
    </row>
    <row r="41" spans="1:3" ht="22" customHeight="1" x14ac:dyDescent="0.35">
      <c r="B41" s="14" t="s">
        <v>140</v>
      </c>
      <c r="C41" s="2" t="s">
        <v>141</v>
      </c>
    </row>
    <row r="42" spans="1:3" ht="22" customHeight="1" x14ac:dyDescent="0.35">
      <c r="B42" s="13" t="s">
        <v>142</v>
      </c>
      <c r="C42" s="3" t="s">
        <v>143</v>
      </c>
    </row>
  </sheetData>
  <mergeCells count="7">
    <mergeCell ref="A1:C1"/>
    <mergeCell ref="A23:C23"/>
    <mergeCell ref="A37:C37"/>
    <mergeCell ref="A9:C9"/>
    <mergeCell ref="A3:C3"/>
    <mergeCell ref="A29:C29"/>
    <mergeCell ref="A16:C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0"/>
  <sheetViews>
    <sheetView showGridLines="0" workbookViewId="0"/>
  </sheetViews>
  <sheetFormatPr defaultRowHeight="14.5" x14ac:dyDescent="0.35"/>
  <cols>
    <col min="1" max="1" width="16" customWidth="1"/>
    <col min="2" max="2" width="30" customWidth="1"/>
    <col min="3" max="8" width="28" customWidth="1"/>
  </cols>
  <sheetData>
    <row r="1" spans="1:8" ht="30" customHeight="1" x14ac:dyDescent="0.35">
      <c r="A1" s="39" t="s">
        <v>206</v>
      </c>
      <c r="B1" s="39"/>
      <c r="C1" s="39"/>
      <c r="D1" s="39"/>
      <c r="E1" s="39"/>
      <c r="F1" s="39"/>
      <c r="G1" s="39"/>
      <c r="H1" s="39"/>
    </row>
    <row r="2" spans="1:8" ht="30" customHeight="1" x14ac:dyDescent="0.35">
      <c r="A2" s="40" t="s">
        <v>207</v>
      </c>
      <c r="B2" s="40"/>
      <c r="C2" s="40"/>
      <c r="D2" s="40"/>
      <c r="E2" s="40"/>
      <c r="F2" s="40"/>
      <c r="G2" s="40"/>
      <c r="H2" s="40"/>
    </row>
    <row r="3" spans="1:8" x14ac:dyDescent="0.35">
      <c r="A3" s="19"/>
      <c r="B3" s="19"/>
      <c r="C3" s="19"/>
      <c r="D3" s="19"/>
      <c r="E3" s="19"/>
      <c r="F3" s="19"/>
      <c r="G3" s="19"/>
      <c r="H3" s="19"/>
    </row>
    <row r="4" spans="1:8" x14ac:dyDescent="0.35">
      <c r="A4" s="38" t="s">
        <v>208</v>
      </c>
      <c r="B4" s="38"/>
      <c r="C4" s="38"/>
      <c r="D4" s="38"/>
      <c r="E4" s="38"/>
      <c r="F4" s="38"/>
      <c r="G4" s="38"/>
      <c r="H4" s="38"/>
    </row>
    <row r="5" spans="1:8" ht="34" customHeight="1" x14ac:dyDescent="0.35">
      <c r="A5" s="20" t="s">
        <v>209</v>
      </c>
      <c r="B5" s="20" t="s">
        <v>210</v>
      </c>
      <c r="C5" s="20" t="s">
        <v>211</v>
      </c>
      <c r="D5" s="20" t="s">
        <v>212</v>
      </c>
      <c r="E5" s="20" t="s">
        <v>213</v>
      </c>
      <c r="F5" s="20" t="s">
        <v>214</v>
      </c>
      <c r="G5" s="20" t="s">
        <v>215</v>
      </c>
      <c r="H5" s="20" t="s">
        <v>216</v>
      </c>
    </row>
    <row r="6" spans="1:8" ht="92" customHeight="1" x14ac:dyDescent="0.35">
      <c r="A6" s="21" t="s">
        <v>217</v>
      </c>
      <c r="B6" s="21" t="s">
        <v>218</v>
      </c>
      <c r="C6" s="21" t="s">
        <v>219</v>
      </c>
      <c r="D6" s="21" t="s">
        <v>220</v>
      </c>
      <c r="E6" s="21" t="s">
        <v>221</v>
      </c>
      <c r="F6" s="21" t="s">
        <v>222</v>
      </c>
      <c r="G6" s="21" t="s">
        <v>223</v>
      </c>
      <c r="H6" s="21" t="s">
        <v>224</v>
      </c>
    </row>
    <row r="7" spans="1:8" ht="92" customHeight="1" x14ac:dyDescent="0.35">
      <c r="A7" s="21" t="s">
        <v>225</v>
      </c>
      <c r="B7" s="21" t="s">
        <v>226</v>
      </c>
      <c r="C7" s="21" t="s">
        <v>227</v>
      </c>
      <c r="D7" s="21" t="s">
        <v>228</v>
      </c>
      <c r="E7" s="21" t="s">
        <v>229</v>
      </c>
      <c r="F7" s="21" t="s">
        <v>230</v>
      </c>
      <c r="G7" s="21" t="s">
        <v>231</v>
      </c>
      <c r="H7" s="21" t="s">
        <v>232</v>
      </c>
    </row>
    <row r="8" spans="1:8" ht="92" customHeight="1" x14ac:dyDescent="0.35">
      <c r="A8" s="21" t="s">
        <v>233</v>
      </c>
      <c r="B8" s="21" t="s">
        <v>234</v>
      </c>
      <c r="C8" s="21" t="s">
        <v>235</v>
      </c>
      <c r="D8" s="21" t="s">
        <v>236</v>
      </c>
      <c r="E8" s="21" t="s">
        <v>237</v>
      </c>
      <c r="F8" s="21" t="s">
        <v>238</v>
      </c>
      <c r="G8" s="21" t="s">
        <v>239</v>
      </c>
      <c r="H8" s="21" t="s">
        <v>240</v>
      </c>
    </row>
    <row r="9" spans="1:8" ht="92" customHeight="1" x14ac:dyDescent="0.35">
      <c r="A9" s="21" t="s">
        <v>241</v>
      </c>
      <c r="B9" s="21" t="s">
        <v>242</v>
      </c>
      <c r="C9" s="21" t="s">
        <v>243</v>
      </c>
      <c r="D9" s="21" t="s">
        <v>244</v>
      </c>
      <c r="E9" s="21" t="s">
        <v>245</v>
      </c>
      <c r="F9" s="21" t="s">
        <v>246</v>
      </c>
      <c r="G9" s="21" t="s">
        <v>247</v>
      </c>
      <c r="H9" s="21" t="s">
        <v>248</v>
      </c>
    </row>
    <row r="10" spans="1:8" x14ac:dyDescent="0.35">
      <c r="A10" s="19"/>
      <c r="B10" s="19"/>
      <c r="C10" s="19"/>
      <c r="D10" s="19"/>
      <c r="E10" s="19"/>
      <c r="F10" s="19"/>
      <c r="G10" s="19"/>
      <c r="H10" s="19"/>
    </row>
    <row r="11" spans="1:8" x14ac:dyDescent="0.35">
      <c r="A11" s="38" t="s">
        <v>249</v>
      </c>
      <c r="B11" s="38"/>
      <c r="C11" s="38"/>
      <c r="D11" s="38"/>
      <c r="E11" s="38"/>
      <c r="F11" s="38"/>
      <c r="G11" s="38"/>
      <c r="H11" s="38"/>
    </row>
    <row r="12" spans="1:8" ht="34" customHeight="1" x14ac:dyDescent="0.35">
      <c r="A12" s="20" t="s">
        <v>250</v>
      </c>
      <c r="B12" s="20" t="s">
        <v>251</v>
      </c>
      <c r="C12" s="20" t="s">
        <v>252</v>
      </c>
      <c r="D12" s="20" t="s">
        <v>253</v>
      </c>
      <c r="E12" s="20" t="s">
        <v>254</v>
      </c>
      <c r="F12" s="20" t="s">
        <v>255</v>
      </c>
      <c r="G12" s="20" t="s">
        <v>256</v>
      </c>
      <c r="H12" s="20" t="s">
        <v>257</v>
      </c>
    </row>
    <row r="13" spans="1:8" ht="88" customHeight="1" x14ac:dyDescent="0.35">
      <c r="A13" s="21" t="s">
        <v>258</v>
      </c>
      <c r="B13" s="21" t="s">
        <v>259</v>
      </c>
      <c r="C13" s="21" t="s">
        <v>260</v>
      </c>
      <c r="D13" s="21" t="s">
        <v>261</v>
      </c>
      <c r="E13" s="21" t="s">
        <v>262</v>
      </c>
      <c r="F13" s="21" t="s">
        <v>263</v>
      </c>
      <c r="G13" s="21" t="s">
        <v>264</v>
      </c>
      <c r="H13" s="21" t="s">
        <v>265</v>
      </c>
    </row>
    <row r="14" spans="1:8" ht="88" customHeight="1" x14ac:dyDescent="0.35">
      <c r="A14" s="21" t="s">
        <v>266</v>
      </c>
      <c r="B14" s="21" t="s">
        <v>267</v>
      </c>
      <c r="C14" s="21" t="s">
        <v>268</v>
      </c>
      <c r="D14" s="21" t="s">
        <v>269</v>
      </c>
      <c r="E14" s="21" t="s">
        <v>270</v>
      </c>
      <c r="F14" s="21" t="s">
        <v>271</v>
      </c>
      <c r="G14" s="21" t="s">
        <v>272</v>
      </c>
      <c r="H14" s="21" t="s">
        <v>273</v>
      </c>
    </row>
    <row r="15" spans="1:8" ht="88" customHeight="1" x14ac:dyDescent="0.35">
      <c r="A15" s="21" t="s">
        <v>274</v>
      </c>
      <c r="B15" s="21" t="s">
        <v>275</v>
      </c>
      <c r="C15" s="21" t="s">
        <v>276</v>
      </c>
      <c r="D15" s="21" t="s">
        <v>277</v>
      </c>
      <c r="E15" s="21" t="s">
        <v>278</v>
      </c>
      <c r="F15" s="21" t="s">
        <v>279</v>
      </c>
      <c r="G15" s="21" t="s">
        <v>280</v>
      </c>
      <c r="H15" s="21" t="s">
        <v>281</v>
      </c>
    </row>
    <row r="16" spans="1:8" ht="88" customHeight="1" x14ac:dyDescent="0.35">
      <c r="A16" s="21" t="s">
        <v>282</v>
      </c>
      <c r="B16" s="21" t="s">
        <v>283</v>
      </c>
      <c r="C16" s="21" t="s">
        <v>284</v>
      </c>
      <c r="D16" s="21" t="s">
        <v>285</v>
      </c>
      <c r="E16" s="21" t="s">
        <v>286</v>
      </c>
      <c r="F16" s="21" t="s">
        <v>287</v>
      </c>
      <c r="G16" s="21" t="s">
        <v>288</v>
      </c>
      <c r="H16" s="21" t="s">
        <v>289</v>
      </c>
    </row>
    <row r="17" spans="1:8" x14ac:dyDescent="0.35">
      <c r="A17" s="19"/>
      <c r="B17" s="19"/>
      <c r="C17" s="19"/>
      <c r="D17" s="19"/>
      <c r="E17" s="19"/>
      <c r="F17" s="19"/>
      <c r="G17" s="19"/>
      <c r="H17" s="19"/>
    </row>
    <row r="18" spans="1:8" x14ac:dyDescent="0.35">
      <c r="A18" s="38" t="s">
        <v>290</v>
      </c>
      <c r="B18" s="38"/>
      <c r="C18" s="38"/>
      <c r="D18" s="38"/>
      <c r="E18" s="38"/>
      <c r="F18" s="38"/>
      <c r="G18" s="38"/>
      <c r="H18" s="38"/>
    </row>
    <row r="19" spans="1:8" ht="34" customHeight="1" x14ac:dyDescent="0.35">
      <c r="A19" s="20" t="s">
        <v>291</v>
      </c>
      <c r="B19" s="20" t="s">
        <v>292</v>
      </c>
      <c r="C19" s="20" t="s">
        <v>293</v>
      </c>
      <c r="D19" s="20" t="s">
        <v>294</v>
      </c>
      <c r="E19" s="20" t="s">
        <v>257</v>
      </c>
      <c r="F19" s="20" t="s">
        <v>216</v>
      </c>
      <c r="G19" s="20" t="s">
        <v>295</v>
      </c>
      <c r="H19" s="20" t="s">
        <v>296</v>
      </c>
    </row>
    <row r="20" spans="1:8" ht="88" customHeight="1" x14ac:dyDescent="0.35">
      <c r="A20" s="21">
        <v>1</v>
      </c>
      <c r="B20" s="21" t="s">
        <v>297</v>
      </c>
      <c r="C20" s="21" t="s">
        <v>298</v>
      </c>
      <c r="D20" s="21" t="s">
        <v>299</v>
      </c>
      <c r="E20" s="21" t="s">
        <v>300</v>
      </c>
      <c r="F20" s="21" t="s">
        <v>301</v>
      </c>
      <c r="G20" s="21" t="s">
        <v>302</v>
      </c>
      <c r="H20" s="21" t="s">
        <v>303</v>
      </c>
    </row>
    <row r="21" spans="1:8" ht="88" customHeight="1" x14ac:dyDescent="0.35">
      <c r="A21" s="21">
        <v>2</v>
      </c>
      <c r="B21" s="21" t="s">
        <v>304</v>
      </c>
      <c r="C21" s="21" t="s">
        <v>305</v>
      </c>
      <c r="D21" s="21" t="s">
        <v>306</v>
      </c>
      <c r="E21" s="21" t="s">
        <v>307</v>
      </c>
      <c r="F21" s="21" t="s">
        <v>308</v>
      </c>
      <c r="G21" s="21" t="s">
        <v>309</v>
      </c>
      <c r="H21" s="21" t="s">
        <v>310</v>
      </c>
    </row>
    <row r="22" spans="1:8" ht="88" customHeight="1" x14ac:dyDescent="0.35">
      <c r="A22" s="21">
        <v>3</v>
      </c>
      <c r="B22" s="21" t="s">
        <v>311</v>
      </c>
      <c r="C22" s="21" t="s">
        <v>312</v>
      </c>
      <c r="D22" s="21" t="s">
        <v>313</v>
      </c>
      <c r="E22" s="21" t="s">
        <v>314</v>
      </c>
      <c r="F22" s="21" t="s">
        <v>315</v>
      </c>
      <c r="G22" s="21" t="s">
        <v>316</v>
      </c>
      <c r="H22" s="21" t="s">
        <v>317</v>
      </c>
    </row>
    <row r="23" spans="1:8" ht="88" customHeight="1" x14ac:dyDescent="0.35">
      <c r="A23" s="21">
        <v>4</v>
      </c>
      <c r="B23" s="21" t="s">
        <v>318</v>
      </c>
      <c r="C23" s="21" t="s">
        <v>319</v>
      </c>
      <c r="D23" s="21" t="s">
        <v>320</v>
      </c>
      <c r="E23" s="21" t="s">
        <v>321</v>
      </c>
      <c r="F23" s="21" t="s">
        <v>322</v>
      </c>
      <c r="G23" s="21" t="s">
        <v>309</v>
      </c>
      <c r="H23" s="21" t="s">
        <v>323</v>
      </c>
    </row>
    <row r="24" spans="1:8" ht="88" customHeight="1" x14ac:dyDescent="0.35">
      <c r="A24" s="21">
        <v>5</v>
      </c>
      <c r="B24" s="21" t="s">
        <v>324</v>
      </c>
      <c r="C24" s="21" t="s">
        <v>325</v>
      </c>
      <c r="D24" s="21" t="s">
        <v>326</v>
      </c>
      <c r="E24" s="21" t="s">
        <v>327</v>
      </c>
      <c r="F24" s="21" t="s">
        <v>328</v>
      </c>
      <c r="G24" s="21" t="s">
        <v>309</v>
      </c>
      <c r="H24" s="21" t="s">
        <v>329</v>
      </c>
    </row>
    <row r="25" spans="1:8" ht="88" customHeight="1" x14ac:dyDescent="0.35">
      <c r="A25" s="21">
        <v>6</v>
      </c>
      <c r="B25" s="21" t="s">
        <v>330</v>
      </c>
      <c r="C25" s="21" t="s">
        <v>331</v>
      </c>
      <c r="D25" s="21" t="s">
        <v>332</v>
      </c>
      <c r="E25" s="21" t="s">
        <v>333</v>
      </c>
      <c r="F25" s="21" t="s">
        <v>334</v>
      </c>
      <c r="G25" s="21" t="s">
        <v>309</v>
      </c>
      <c r="H25" s="21" t="s">
        <v>335</v>
      </c>
    </row>
    <row r="26" spans="1:8" x14ac:dyDescent="0.35">
      <c r="A26" s="19"/>
      <c r="B26" s="19"/>
      <c r="C26" s="19"/>
      <c r="D26" s="19"/>
      <c r="E26" s="19"/>
      <c r="F26" s="19"/>
      <c r="G26" s="19"/>
      <c r="H26" s="19"/>
    </row>
    <row r="27" spans="1:8" x14ac:dyDescent="0.35">
      <c r="A27" s="38" t="s">
        <v>336</v>
      </c>
      <c r="B27" s="38"/>
      <c r="C27" s="38"/>
      <c r="D27" s="38"/>
      <c r="E27" s="38"/>
      <c r="F27" s="38"/>
      <c r="G27" s="38"/>
      <c r="H27" s="38"/>
    </row>
    <row r="28" spans="1:8" ht="34" customHeight="1" x14ac:dyDescent="0.35">
      <c r="A28" s="20" t="s">
        <v>337</v>
      </c>
      <c r="B28" s="20" t="s">
        <v>338</v>
      </c>
      <c r="C28" s="20" t="s">
        <v>339</v>
      </c>
      <c r="D28" s="20" t="s">
        <v>340</v>
      </c>
      <c r="E28" s="20" t="s">
        <v>341</v>
      </c>
      <c r="F28" s="20" t="s">
        <v>342</v>
      </c>
      <c r="G28" s="20" t="s">
        <v>343</v>
      </c>
      <c r="H28" s="20" t="s">
        <v>344</v>
      </c>
    </row>
    <row r="29" spans="1:8" ht="105" customHeight="1" x14ac:dyDescent="0.35">
      <c r="A29" s="21" t="s">
        <v>345</v>
      </c>
      <c r="B29" s="21" t="s">
        <v>346</v>
      </c>
      <c r="C29" s="21" t="s">
        <v>347</v>
      </c>
      <c r="D29" s="21" t="s">
        <v>348</v>
      </c>
      <c r="E29" s="21" t="s">
        <v>349</v>
      </c>
      <c r="F29" s="21" t="s">
        <v>350</v>
      </c>
      <c r="G29" s="21" t="s">
        <v>351</v>
      </c>
      <c r="H29" s="21" t="s">
        <v>352</v>
      </c>
    </row>
    <row r="30" spans="1:8" ht="105" customHeight="1" x14ac:dyDescent="0.35">
      <c r="A30" s="21" t="s">
        <v>353</v>
      </c>
      <c r="B30" s="21" t="s">
        <v>354</v>
      </c>
      <c r="C30" s="21" t="s">
        <v>355</v>
      </c>
      <c r="D30" s="21" t="s">
        <v>356</v>
      </c>
      <c r="E30" s="21" t="s">
        <v>357</v>
      </c>
      <c r="F30" s="21" t="s">
        <v>358</v>
      </c>
      <c r="G30" s="21" t="s">
        <v>359</v>
      </c>
      <c r="H30" s="21" t="s">
        <v>360</v>
      </c>
    </row>
    <row r="31" spans="1:8" ht="105" customHeight="1" x14ac:dyDescent="0.35">
      <c r="A31" s="21" t="s">
        <v>361</v>
      </c>
      <c r="B31" s="21" t="s">
        <v>362</v>
      </c>
      <c r="C31" s="21" t="s">
        <v>363</v>
      </c>
      <c r="D31" s="21" t="s">
        <v>364</v>
      </c>
      <c r="E31" s="21" t="s">
        <v>365</v>
      </c>
      <c r="F31" s="21" t="s">
        <v>366</v>
      </c>
      <c r="G31" s="21" t="s">
        <v>367</v>
      </c>
      <c r="H31" s="21" t="s">
        <v>368</v>
      </c>
    </row>
    <row r="32" spans="1:8" ht="105" customHeight="1" x14ac:dyDescent="0.35">
      <c r="A32" s="21" t="s">
        <v>369</v>
      </c>
      <c r="B32" s="21" t="s">
        <v>370</v>
      </c>
      <c r="C32" s="21" t="s">
        <v>371</v>
      </c>
      <c r="D32" s="21" t="s">
        <v>372</v>
      </c>
      <c r="E32" s="21" t="s">
        <v>373</v>
      </c>
      <c r="F32" s="21" t="s">
        <v>374</v>
      </c>
      <c r="G32" s="21" t="s">
        <v>375</v>
      </c>
      <c r="H32" s="21" t="s">
        <v>376</v>
      </c>
    </row>
    <row r="33" spans="1:8" ht="105" customHeight="1" x14ac:dyDescent="0.35">
      <c r="A33" s="21" t="s">
        <v>377</v>
      </c>
      <c r="B33" s="21" t="s">
        <v>378</v>
      </c>
      <c r="C33" s="21" t="s">
        <v>379</v>
      </c>
      <c r="D33" s="21" t="s">
        <v>380</v>
      </c>
      <c r="E33" s="21" t="s">
        <v>381</v>
      </c>
      <c r="F33" s="21" t="s">
        <v>382</v>
      </c>
      <c r="G33" s="21" t="s">
        <v>383</v>
      </c>
      <c r="H33" s="21" t="s">
        <v>384</v>
      </c>
    </row>
    <row r="34" spans="1:8" ht="105" customHeight="1" x14ac:dyDescent="0.35">
      <c r="A34" s="21" t="s">
        <v>385</v>
      </c>
      <c r="B34" s="21" t="s">
        <v>386</v>
      </c>
      <c r="C34" s="21" t="s">
        <v>387</v>
      </c>
      <c r="D34" s="21" t="s">
        <v>388</v>
      </c>
      <c r="E34" s="21" t="s">
        <v>389</v>
      </c>
      <c r="F34" s="21" t="s">
        <v>390</v>
      </c>
      <c r="G34" s="21" t="s">
        <v>391</v>
      </c>
      <c r="H34" s="21" t="s">
        <v>392</v>
      </c>
    </row>
    <row r="35" spans="1:8" x14ac:dyDescent="0.35">
      <c r="A35" s="19"/>
      <c r="B35" s="19"/>
      <c r="C35" s="19"/>
      <c r="D35" s="19"/>
      <c r="E35" s="19"/>
      <c r="F35" s="19"/>
      <c r="G35" s="19"/>
      <c r="H35" s="19"/>
    </row>
    <row r="36" spans="1:8" x14ac:dyDescent="0.35">
      <c r="A36" s="38" t="s">
        <v>393</v>
      </c>
      <c r="B36" s="38"/>
      <c r="C36" s="38"/>
      <c r="D36" s="38"/>
      <c r="E36" s="38"/>
      <c r="F36" s="38"/>
      <c r="G36" s="38"/>
      <c r="H36" s="38"/>
    </row>
    <row r="37" spans="1:8" ht="25" x14ac:dyDescent="0.35">
      <c r="A37" s="22" t="s">
        <v>258</v>
      </c>
      <c r="B37" s="22" t="s">
        <v>394</v>
      </c>
      <c r="C37" s="22"/>
      <c r="D37" s="22"/>
      <c r="E37" s="22"/>
      <c r="F37" s="22"/>
      <c r="G37" s="22"/>
      <c r="H37" s="22"/>
    </row>
    <row r="38" spans="1:8" ht="37.5" x14ac:dyDescent="0.35">
      <c r="A38" s="22" t="s">
        <v>395</v>
      </c>
      <c r="B38" s="22" t="s">
        <v>396</v>
      </c>
      <c r="C38" s="22"/>
      <c r="D38" s="22"/>
      <c r="E38" s="22"/>
      <c r="F38" s="22"/>
      <c r="G38" s="22"/>
      <c r="H38" s="22"/>
    </row>
    <row r="39" spans="1:8" ht="25" x14ac:dyDescent="0.35">
      <c r="A39" s="22" t="s">
        <v>397</v>
      </c>
      <c r="B39" s="22" t="s">
        <v>398</v>
      </c>
      <c r="C39" s="22"/>
      <c r="D39" s="22"/>
      <c r="E39" s="22"/>
      <c r="F39" s="22"/>
      <c r="G39" s="22"/>
      <c r="H39" s="22"/>
    </row>
    <row r="40" spans="1:8" ht="62.5" x14ac:dyDescent="0.35">
      <c r="A40" s="22" t="s">
        <v>399</v>
      </c>
      <c r="B40" s="22" t="s">
        <v>400</v>
      </c>
      <c r="C40" s="22"/>
      <c r="D40" s="22"/>
      <c r="E40" s="22"/>
      <c r="F40" s="22"/>
      <c r="G40" s="22"/>
      <c r="H40" s="22"/>
    </row>
  </sheetData>
  <mergeCells count="7">
    <mergeCell ref="A27:H27"/>
    <mergeCell ref="A36:H36"/>
    <mergeCell ref="A1:H1"/>
    <mergeCell ref="A2:H2"/>
    <mergeCell ref="A4:H4"/>
    <mergeCell ref="A11:H11"/>
    <mergeCell ref="A18:H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6"/>
  <sheetViews>
    <sheetView showGridLines="0" workbookViewId="0"/>
  </sheetViews>
  <sheetFormatPr defaultRowHeight="14.5" x14ac:dyDescent="0.35"/>
  <cols>
    <col min="1" max="1" width="9" customWidth="1"/>
    <col min="2" max="2" width="28" customWidth="1"/>
    <col min="3" max="5" width="30" customWidth="1"/>
    <col min="6" max="7" width="18" customWidth="1"/>
    <col min="8" max="8" width="14" customWidth="1"/>
    <col min="9" max="10" width="28" customWidth="1"/>
  </cols>
  <sheetData>
    <row r="1" spans="1:10" ht="32" customHeight="1" x14ac:dyDescent="0.35">
      <c r="A1" s="41" t="s">
        <v>401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32" customHeight="1" x14ac:dyDescent="0.35">
      <c r="A2" s="42" t="s">
        <v>402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x14ac:dyDescent="0.35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0" ht="42" customHeight="1" x14ac:dyDescent="0.35">
      <c r="A4" s="18" t="s">
        <v>403</v>
      </c>
      <c r="B4" s="18" t="s">
        <v>404</v>
      </c>
      <c r="C4" s="18" t="s">
        <v>405</v>
      </c>
      <c r="D4" s="18" t="s">
        <v>406</v>
      </c>
      <c r="E4" s="18" t="s">
        <v>407</v>
      </c>
      <c r="F4" s="18" t="s">
        <v>216</v>
      </c>
      <c r="G4" s="18" t="s">
        <v>86</v>
      </c>
      <c r="H4" s="18" t="s">
        <v>408</v>
      </c>
      <c r="I4" s="18" t="s">
        <v>409</v>
      </c>
      <c r="J4" s="18" t="s">
        <v>410</v>
      </c>
    </row>
    <row r="5" spans="1:10" ht="86" customHeight="1" x14ac:dyDescent="0.35">
      <c r="A5" s="21" t="s">
        <v>411</v>
      </c>
      <c r="B5" s="21" t="s">
        <v>412</v>
      </c>
      <c r="C5" s="21" t="s">
        <v>413</v>
      </c>
      <c r="D5" s="21" t="s">
        <v>414</v>
      </c>
      <c r="E5" s="21" t="s">
        <v>415</v>
      </c>
      <c r="F5" s="21" t="s">
        <v>416</v>
      </c>
      <c r="G5" s="21" t="s">
        <v>417</v>
      </c>
      <c r="H5" s="23">
        <v>46265</v>
      </c>
      <c r="I5" s="21" t="s">
        <v>418</v>
      </c>
      <c r="J5" s="21" t="s">
        <v>419</v>
      </c>
    </row>
    <row r="6" spans="1:10" ht="86" customHeight="1" x14ac:dyDescent="0.35">
      <c r="A6" s="21" t="s">
        <v>420</v>
      </c>
      <c r="B6" s="21" t="s">
        <v>421</v>
      </c>
      <c r="C6" s="21" t="s">
        <v>422</v>
      </c>
      <c r="D6" s="21" t="s">
        <v>423</v>
      </c>
      <c r="E6" s="21" t="s">
        <v>424</v>
      </c>
      <c r="F6" s="21" t="s">
        <v>425</v>
      </c>
      <c r="G6" s="21" t="s">
        <v>417</v>
      </c>
      <c r="H6" s="23">
        <v>46280</v>
      </c>
      <c r="I6" s="21" t="s">
        <v>426</v>
      </c>
      <c r="J6" s="21" t="s">
        <v>427</v>
      </c>
    </row>
    <row r="7" spans="1:10" ht="86" customHeight="1" x14ac:dyDescent="0.35">
      <c r="A7" s="21" t="s">
        <v>428</v>
      </c>
      <c r="B7" s="21" t="s">
        <v>429</v>
      </c>
      <c r="C7" s="21" t="s">
        <v>430</v>
      </c>
      <c r="D7" s="21" t="s">
        <v>431</v>
      </c>
      <c r="E7" s="21" t="s">
        <v>432</v>
      </c>
      <c r="F7" s="21" t="s">
        <v>433</v>
      </c>
      <c r="G7" s="21" t="s">
        <v>417</v>
      </c>
      <c r="H7" s="23">
        <v>46280</v>
      </c>
      <c r="I7" s="21" t="s">
        <v>434</v>
      </c>
      <c r="J7" s="21" t="s">
        <v>435</v>
      </c>
    </row>
    <row r="8" spans="1:10" ht="86" customHeight="1" x14ac:dyDescent="0.35">
      <c r="A8" s="21" t="s">
        <v>436</v>
      </c>
      <c r="B8" s="21" t="s">
        <v>437</v>
      </c>
      <c r="C8" s="21" t="s">
        <v>438</v>
      </c>
      <c r="D8" s="21" t="s">
        <v>439</v>
      </c>
      <c r="E8" s="21" t="s">
        <v>440</v>
      </c>
      <c r="F8" s="21" t="s">
        <v>441</v>
      </c>
      <c r="G8" s="21" t="s">
        <v>417</v>
      </c>
      <c r="H8" s="23">
        <v>46295</v>
      </c>
      <c r="I8" s="21" t="s">
        <v>442</v>
      </c>
      <c r="J8" s="21" t="s">
        <v>443</v>
      </c>
    </row>
    <row r="9" spans="1:10" ht="86" customHeight="1" x14ac:dyDescent="0.35">
      <c r="A9" s="21" t="s">
        <v>444</v>
      </c>
      <c r="B9" s="21" t="s">
        <v>445</v>
      </c>
      <c r="C9" s="21" t="s">
        <v>446</v>
      </c>
      <c r="D9" s="21" t="s">
        <v>447</v>
      </c>
      <c r="E9" s="21" t="s">
        <v>448</v>
      </c>
      <c r="F9" s="21" t="s">
        <v>156</v>
      </c>
      <c r="G9" s="21" t="s">
        <v>417</v>
      </c>
      <c r="H9" s="23">
        <v>46295</v>
      </c>
      <c r="I9" s="21" t="s">
        <v>449</v>
      </c>
      <c r="J9" s="21" t="s">
        <v>450</v>
      </c>
    </row>
    <row r="10" spans="1:10" ht="86" customHeight="1" x14ac:dyDescent="0.35">
      <c r="A10" s="21" t="s">
        <v>451</v>
      </c>
      <c r="B10" s="21" t="s">
        <v>452</v>
      </c>
      <c r="C10" s="21" t="s">
        <v>453</v>
      </c>
      <c r="D10" s="21" t="s">
        <v>454</v>
      </c>
      <c r="E10" s="21" t="s">
        <v>455</v>
      </c>
      <c r="F10" s="21" t="s">
        <v>198</v>
      </c>
      <c r="G10" s="21" t="s">
        <v>204</v>
      </c>
      <c r="H10" s="23">
        <v>46310</v>
      </c>
      <c r="I10" s="21" t="s">
        <v>456</v>
      </c>
      <c r="J10" s="21" t="s">
        <v>457</v>
      </c>
    </row>
    <row r="11" spans="1:10" ht="86" customHeight="1" x14ac:dyDescent="0.35">
      <c r="A11" s="21" t="s">
        <v>458</v>
      </c>
      <c r="B11" s="21" t="s">
        <v>459</v>
      </c>
      <c r="C11" s="21" t="s">
        <v>460</v>
      </c>
      <c r="D11" s="21" t="s">
        <v>461</v>
      </c>
      <c r="E11" s="21" t="s">
        <v>462</v>
      </c>
      <c r="F11" s="21" t="s">
        <v>463</v>
      </c>
      <c r="G11" s="21" t="s">
        <v>417</v>
      </c>
      <c r="H11" s="23">
        <v>46295</v>
      </c>
      <c r="I11" s="21" t="s">
        <v>464</v>
      </c>
      <c r="J11" s="21" t="s">
        <v>465</v>
      </c>
    </row>
    <row r="12" spans="1:10" ht="86" customHeight="1" x14ac:dyDescent="0.35">
      <c r="A12" s="21" t="s">
        <v>466</v>
      </c>
      <c r="B12" s="21" t="s">
        <v>467</v>
      </c>
      <c r="C12" s="21" t="s">
        <v>468</v>
      </c>
      <c r="D12" s="21" t="s">
        <v>469</v>
      </c>
      <c r="E12" s="21" t="s">
        <v>470</v>
      </c>
      <c r="F12" s="21" t="s">
        <v>471</v>
      </c>
      <c r="G12" s="21" t="s">
        <v>417</v>
      </c>
      <c r="H12" s="23">
        <v>46280</v>
      </c>
      <c r="I12" s="21" t="s">
        <v>472</v>
      </c>
      <c r="J12" s="21" t="s">
        <v>473</v>
      </c>
    </row>
    <row r="13" spans="1:10" ht="86" customHeight="1" x14ac:dyDescent="0.35">
      <c r="A13" s="21" t="s">
        <v>474</v>
      </c>
      <c r="B13" s="21" t="s">
        <v>475</v>
      </c>
      <c r="C13" s="21" t="s">
        <v>476</v>
      </c>
      <c r="D13" s="21" t="s">
        <v>477</v>
      </c>
      <c r="E13" s="21" t="s">
        <v>478</v>
      </c>
      <c r="F13" s="21" t="s">
        <v>479</v>
      </c>
      <c r="G13" s="21" t="s">
        <v>417</v>
      </c>
      <c r="H13" s="23">
        <v>46295</v>
      </c>
      <c r="I13" s="21" t="s">
        <v>480</v>
      </c>
      <c r="J13" s="21" t="s">
        <v>481</v>
      </c>
    </row>
    <row r="14" spans="1:10" ht="86" customHeight="1" x14ac:dyDescent="0.35">
      <c r="A14" s="21" t="s">
        <v>482</v>
      </c>
      <c r="B14" s="21" t="s">
        <v>483</v>
      </c>
      <c r="C14" s="21" t="s">
        <v>484</v>
      </c>
      <c r="D14" s="21" t="s">
        <v>485</v>
      </c>
      <c r="E14" s="21" t="s">
        <v>486</v>
      </c>
      <c r="F14" s="21" t="s">
        <v>487</v>
      </c>
      <c r="G14" s="21" t="s">
        <v>204</v>
      </c>
      <c r="H14" s="23">
        <v>46326</v>
      </c>
      <c r="I14" s="21" t="s">
        <v>488</v>
      </c>
      <c r="J14" s="21" t="s">
        <v>489</v>
      </c>
    </row>
    <row r="15" spans="1:10" ht="86" customHeight="1" x14ac:dyDescent="0.35">
      <c r="A15" s="21" t="s">
        <v>490</v>
      </c>
      <c r="B15" s="21" t="s">
        <v>491</v>
      </c>
      <c r="C15" s="21" t="s">
        <v>492</v>
      </c>
      <c r="D15" s="21" t="s">
        <v>493</v>
      </c>
      <c r="E15" s="21" t="s">
        <v>494</v>
      </c>
      <c r="F15" s="21" t="s">
        <v>175</v>
      </c>
      <c r="G15" s="21" t="s">
        <v>417</v>
      </c>
      <c r="H15" s="23">
        <v>46280</v>
      </c>
      <c r="I15" s="21" t="s">
        <v>495</v>
      </c>
      <c r="J15" s="21" t="s">
        <v>496</v>
      </c>
    </row>
    <row r="16" spans="1:10" ht="86" customHeight="1" x14ac:dyDescent="0.35">
      <c r="A16" s="21" t="s">
        <v>497</v>
      </c>
      <c r="B16" s="21" t="s">
        <v>498</v>
      </c>
      <c r="C16" s="21" t="s">
        <v>499</v>
      </c>
      <c r="D16" s="21" t="s">
        <v>500</v>
      </c>
      <c r="E16" s="21" t="s">
        <v>501</v>
      </c>
      <c r="F16" s="21" t="s">
        <v>416</v>
      </c>
      <c r="G16" s="21" t="s">
        <v>204</v>
      </c>
      <c r="H16" s="23">
        <v>46310</v>
      </c>
      <c r="I16" s="21" t="s">
        <v>502</v>
      </c>
      <c r="J16" s="21" t="s">
        <v>503</v>
      </c>
    </row>
  </sheetData>
  <mergeCells count="2">
    <mergeCell ref="A1:J1"/>
    <mergeCell ref="A2:J2"/>
  </mergeCells>
  <dataValidations count="1">
    <dataValidation type="list" sqref="G5:G16" xr:uid="{00000000-0002-0000-0600-000000000000}">
      <formula1>"Critical,High,Medium,Low"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Lists</vt:lpstr>
      <vt:lpstr>Risk Register</vt:lpstr>
      <vt:lpstr>Risk Heatmap</vt:lpstr>
      <vt:lpstr>Action Tracker</vt:lpstr>
      <vt:lpstr>Guidance Notes</vt:lpstr>
      <vt:lpstr>Assessment Summary</vt:lpstr>
      <vt:lpstr>Gap Analysis</vt:lpstr>
      <vt:lpstr>Cyber_and_Technology</vt:lpstr>
      <vt:lpstr>Financial</vt:lpstr>
      <vt:lpstr>Operational</vt:lpstr>
      <vt:lpstr>People_and_Behaviour</vt:lpstr>
      <vt:lpstr>Physical_and_Environmental</vt:lpstr>
      <vt:lpstr>Strategic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 Ohiku</dc:creator>
  <cp:lastModifiedBy>Evelyn Ohiku</cp:lastModifiedBy>
  <dcterms:created xsi:type="dcterms:W3CDTF">2026-07-21T15:49:02Z</dcterms:created>
  <dcterms:modified xsi:type="dcterms:W3CDTF">2026-07-21T15:49:02Z</dcterms:modified>
</cp:coreProperties>
</file>