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137" documentId="8_{5E1C7507-8973-4635-BB26-A93DEF4BFFA2}" xr6:coauthVersionLast="47" xr6:coauthVersionMax="47" xr10:uidLastSave="{43543727-8046-4127-85E4-6DB222DA7E24}"/>
  <bookViews>
    <workbookView xWindow="69720" yWindow="-120" windowWidth="29040" windowHeight="15840" tabRatio="879" firstSheet="7" activeTab="15"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Funtional Metrics" sheetId="69" r:id="rId8"/>
    <sheet name="Design QFD 1 (2)" sheetId="65"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8">'Design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4" i="36" l="1"/>
  <c r="E23" i="36"/>
  <c r="E22" i="36"/>
  <c r="E21" i="36"/>
  <c r="E20" i="36"/>
  <c r="E19" i="36"/>
  <c r="E18" i="36"/>
  <c r="E17" i="36"/>
  <c r="E16" i="36"/>
  <c r="E15" i="36"/>
  <c r="E14" i="36"/>
  <c r="E13" i="36"/>
  <c r="E12" i="36"/>
  <c r="E11" i="36"/>
  <c r="E10" i="36"/>
  <c r="E9" i="36"/>
  <c r="E8" i="36"/>
  <c r="C20" i="69"/>
  <c r="C19" i="69"/>
  <c r="C18" i="69"/>
  <c r="C17" i="69"/>
  <c r="C16" i="69"/>
  <c r="C15" i="69"/>
  <c r="C14" i="69"/>
  <c r="C13" i="69"/>
  <c r="C12" i="69"/>
  <c r="C11" i="69"/>
  <c r="C10" i="69"/>
  <c r="C9" i="69"/>
  <c r="C8" i="69"/>
  <c r="C7" i="69"/>
  <c r="C6" i="69"/>
  <c r="C5" i="69"/>
  <c r="C4" i="69"/>
  <c r="C20" i="6"/>
  <c r="C19" i="6"/>
  <c r="C18" i="6"/>
  <c r="C17" i="6"/>
  <c r="C16" i="6"/>
  <c r="C15" i="6"/>
  <c r="C14" i="6"/>
  <c r="C13" i="6"/>
  <c r="C12" i="6"/>
  <c r="C11" i="6"/>
  <c r="C10" i="6"/>
  <c r="C9" i="6"/>
  <c r="C8" i="6"/>
  <c r="C7" i="6"/>
  <c r="C6" i="6"/>
  <c r="C5" i="6"/>
  <c r="C4" i="6"/>
  <c r="U25" i="6" s="1"/>
  <c r="R25" i="6"/>
  <c r="D18" i="8" s="1"/>
  <c r="Q25" i="6"/>
  <c r="D17" i="8" s="1"/>
  <c r="O25" i="6"/>
  <c r="D15" i="8" s="1"/>
  <c r="N25" i="6"/>
  <c r="D14" i="8" s="1"/>
  <c r="M25" i="6"/>
  <c r="D13" i="8" s="1"/>
  <c r="L25" i="6"/>
  <c r="D12" i="8" s="1"/>
  <c r="K25" i="6"/>
  <c r="D11" i="8" s="1"/>
  <c r="J25" i="6"/>
  <c r="D10" i="8" s="1"/>
  <c r="I25" i="6"/>
  <c r="D9" i="8" s="1"/>
  <c r="H25" i="6"/>
  <c r="D8" i="8" s="1"/>
  <c r="G25" i="6"/>
  <c r="D7" i="8" s="1"/>
  <c r="F25" i="6"/>
  <c r="E25" i="6"/>
  <c r="D21" i="8"/>
  <c r="T20" i="70"/>
  <c r="U20" i="70" s="1"/>
  <c r="T19" i="70"/>
  <c r="U19" i="70" s="1"/>
  <c r="T18" i="70"/>
  <c r="U18" i="70" s="1"/>
  <c r="T17" i="70"/>
  <c r="U17" i="70" s="1"/>
  <c r="T16" i="70"/>
  <c r="U16" i="70" s="1"/>
  <c r="T15" i="70"/>
  <c r="U15" i="70" s="1"/>
  <c r="T14" i="70"/>
  <c r="U14" i="70" s="1"/>
  <c r="T13" i="70"/>
  <c r="U13" i="70" s="1"/>
  <c r="T12" i="70"/>
  <c r="U12" i="70" s="1"/>
  <c r="T11" i="70"/>
  <c r="U11" i="70" s="1"/>
  <c r="T10" i="70"/>
  <c r="U10" i="70" s="1"/>
  <c r="T9" i="70"/>
  <c r="U9" i="70" s="1"/>
  <c r="T8" i="70"/>
  <c r="U8" i="70" s="1"/>
  <c r="T7" i="70"/>
  <c r="U7" i="70" s="1"/>
  <c r="T6" i="70"/>
  <c r="U6" i="70" s="1"/>
  <c r="T5" i="70"/>
  <c r="U5" i="70" s="1"/>
  <c r="T4" i="70"/>
  <c r="U4" i="70" s="1"/>
  <c r="I19" i="30"/>
  <c r="J19" i="30"/>
  <c r="K19" i="30"/>
  <c r="L19" i="30"/>
  <c r="M19" i="30"/>
  <c r="N19" i="30"/>
  <c r="O19" i="30"/>
  <c r="P19" i="30"/>
  <c r="Q19" i="30"/>
  <c r="R19" i="30"/>
  <c r="S19" i="30"/>
  <c r="T19" i="30"/>
  <c r="P25" i="6" l="1"/>
  <c r="D16" i="8" s="1"/>
  <c r="S25" i="6"/>
  <c r="D19" i="8" s="1"/>
  <c r="T25" i="6"/>
  <c r="T21" i="70"/>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35" i="36"/>
  <c r="H35" i="36"/>
  <c r="F35" i="36"/>
  <c r="I34" i="36"/>
  <c r="H34" i="36"/>
  <c r="F34" i="36"/>
  <c r="G35" i="36"/>
  <c r="B4" i="36"/>
  <c r="AE50" i="69"/>
  <c r="AD50" i="69"/>
  <c r="Z50" i="69"/>
  <c r="Y50" i="69"/>
  <c r="X50" i="69"/>
  <c r="W50" i="69"/>
  <c r="V50" i="69"/>
  <c r="U50" i="69"/>
  <c r="T50" i="69"/>
  <c r="S50" i="69"/>
  <c r="R50" i="69"/>
  <c r="Q50" i="69"/>
  <c r="P50" i="69"/>
  <c r="O50" i="69"/>
  <c r="N50" i="69"/>
  <c r="M50" i="69"/>
  <c r="L50" i="69"/>
  <c r="K50" i="69"/>
  <c r="J50" i="69"/>
  <c r="I50" i="69"/>
  <c r="H50" i="69"/>
  <c r="G50" i="69"/>
  <c r="F50" i="69"/>
  <c r="E50" i="69"/>
  <c r="D50" i="69"/>
  <c r="AJ16" i="33" l="1"/>
  <c r="AG16" i="33"/>
  <c r="F36" i="36"/>
  <c r="H36" i="36"/>
  <c r="AC16" i="33"/>
  <c r="V16" i="33"/>
  <c r="O16" i="33"/>
  <c r="W16" i="33"/>
  <c r="AE16" i="33"/>
  <c r="U16" i="33"/>
  <c r="N16" i="33"/>
  <c r="AD16" i="33"/>
  <c r="P16" i="33"/>
  <c r="X16" i="33"/>
  <c r="AF16" i="33"/>
  <c r="Q16" i="33"/>
  <c r="Y16" i="33"/>
  <c r="R16" i="33"/>
  <c r="Z16" i="33"/>
  <c r="AH16" i="33"/>
  <c r="S16" i="33"/>
  <c r="AA16" i="33"/>
  <c r="AI16" i="33"/>
  <c r="L16" i="33"/>
  <c r="T16" i="33"/>
  <c r="AB16" i="33"/>
  <c r="I36" i="36"/>
  <c r="G34" i="36"/>
  <c r="G36" i="36" s="1"/>
  <c r="U21" i="70" l="1"/>
  <c r="V4" i="70" l="1"/>
  <c r="V19" i="70"/>
  <c r="V20" i="70"/>
  <c r="V18" i="70"/>
  <c r="V13" i="70"/>
  <c r="V14" i="70"/>
  <c r="V15" i="70"/>
  <c r="V16" i="70"/>
  <c r="V17" i="70"/>
  <c r="V10" i="70"/>
  <c r="V7" i="70"/>
  <c r="V11" i="70"/>
  <c r="V8" i="70"/>
  <c r="V9" i="70"/>
  <c r="V12" i="70"/>
  <c r="V6" i="70"/>
  <c r="V5" i="70"/>
  <c r="AB24" i="65" l="1"/>
  <c r="AA24" i="65"/>
  <c r="Z24" i="65"/>
  <c r="AC24" i="65"/>
  <c r="F21" i="8" s="1"/>
  <c r="Y24" i="65"/>
  <c r="X24" i="65"/>
  <c r="W24" i="65"/>
  <c r="V24" i="65"/>
  <c r="U24" i="65"/>
  <c r="T24" i="65"/>
  <c r="D20" i="8" s="1"/>
  <c r="S24" i="65"/>
  <c r="R24" i="65"/>
  <c r="Q24" i="65"/>
  <c r="P24" i="65"/>
  <c r="O24" i="65"/>
  <c r="N24" i="65"/>
  <c r="M24" i="65"/>
  <c r="L24" i="65"/>
  <c r="K24" i="65"/>
  <c r="J24" i="65"/>
  <c r="I24" i="65"/>
  <c r="H24" i="65"/>
  <c r="G24" i="65"/>
  <c r="F24" i="65"/>
  <c r="E24" i="65"/>
  <c r="D24" i="65"/>
  <c r="E14" i="62" l="1"/>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S21" i="27" l="1"/>
  <c r="M21" i="27"/>
  <c r="N21" i="27"/>
  <c r="O21" i="27"/>
  <c r="U17" i="27"/>
  <c r="V17" i="27" s="1"/>
  <c r="U18" i="27"/>
  <c r="V18" i="27" s="1"/>
  <c r="U19" i="27"/>
  <c r="V19" i="27" s="1"/>
  <c r="U20" i="27"/>
  <c r="V20" i="27" s="1"/>
  <c r="C4" i="38" l="1"/>
  <c r="H24" i="38" l="1"/>
  <c r="G24" i="38"/>
  <c r="F24" i="38"/>
  <c r="H23" i="38"/>
  <c r="G23" i="38"/>
  <c r="F23" i="38"/>
  <c r="T29" i="20"/>
  <c r="S29" i="20"/>
  <c r="R29" i="20"/>
  <c r="D6" i="8"/>
  <c r="D5" i="8"/>
  <c r="D25"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F8" i="8"/>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D4" i="8" l="1"/>
  <c r="F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F14" i="8"/>
  <c r="F5" i="8"/>
  <c r="F12" i="8"/>
  <c r="F19" i="8"/>
  <c r="F20" i="8"/>
  <c r="F6" i="8"/>
  <c r="F11" i="8"/>
  <c r="F17" i="8"/>
  <c r="F9" i="8"/>
  <c r="F18" i="8"/>
  <c r="F10" i="8"/>
  <c r="F16" i="8"/>
  <c r="F15" i="8"/>
  <c r="F7" i="8"/>
  <c r="F13" i="8"/>
  <c r="AA22" i="8" l="1"/>
  <c r="X22" i="8"/>
  <c r="Z22" i="8"/>
  <c r="Y22" i="8"/>
  <c r="G22" i="8"/>
  <c r="Q22" i="8"/>
  <c r="S22" i="8"/>
  <c r="V22" i="8"/>
  <c r="N22" i="8"/>
  <c r="W22" i="8"/>
  <c r="I22" i="8"/>
  <c r="L22" i="8"/>
  <c r="T22" i="8"/>
  <c r="U22" i="8"/>
  <c r="O22" i="8"/>
  <c r="J22" i="8"/>
  <c r="H22" i="8"/>
  <c r="K22" i="8"/>
  <c r="R22" i="8"/>
  <c r="P22" i="8"/>
  <c r="M2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<sst xmlns="http://schemas.openxmlformats.org/spreadsheetml/2006/main" count="642" uniqueCount="283">
  <si>
    <t>Level 1</t>
  </si>
  <si>
    <t>Level 2</t>
  </si>
  <si>
    <t>Function</t>
  </si>
  <si>
    <t>Means</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</si>
  <si>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</si>
  <si>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</si>
  <si>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</si>
  <si>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</si>
  <si>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</si>
  <si>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</si>
  <si>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</si>
  <si>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</si>
  <si>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</si>
  <si>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</si>
  <si>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</si>
  <si>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</si>
  <si>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</si>
  <si>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</si>
  <si>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</si>
  <si>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</si>
  <si>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</si>
  <si>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</si>
  <si>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</si>
  <si>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</si>
  <si>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</si>
  <si>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</si>
  <si>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</si>
  <si>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</si>
  <si>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</si>
  <si>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</si>
  <si>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</si>
  <si>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</si>
  <si>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</si>
  <si>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</si>
  <si>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</si>
  <si>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</si>
  <si>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</si>
  <si>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</si>
  <si>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</si>
  <si>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</si>
  <si>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</si>
  <si>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</si>
  <si>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</si>
  <si>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</si>
  <si>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</si>
  <si>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</si>
  <si>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</si>
  <si>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</si>
  <si>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</si>
  <si>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</si>
  <si>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</si>
  <si>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</si>
  <si>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</si>
  <si>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</si>
  <si>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</si>
  <si>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</si>
  <si>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</si>
  <si>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</si>
  <si>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</si>
  <si>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</si>
  <si>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</si>
  <si>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</si>
  <si>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</si>
  <si>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</si>
  <si>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</si>
  <si>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</si>
  <si>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</si>
  <si>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</si>
  <si>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</si>
  <si>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</si>
  <si>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</si>
  <si>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</si>
  <si>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</si>
  <si>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</si>
  <si>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</si>
  <si>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</si>
  <si>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</si>
  <si>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</si>
  <si>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</si>
  <si>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</si>
  <si>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</si>
  <si>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</si>
  <si>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</si>
  <si>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</si>
  <si>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</si>
  <si>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</si>
  <si>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</si>
  <si>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</si>
  <si>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</si>
  <si>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</si>
  <si>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</si>
  <si>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</si>
  <si>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</si>
  <si>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</si>
  <si>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</si>
  <si>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</si>
  <si>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</si>
  <si>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</si>
  <si>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</si>
  <si>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</si>
  <si>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</si>
  <si>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</si>
  <si>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</si>
  <si>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</si>
  <si>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</si>
  <si>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</si>
  <si>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</si>
  <si>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</si>
  <si>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</si>
  <si>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</si>
  <si>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</si>
  <si>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</si>
  <si>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</si>
  <si>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</si>
  <si>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</si>
  <si>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</si>
  <si>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</si>
  <si>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</si>
  <si>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</si>
  <si>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</si>
  <si>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</si>
  <si>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</si>
  <si>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</si>
  <si>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</si>
  <si>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</si>
  <si>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</si>
  <si>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</si>
  <si>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</si>
  <si>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</si>
  <si>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</si>
  <si>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</si>
  <si>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</si>
  <si>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</si>
  <si>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</si>
  <si>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</si>
  <si>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</si>
  <si>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</si>
  <si>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</si>
  <si>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</si>
  <si>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</si>
  <si>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</si>
  <si>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</si>
  <si>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</si>
  <si>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</si>
  <si>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</si>
  <si>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</si>
  <si>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</si>
  <si>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</si>
  <si>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</si>
  <si>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</si>
  <si>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</si>
  <si>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</si>
  <si>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</si>
  <si>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</si>
  <si>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</si>
  <si>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</si>
  <si>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</si>
  <si>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</si>
  <si>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</si>
  <si>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</si>
  <si>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</si>
  <si>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</si>
  <si>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</si>
  <si>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</si>
  <si>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</si>
  <si>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</si>
  <si>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</si>
  <si>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</si>
  <si>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</si>
  <si>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</si>
  <si>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</si>
  <si>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</si>
  <si>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</si>
  <si>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</si>
  <si>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</si>
  <si>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</si>
  <si>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</si>
  <si>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</si>
  <si>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</si>
  <si>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</si>
  <si>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</si>
  <si>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</si>
  <si>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</si>
  <si>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</si>
  <si>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</si>
  <si>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</si>
  <si>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</si>
  <si>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</si>
  <si>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</si>
  <si>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</si>
  <si>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</si>
  <si>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</si>
  <si>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</si>
  <si>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</si>
  <si>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</si>
  <si>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</si>
  <si>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</si>
  <si>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</si>
  <si>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</si>
  <si>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</si>
  <si>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</si>
  <si>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</si>
  <si>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</si>
  <si>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</si>
  <si>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</si>
  <si>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</si>
  <si>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</si>
  <si>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</si>
  <si>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</si>
  <si>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</si>
  <si>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</si>
  <si>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</si>
  <si>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</si>
  <si>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</si>
  <si>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</si>
  <si>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</si>
  <si>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</si>
  <si>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</si>
  <si>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</si>
  <si>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</si>
  <si>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</si>
  <si>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</si>
  <si>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</si>
  <si>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</si>
  <si>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</si>
  <si>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</si>
  <si>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</si>
  <si>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</si>
  <si>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</si>
  <si>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</si>
  <si>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</si>
  <si>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</si>
  <si>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</si>
  <si>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</si>
  <si>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</si>
  <si>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</si>
  <si>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</si>
  <si>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</si>
  <si>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</si>
  <si>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</si>
  <si>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</si>
  <si>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</si>
  <si>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</si>
  <si>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</si>
  <si>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</si>
  <si>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</si>
  <si>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</si>
  <si>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</si>
  <si>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</si>
  <si>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</si>
  <si>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</si>
  <si>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</si>
  <si>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</si>
  <si>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</si>
  <si>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</si>
  <si>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</si>
  <si>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</si>
  <si>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</si>
  <si>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</si>
  <si>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</si>
  <si>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</si>
  <si>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Aim Weapon</t>
  </si>
  <si>
    <t>Identify Round</t>
  </si>
  <si>
    <t>Unpack Round</t>
  </si>
  <si>
    <t>Load Weapon</t>
  </si>
  <si>
    <t>Acquire target</t>
  </si>
  <si>
    <t>Initiate Round</t>
  </si>
  <si>
    <t>Trasfer Ignition</t>
  </si>
  <si>
    <t>Geretate motive force</t>
  </si>
  <si>
    <t>Expel Round</t>
  </si>
  <si>
    <t>Stabilise  Round</t>
  </si>
  <si>
    <t>Track to target</t>
  </si>
  <si>
    <t>Hit target</t>
  </si>
  <si>
    <t>Generate effect</t>
  </si>
  <si>
    <t>Clear launcher</t>
  </si>
  <si>
    <t>Managee Dud</t>
  </si>
  <si>
    <t>DeMil</t>
  </si>
  <si>
    <t>Relationship</t>
  </si>
  <si>
    <t>Tests / Trials / Metrics</t>
  </si>
  <si>
    <t>Desired trials results</t>
  </si>
  <si>
    <t xml:space="preserve">Function:- Provide Motive force
Test method and relationship to requirements
</t>
  </si>
  <si>
    <t xml:space="preserve"> HESH Example for course 2024 Beng</t>
  </si>
  <si>
    <t>Requirement type (NSF v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</si>
</sst>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b/>
      <sz val="11"/>
      <name val="Arial"/>
      <family val="2"/>
    </font>
    <font>
      <u/>
      <sz val="10"/>
      <color theme="10"/>
      <name val="Arial"/>
      <family val="2"/>
    </font>
  </fonts>
  <fills count="27">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6" fillId="0" borderId="0" applyNumberFormat="0" applyFill="0" applyBorder="0" applyAlignment="0" applyProtection="0"/>
  </cellStyleXfs>
  <cellXfs count="828">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8" fillId="0" borderId="48" xfId="0" applyFont="1" applyBorder="1" applyAlignment="1">
      <alignment horizontal="center" textRotation="90"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5" xfId="0" applyFont="1" applyBorder="1" applyAlignment="1">
      <alignment horizontal="center" vertical="center"/>
    </xf>
    <xf numFmtId="0" fontId="16" fillId="0" borderId="74" xfId="0" applyFont="1" applyBorder="1" applyAlignment="1">
      <alignment horizontal="left" vertical="center"/>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73" xfId="0" applyFont="1" applyBorder="1" applyAlignment="1">
      <alignment wrapText="1"/>
    </xf>
    <xf numFmtId="0" fontId="7" fillId="0" borderId="6" xfId="0" applyFont="1" applyBorder="1" applyAlignment="1">
      <alignment wrapText="1"/>
    </xf>
    <xf numFmtId="0" fontId="7" fillId="0" borderId="6" xfId="0" applyFont="1" applyBorder="1"/>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0" fillId="0" borderId="55" xfId="0" applyBorder="1" applyAlignment="1">
      <alignment horizontal="lef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6"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6" fillId="0" borderId="70" xfId="0" applyFont="1" applyBorder="1" applyAlignment="1">
      <alignment horizontal="center" vertical="center"/>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16" fillId="0" borderId="4" xfId="0" applyFont="1" applyBorder="1" applyAlignment="1">
      <alignment horizontal="center" vertical="center"/>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3" fillId="0" borderId="4" xfId="0" applyFont="1" applyBorder="1" applyAlignment="1">
      <alignment vertical="center" wrapText="1"/>
    </xf>
    <xf numFmtId="0" fontId="44" fillId="0" borderId="4" xfId="0" applyFont="1" applyBorder="1" applyAlignment="1">
      <alignment wrapText="1"/>
    </xf>
    <xf numFmtId="0" fontId="43" fillId="0" borderId="4" xfId="0" applyFont="1" applyBorder="1" applyAlignment="1">
      <alignment vertical="center" textRotation="90" wrapText="1"/>
    </xf>
    <xf numFmtId="0" fontId="44" fillId="0" borderId="4" xfId="0" applyFont="1" applyBorder="1" applyAlignment="1">
      <alignment textRotation="90" wrapText="1"/>
    </xf>
    <xf numFmtId="0" fontId="0" fillId="26" borderId="22" xfId="0" applyFill="1" applyBorder="1" applyAlignment="1">
      <alignment horizontal="center" vertical="center"/>
    </xf>
    <xf numFmtId="0" fontId="0" fillId="26" borderId="14" xfId="0" applyFill="1" applyBorder="1" applyAlignment="1">
      <alignment horizontal="center" vertical="center"/>
    </xf>
    <xf numFmtId="0" fontId="3" fillId="0" borderId="47" xfId="0" applyFont="1" applyBorder="1" applyAlignment="1">
      <alignment horizontal="center" vertical="center" textRotation="90" wrapText="1"/>
    </xf>
    <xf numFmtId="0" fontId="45"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6"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7" fillId="0" borderId="26" xfId="0" applyFont="1" applyBorder="1" applyAlignment="1">
      <alignment wrapText="1"/>
    </xf>
    <xf numFmtId="0" fontId="43" fillId="0" borderId="6" xfId="0" applyFont="1" applyBorder="1" applyAlignment="1">
      <alignment vertical="center" wrapText="1"/>
    </xf>
    <xf numFmtId="0" fontId="44" fillId="0" borderId="6" xfId="0" applyFont="1" applyBorder="1" applyAlignment="1">
      <alignment wrapText="1"/>
    </xf>
    <xf numFmtId="0" fontId="7" fillId="0" borderId="74" xfId="0" applyFont="1" applyBorder="1" applyAlignment="1">
      <alignment wrapText="1"/>
    </xf>
    <xf numFmtId="0" fontId="7" fillId="0" borderId="23" xfId="0" applyFont="1" applyBorder="1" applyAlignment="1">
      <alignment wrapText="1"/>
    </xf>
    <xf numFmtId="0" fontId="25" fillId="8" borderId="22" xfId="0" applyFont="1" applyFill="1" applyBorder="1" applyAlignment="1">
      <alignment horizontal="center" vertical="center" wrapText="1"/>
    </xf>
    <xf numFmtId="0" fontId="0" fillId="8" borderId="28" xfId="0" applyFill="1" applyBorder="1" applyAlignment="1">
      <alignment vertical="top" wrapText="1"/>
    </xf>
    <xf numFmtId="0" fontId="0" fillId="8" borderId="44"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0" fontId="0" fillId="0" borderId="56" xfId="0" applyBorder="1" applyAlignment="1">
      <alignment vertical="top" textRotation="90" wrapText="1"/>
    </xf>
    <xf numFmtId="0" fontId="3" fillId="8" borderId="56" xfId="0" applyFont="1" applyFill="1" applyBorder="1" applyAlignment="1">
      <alignment horizontal="left" textRotation="90" wrapText="1"/>
    </xf>
    <xf numFmtId="0" fontId="3" fillId="8" borderId="80" xfId="0" applyFont="1" applyFill="1" applyBorder="1" applyAlignment="1">
      <alignment horizontal="left" textRotation="90" wrapText="1"/>
    </xf>
    <xf numFmtId="0" fontId="6" fillId="0" borderId="5" xfId="0" applyFont="1" applyBorder="1" applyAlignment="1">
      <alignment vertical="top" wrapText="1"/>
    </xf>
    <xf numFmtId="0" fontId="25" fillId="8" borderId="41" xfId="0" applyFont="1" applyFill="1" applyBorder="1" applyAlignment="1">
      <alignment horizontal="center" vertical="center" wrapText="1"/>
    </xf>
    <xf numFmtId="0" fontId="25" fillId="8" borderId="35" xfId="0" applyFont="1" applyFill="1" applyBorder="1" applyAlignment="1">
      <alignment horizontal="center" vertical="center"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9" fillId="0" borderId="51" xfId="0" applyFont="1" applyBorder="1" applyAlignment="1">
      <alignment horizontal="center" vertical="center" textRotation="90" wrapText="1"/>
    </xf>
    <xf numFmtId="0" fontId="9" fillId="12" borderId="47" xfId="0" applyFont="1" applyFill="1" applyBorder="1" applyAlignment="1">
      <alignment horizontal="center" vertical="center" textRotation="90" wrapText="1"/>
    </xf>
    <xf numFmtId="0" fontId="9" fillId="13" borderId="47" xfId="0" applyFont="1" applyFill="1" applyBorder="1" applyAlignment="1">
      <alignment horizontal="center" vertical="center" textRotation="90" wrapText="1"/>
    </xf>
    <xf numFmtId="0" fontId="9" fillId="17" borderId="48" xfId="0" applyFont="1" applyFill="1" applyBorder="1" applyAlignment="1">
      <alignment horizontal="center" vertical="center" textRotation="90" wrapText="1"/>
    </xf>
    <xf numFmtId="0" fontId="25" fillId="0" borderId="18" xfId="0" applyFont="1" applyBorder="1" applyAlignment="1">
      <alignment horizontal="center" vertical="center" textRotation="90" wrapText="1"/>
    </xf>
    <xf numFmtId="0" fontId="1" fillId="0" borderId="61" xfId="0" applyFont="1" applyBorder="1" applyAlignment="1">
      <alignment horizontal="center" textRotation="90"/>
    </xf>
    <xf numFmtId="0" fontId="1" fillId="0" borderId="68" xfId="0" applyFont="1" applyBorder="1" applyAlignment="1">
      <alignment horizontal="center" vertical="center" textRotation="90" wrapText="1"/>
    </xf>
    <xf numFmtId="0" fontId="1" fillId="0" borderId="48" xfId="0" applyFont="1" applyBorder="1" applyAlignment="1">
      <alignment horizontal="center" vertical="center" textRotation="90" wrapText="1"/>
    </xf>
    <xf numFmtId="0" fontId="0" fillId="0" borderId="71" xfId="0" applyBorder="1" applyAlignment="1">
      <alignment horizontal="center"/>
    </xf>
    <xf numFmtId="0" fontId="0" fillId="0" borderId="73" xfId="0" applyBorder="1" applyAlignment="1">
      <alignment horizontal="center"/>
    </xf>
    <xf numFmtId="0" fontId="1" fillId="0" borderId="26" xfId="0" applyFont="1" applyBorder="1" applyAlignment="1">
      <alignment horizontal="center" vertical="center" wrapText="1"/>
    </xf>
    <xf numFmtId="0" fontId="3" fillId="0" borderId="6" xfId="0" applyFont="1" applyBorder="1" applyAlignment="1">
      <alignment horizontal="center" vertical="center" wrapText="1"/>
    </xf>
    <xf numFmtId="0" fontId="7" fillId="0" borderId="63" xfId="0" applyFont="1" applyBorder="1" applyAlignment="1">
      <alignment horizontal="center" vertical="center" textRotation="90" wrapText="1"/>
    </xf>
    <xf numFmtId="0" fontId="7" fillId="0" borderId="56" xfId="0" applyFont="1" applyBorder="1" applyAlignment="1">
      <alignment horizontal="center" vertical="center" textRotation="90" wrapText="1"/>
    </xf>
    <xf numFmtId="0" fontId="3" fillId="0" borderId="5" xfId="0" applyFont="1" applyBorder="1" applyAlignment="1">
      <alignment vertical="top" wrapText="1"/>
    </xf>
    <xf numFmtId="0" fontId="0" fillId="0" borderId="63" xfId="0" applyBorder="1" applyAlignment="1">
      <alignment horizontal="center"/>
    </xf>
    <xf numFmtId="0" fontId="0" fillId="0" borderId="56" xfId="0" applyBorder="1" applyAlignment="1">
      <alignment horizontal="center"/>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15" fillId="0" borderId="63" xfId="0" applyFont="1" applyBorder="1" applyAlignment="1">
      <alignment horizontal="center" textRotation="90" wrapText="1"/>
    </xf>
    <xf numFmtId="0" fontId="0" fillId="0" borderId="60" xfId="0" applyBorder="1" applyAlignment="1">
      <alignment horizontal="center" textRotation="90" wrapText="1"/>
    </xf>
    <xf numFmtId="0" fontId="15" fillId="0" borderId="56" xfId="0" applyFont="1"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xf numFmtId="0" fontId="40" fillId="0" borderId="2" xfId="0" applyFont="1" applyBorder="1" applyAlignment="1">
      <alignment horizontal="center" vertical="center"/>
    </xf>
    <xf numFmtId="0" fontId="40" fillId="0" borderId="4" xfId="0" applyFont="1" applyBorder="1" applyAlignment="1">
      <alignment vertical="center" wrapText="1"/>
    </xf>
    <xf numFmtId="0" fontId="3" fillId="0" borderId="28" xfId="0" applyFont="1" applyBorder="1" applyAlignment="1">
      <alignment vertical="center" wrapText="1"/>
    </xf>
    <xf numFmtId="0" fontId="40" fillId="0" borderId="43" xfId="0" applyFont="1" applyBorder="1" applyAlignment="1">
      <alignment vertical="center" wrapText="1"/>
    </xf>
    <xf numFmtId="0" fontId="1" fillId="0" borderId="44" xfId="0" applyFont="1" applyBorder="1" applyAlignment="1">
      <alignment wrapText="1"/>
    </xf>
    <xf numFmtId="0" fontId="3" fillId="0" borderId="29" xfId="0" applyFont="1" applyBorder="1" applyAlignment="1">
      <alignment vertical="center" wrapText="1"/>
    </xf>
    <xf numFmtId="0" fontId="1" fillId="0" borderId="41" xfId="0" applyFont="1" applyBorder="1" applyAlignment="1">
      <alignment wrapText="1"/>
    </xf>
    <xf numFmtId="0" fontId="1" fillId="0" borderId="41" xfId="0" applyFont="1" applyBorder="1" applyAlignment="1">
      <alignment vertical="center" wrapText="1"/>
    </xf>
    <xf numFmtId="0" fontId="3" fillId="0" borderId="30" xfId="0" applyFont="1" applyBorder="1" applyAlignment="1">
      <alignment vertical="center" wrapText="1"/>
    </xf>
    <xf numFmtId="0" fontId="1" fillId="0" borderId="35" xfId="0" applyFont="1" applyBorder="1" applyAlignment="1">
      <alignment wrapText="1"/>
    </xf>
    <xf numFmtId="0" fontId="1" fillId="0" borderId="79" xfId="0" applyFont="1" applyBorder="1" applyAlignment="1">
      <alignment wrapText="1"/>
    </xf>
    <xf numFmtId="0" fontId="1" fillId="0" borderId="55" xfId="0" applyFont="1" applyBorder="1" applyAlignment="1">
      <alignment wrapText="1"/>
    </xf>
    <xf numFmtId="0" fontId="0" fillId="0" borderId="19" xfId="0" applyBorder="1" applyAlignment="1">
      <alignment horizontal="left"/>
    </xf>
    <xf numFmtId="0" fontId="8" fillId="0" borderId="76" xfId="0" applyFont="1" applyBorder="1"/>
    <xf numFmtId="0" fontId="0" fillId="0" borderId="74" xfId="0" applyBorder="1" applyAlignment="1">
      <alignment vertical="center" wrapText="1"/>
    </xf>
    <xf numFmtId="0" fontId="0" fillId="0" borderId="73" xfId="0" applyBorder="1" applyAlignment="1">
      <alignment vertical="center" wrapText="1"/>
    </xf>
    <xf numFmtId="0" fontId="0" fillId="0" borderId="75" xfId="0" applyBorder="1" applyAlignment="1">
      <alignment vertical="center" wrapText="1"/>
    </xf>
    <xf numFmtId="0" fontId="40" fillId="0" borderId="27" xfId="0" applyFont="1" applyBorder="1" applyAlignment="1">
      <alignment vertical="center" wrapText="1"/>
    </xf>
    <xf numFmtId="0" fontId="0" fillId="0" borderId="5" xfId="0" applyBorder="1"/>
    <xf numFmtId="0" fontId="40" fillId="0" borderId="6" xfId="0" applyFont="1" applyBorder="1" applyAlignment="1">
      <alignment vertical="center" wrapText="1"/>
    </xf>
    <xf numFmtId="0" fontId="40" fillId="0" borderId="6" xfId="0" applyFont="1" applyBorder="1" applyAlignment="1">
      <alignment horizontal="center" vertical="center" wrapText="1"/>
    </xf>
    <xf numFmtId="0" fontId="0" fillId="0" borderId="14" xfId="0" applyFill="1" applyBorder="1" applyAlignment="1">
      <alignment horizontal="center" vertical="center"/>
    </xf>
    <xf numFmtId="0" fontId="16" fillId="0" borderId="4" xfId="0" applyFont="1" applyFill="1" applyBorder="1" applyAlignment="1">
      <alignment horizontal="center" vertical="center" wrapText="1"/>
    </xf>
    <xf numFmtId="0" fontId="34" fillId="0" borderId="55" xfId="0" applyFont="1" applyFill="1" applyBorder="1" applyAlignment="1">
      <alignment wrapText="1"/>
    </xf>
    <xf numFmtId="0" fontId="16" fillId="0" borderId="4" xfId="0" applyFont="1" applyFill="1" applyBorder="1" applyAlignment="1">
      <alignment vertical="center" wrapText="1"/>
    </xf>
    <xf numFmtId="0" fontId="34" fillId="0" borderId="57" xfId="0" applyFont="1" applyBorder="1" applyAlignment="1">
      <alignment wrapText="1"/>
    </xf>
    <xf numFmtId="0" fontId="34" fillId="0" borderId="55" xfId="0" applyFont="1" applyBorder="1" applyAlignment="1">
      <alignment wrapText="1"/>
    </xf>
    <xf numFmtId="0" fontId="41" fillId="0" borderId="55" xfId="0" applyFont="1" applyBorder="1" applyAlignment="1">
      <alignment horizontal="left" vertical="center" wrapText="1"/>
    </xf>
    <xf numFmtId="0" fontId="41" fillId="0" borderId="76" xfId="0" applyFont="1" applyBorder="1" applyAlignment="1">
      <alignment horizontal="left"/>
    </xf>
    <xf numFmtId="0" fontId="16" fillId="0" borderId="28"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29" xfId="0" applyFont="1" applyFill="1" applyBorder="1" applyAlignment="1">
      <alignment vertical="center" wrapText="1"/>
    </xf>
    <xf numFmtId="0" fontId="16" fillId="0" borderId="41" xfId="0" applyFont="1" applyFill="1" applyBorder="1" applyAlignment="1">
      <alignment horizontal="center" vertical="center" wrapText="1"/>
    </xf>
    <xf numFmtId="0" fontId="29" fillId="0" borderId="29" xfId="0" applyFont="1" applyBorder="1" applyAlignment="1">
      <alignment horizontal="center" vertical="center" wrapText="1"/>
    </xf>
    <xf numFmtId="0" fontId="0" fillId="0" borderId="41" xfId="0"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1" fontId="0" fillId="0" borderId="57" xfId="0" applyNumberFormat="1" applyBorder="1" applyAlignment="1">
      <alignment horizontal="center"/>
    </xf>
    <xf numFmtId="1" fontId="0" fillId="0" borderId="55" xfId="0" applyNumberFormat="1" applyBorder="1" applyAlignment="1">
      <alignment horizontal="center"/>
    </xf>
    <xf numFmtId="0" fontId="0" fillId="0" borderId="73" xfId="0" applyBorder="1"/>
    <xf numFmtId="0" fontId="46" fillId="0" borderId="73" xfId="1" applyBorder="1" applyAlignment="1">
      <alignment vertical="top" wrapText="1"/>
    </xf>
    <xf numFmtId="0" fontId="0" fillId="0" borderId="80" xfId="0" applyBorder="1" applyAlignment="1">
      <alignment horizontal="center"/>
    </xf>
  </cellXfs>
  <cellStyles count="2">
    <cellStyle name="Hyperlink" xfId="1" builtinId="8"/>
    <cellStyle name="Normal" xfId="0" builtinId="0"/>
  </cellStyles>
  <dxfs count="84">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numRef>
              <c:f>'Rationalised Req PW'!$B$4:$B$20</c:f>
              <c:numCache>
                <c:formatCode>General</c:formatCode>
                <c:ptCount val="17"/>
              </c:numCache>
            </c:numRef>
          </c:cat>
          <c:val>
            <c:numRef>
              <c:f>'Rationalised Req PW'!$V$4:$V$20</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1'!$D$2:$U$2</c:f>
              <c:numCache>
                <c:formatCode>General</c:formatCode>
                <c:ptCount val="18"/>
              </c:numCache>
            </c:numRef>
          </c:cat>
          <c:val>
            <c:numRef>
              <c:f>'Design QFD 1'!$D$25:$U$25</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2'!$G$2:$W$2</c:f>
              <c:numCache>
                <c:formatCode>General</c:formatCode>
                <c:ptCount val="17"/>
              </c:numCache>
            </c:numRef>
          </c:cat>
          <c:val>
            <c:numRef>
              <c:f>'Design QFD 2'!$G$22:$V$22</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3"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3"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3"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4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4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2" Type="http://schemas.openxmlformats.org/officeDocument/2006/relationships/customXml" Target="../ink/ink1.xml"/><Relationship Id="rId1" Type="http://schemas.openxmlformats.org/officeDocument/2006/relationships/chart" Target="../charts/chart1.xml"/><Relationship Id="rId9" Type="http://schemas.openxmlformats.org/officeDocument/2006/relationships/image" Target="../media/image16.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270100</xdr:colOff>
      <xdr:row>2</xdr:row>
      <xdr:rowOff>81644</xdr:rowOff>
    </xdr:from>
    <xdr:to>
      <xdr:col>38</xdr:col>
      <xdr:colOff>256443</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19</xdr:col>
      <xdr:colOff>222076</xdr:colOff>
      <xdr:row>2</xdr:row>
      <xdr:rowOff>3611541</xdr:rowOff>
    </xdr:from>
    <xdr:to>
      <xdr:col>19</xdr:col>
      <xdr:colOff>227198</xdr:colOff>
      <xdr:row>2</xdr:row>
      <xdr:rowOff>2497476</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2" zoomScale="80" zoomScaleNormal="80" workbookViewId="0">
      <selection activeCell="U22" sqref="U22"/>
    </sheetView>
  </sheetViews>
  <sheetFormatPr defaultColWidth="8.796875" defaultRowHeight="12.75" x14ac:dyDescent="0.35"/>
  <sheetData>
    <row r="1" spans="1:18" x14ac:dyDescent="0.35">
      <c r="A1" s="50" t="s">
        <v>83</v>
      </c>
      <c r="H1" s="580"/>
      <c r="I1" s="580"/>
      <c r="J1" s="580"/>
      <c r="K1" s="580"/>
    </row>
    <row r="2" spans="1:18" x14ac:dyDescent="0.35">
      <c r="A2" s="50" t="s">
        <v>84</v>
      </c>
    </row>
    <row r="3" spans="1:18" ht="13.5" x14ac:dyDescent="0.35">
      <c r="F3" s="280"/>
    </row>
    <row r="4" spans="1:18" ht="12.75" customHeight="1" thickBot="1" x14ac:dyDescent="0.4"/>
    <row r="5" spans="1:18" ht="6" customHeight="1" x14ac:dyDescent="0.35">
      <c r="C5" s="581" t="s">
        <v>85</v>
      </c>
      <c r="D5" s="582"/>
      <c r="E5" s="582"/>
      <c r="F5" s="582"/>
      <c r="G5" s="582"/>
      <c r="H5" s="582"/>
      <c r="I5" s="582"/>
      <c r="J5" s="582"/>
      <c r="K5" s="582"/>
      <c r="L5" s="582"/>
      <c r="M5" s="582"/>
      <c r="N5" s="582"/>
      <c r="O5" s="582"/>
      <c r="P5" s="582"/>
      <c r="Q5" s="582"/>
      <c r="R5" s="583"/>
    </row>
    <row r="6" spans="1:18" x14ac:dyDescent="0.35">
      <c r="C6" s="584"/>
      <c r="D6" s="585"/>
      <c r="E6" s="585"/>
      <c r="F6" s="585"/>
      <c r="G6" s="585"/>
      <c r="H6" s="585"/>
      <c r="I6" s="585"/>
      <c r="J6" s="585"/>
      <c r="K6" s="585"/>
      <c r="L6" s="585"/>
      <c r="M6" s="585"/>
      <c r="N6" s="585"/>
      <c r="O6" s="585"/>
      <c r="P6" s="585"/>
      <c r="Q6" s="585"/>
      <c r="R6" s="586"/>
    </row>
    <row r="7" spans="1:18" ht="5.25" customHeight="1" thickBot="1" x14ac:dyDescent="0.4">
      <c r="C7" s="587"/>
      <c r="D7" s="588"/>
      <c r="E7" s="588"/>
      <c r="F7" s="588"/>
      <c r="G7" s="588"/>
      <c r="H7" s="588"/>
      <c r="I7" s="588"/>
      <c r="J7" s="588"/>
      <c r="K7" s="588"/>
      <c r="L7" s="588"/>
      <c r="M7" s="588"/>
      <c r="N7" s="588"/>
      <c r="O7" s="588"/>
      <c r="P7" s="588"/>
      <c r="Q7" s="588"/>
      <c r="R7" s="589"/>
    </row>
    <row r="9" spans="1:18" ht="13.15" thickBot="1" x14ac:dyDescent="0.4"/>
    <row r="10" spans="1:18" ht="12.75" customHeight="1" x14ac:dyDescent="0.35">
      <c r="C10" s="590" t="s">
        <v>281</v>
      </c>
      <c r="D10" s="591"/>
      <c r="E10" s="591"/>
      <c r="F10" s="591"/>
      <c r="G10" s="591"/>
      <c r="H10" s="591"/>
      <c r="I10" s="591"/>
      <c r="J10" s="591"/>
      <c r="K10" s="591"/>
      <c r="L10" s="591"/>
      <c r="M10" s="591"/>
      <c r="N10" s="591"/>
      <c r="O10" s="591"/>
      <c r="P10" s="591"/>
      <c r="Q10" s="591"/>
      <c r="R10" s="592"/>
    </row>
    <row r="11" spans="1:18" ht="12.75" customHeight="1" x14ac:dyDescent="0.35">
      <c r="C11" s="593"/>
      <c r="D11" s="594"/>
      <c r="E11" s="594"/>
      <c r="F11" s="594"/>
      <c r="G11" s="594"/>
      <c r="H11" s="594"/>
      <c r="I11" s="594"/>
      <c r="J11" s="594"/>
      <c r="K11" s="594"/>
      <c r="L11" s="594"/>
      <c r="M11" s="594"/>
      <c r="N11" s="594"/>
      <c r="O11" s="594"/>
      <c r="P11" s="594"/>
      <c r="Q11" s="594"/>
      <c r="R11" s="595"/>
    </row>
    <row r="12" spans="1:18" ht="13.5" customHeight="1" thickBot="1" x14ac:dyDescent="0.4">
      <c r="C12" s="596"/>
      <c r="D12" s="597"/>
      <c r="E12" s="597"/>
      <c r="F12" s="597"/>
      <c r="G12" s="597"/>
      <c r="H12" s="597"/>
      <c r="I12" s="597"/>
      <c r="J12" s="597"/>
      <c r="K12" s="597"/>
      <c r="L12" s="597"/>
      <c r="M12" s="597"/>
      <c r="N12" s="597"/>
      <c r="O12" s="597"/>
      <c r="P12" s="597"/>
      <c r="Q12" s="597"/>
      <c r="R12" s="598"/>
    </row>
    <row r="14" spans="1:18" ht="13.15" thickBot="1" x14ac:dyDescent="0.4"/>
    <row r="15" spans="1:18" ht="13.15" thickBot="1" x14ac:dyDescent="0.4">
      <c r="C15" s="599" t="s">
        <v>55</v>
      </c>
      <c r="D15" s="600"/>
      <c r="E15" s="600"/>
      <c r="F15" s="600"/>
      <c r="G15" s="600"/>
      <c r="H15" s="600"/>
      <c r="I15" s="600"/>
      <c r="J15" s="600"/>
      <c r="K15" s="600"/>
      <c r="L15" s="601"/>
      <c r="M15" s="599" t="s">
        <v>56</v>
      </c>
      <c r="N15" s="600"/>
      <c r="O15" s="601"/>
      <c r="P15" s="599" t="s">
        <v>57</v>
      </c>
      <c r="Q15" s="600"/>
      <c r="R15" s="601"/>
    </row>
    <row r="16" spans="1:18" x14ac:dyDescent="0.35">
      <c r="C16" s="602" t="s">
        <v>80</v>
      </c>
      <c r="D16" s="603"/>
      <c r="E16" s="603"/>
      <c r="F16" s="603"/>
      <c r="G16" s="603"/>
      <c r="H16" s="603"/>
      <c r="I16" s="603"/>
      <c r="J16" s="603"/>
      <c r="K16" s="603"/>
      <c r="L16" s="604"/>
      <c r="M16" s="602"/>
      <c r="N16" s="603"/>
      <c r="O16" s="604"/>
      <c r="P16" s="611" t="s">
        <v>81</v>
      </c>
      <c r="Q16" s="612"/>
      <c r="R16" s="613"/>
    </row>
    <row r="17" spans="3:18" x14ac:dyDescent="0.35">
      <c r="C17" s="605"/>
      <c r="D17" s="606"/>
      <c r="E17" s="606"/>
      <c r="F17" s="606"/>
      <c r="G17" s="606"/>
      <c r="H17" s="606"/>
      <c r="I17" s="606"/>
      <c r="J17" s="606"/>
      <c r="K17" s="606"/>
      <c r="L17" s="607"/>
      <c r="M17" s="605"/>
      <c r="N17" s="606"/>
      <c r="O17" s="607"/>
      <c r="P17" s="614"/>
      <c r="Q17" s="615"/>
      <c r="R17" s="616"/>
    </row>
    <row r="18" spans="3:18" ht="13.15" thickBot="1" x14ac:dyDescent="0.4">
      <c r="C18" s="608"/>
      <c r="D18" s="609"/>
      <c r="E18" s="609"/>
      <c r="F18" s="609"/>
      <c r="G18" s="609"/>
      <c r="H18" s="609"/>
      <c r="I18" s="609"/>
      <c r="J18" s="609"/>
      <c r="K18" s="609"/>
      <c r="L18" s="610"/>
      <c r="M18" s="608"/>
      <c r="N18" s="609"/>
      <c r="O18" s="610"/>
      <c r="P18" s="617"/>
      <c r="Q18" s="618"/>
      <c r="R18" s="619"/>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1"/>
  <sheetViews>
    <sheetView topLeftCell="C1" zoomScaleNormal="100" workbookViewId="0">
      <selection activeCell="C6" sqref="C6:E23"/>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77" t="s">
        <v>78</v>
      </c>
    </row>
    <row r="3" spans="1:5" ht="13.15" thickBot="1" x14ac:dyDescent="0.4"/>
    <row r="4" spans="1:5" s="8" customFormat="1" ht="13.5" thickBot="1" x14ac:dyDescent="0.45">
      <c r="B4" s="480" t="s">
        <v>0</v>
      </c>
      <c r="C4" s="497" t="s">
        <v>255</v>
      </c>
      <c r="D4" s="481" t="s">
        <v>1</v>
      </c>
      <c r="E4" s="480" t="s">
        <v>282</v>
      </c>
    </row>
    <row r="5" spans="1:5" ht="13.5" x14ac:dyDescent="0.35">
      <c r="B5" s="482"/>
      <c r="C5" s="483"/>
      <c r="D5" s="484"/>
      <c r="E5" s="485"/>
    </row>
    <row r="6" spans="1:5" ht="13.15" customHeight="1" x14ac:dyDescent="0.35">
      <c r="B6" s="486"/>
      <c r="C6" s="487"/>
      <c r="D6" s="530"/>
      <c r="E6" s="488"/>
    </row>
    <row r="7" spans="1:5" ht="15" x14ac:dyDescent="0.35">
      <c r="B7" s="486"/>
      <c r="C7" s="487"/>
      <c r="D7" s="530"/>
      <c r="E7" s="488"/>
    </row>
    <row r="8" spans="1:5" ht="15" x14ac:dyDescent="0.35">
      <c r="B8" s="486"/>
      <c r="C8" s="487"/>
      <c r="D8" s="530"/>
      <c r="E8" s="488"/>
    </row>
    <row r="9" spans="1:5" ht="15" x14ac:dyDescent="0.35">
      <c r="B9" s="486"/>
      <c r="C9" s="487"/>
      <c r="D9" s="530"/>
      <c r="E9" s="488"/>
    </row>
    <row r="10" spans="1:5" ht="15" x14ac:dyDescent="0.35">
      <c r="B10" s="486"/>
      <c r="C10" s="487"/>
      <c r="D10" s="530"/>
      <c r="E10" s="488"/>
    </row>
    <row r="11" spans="1:5" ht="15" x14ac:dyDescent="0.35">
      <c r="B11" s="486"/>
      <c r="C11" s="487"/>
      <c r="D11" s="530"/>
      <c r="E11" s="488"/>
    </row>
    <row r="12" spans="1:5" ht="15" x14ac:dyDescent="0.35">
      <c r="B12" s="486"/>
      <c r="C12" s="487"/>
      <c r="D12" s="530"/>
      <c r="E12" s="488"/>
    </row>
    <row r="13" spans="1:5" ht="15" x14ac:dyDescent="0.35">
      <c r="B13" s="486"/>
      <c r="C13" s="487"/>
      <c r="D13" s="530"/>
      <c r="E13" s="488"/>
    </row>
    <row r="14" spans="1:5" ht="15" x14ac:dyDescent="0.35">
      <c r="B14" s="486"/>
      <c r="C14" s="487"/>
      <c r="D14" s="530"/>
      <c r="E14" s="488"/>
    </row>
    <row r="15" spans="1:5" ht="15" x14ac:dyDescent="0.4">
      <c r="B15" s="486"/>
      <c r="C15" s="487"/>
      <c r="D15" s="531"/>
      <c r="E15" s="488"/>
    </row>
    <row r="16" spans="1:5" ht="15" x14ac:dyDescent="0.4">
      <c r="B16" s="486"/>
      <c r="C16" s="487"/>
      <c r="D16" s="531"/>
      <c r="E16" s="488"/>
    </row>
    <row r="17" spans="2:5" ht="15" x14ac:dyDescent="0.4">
      <c r="B17" s="486"/>
      <c r="C17" s="487"/>
      <c r="D17" s="531"/>
      <c r="E17" s="488"/>
    </row>
    <row r="18" spans="2:5" ht="15" x14ac:dyDescent="0.4">
      <c r="B18" s="486"/>
      <c r="C18" s="487"/>
      <c r="D18" s="531"/>
      <c r="E18" s="488"/>
    </row>
    <row r="19" spans="2:5" ht="15" x14ac:dyDescent="0.35">
      <c r="B19" s="486"/>
      <c r="C19" s="487"/>
      <c r="D19" s="530"/>
      <c r="E19" s="488"/>
    </row>
    <row r="20" spans="2:5" ht="15" x14ac:dyDescent="0.35">
      <c r="B20" s="486"/>
      <c r="C20" s="487"/>
      <c r="D20" s="530"/>
      <c r="E20" s="488"/>
    </row>
    <row r="21" spans="2:5" ht="15" x14ac:dyDescent="0.35">
      <c r="B21" s="486"/>
      <c r="C21" s="487"/>
      <c r="D21" s="530"/>
      <c r="E21" s="488"/>
    </row>
    <row r="22" spans="2:5" ht="15" x14ac:dyDescent="0.35">
      <c r="B22" s="485"/>
      <c r="C22" s="487"/>
      <c r="D22" s="530"/>
      <c r="E22" s="488"/>
    </row>
    <row r="23" spans="2:5" ht="13.5" x14ac:dyDescent="0.35">
      <c r="B23" s="490"/>
      <c r="C23" s="487"/>
      <c r="D23" s="489"/>
      <c r="E23" s="485"/>
    </row>
    <row r="24" spans="2:5" ht="13.5" x14ac:dyDescent="0.35">
      <c r="B24" s="485"/>
      <c r="C24" s="489"/>
      <c r="D24" s="489"/>
      <c r="E24" s="485"/>
    </row>
    <row r="25" spans="2:5" ht="13.5" x14ac:dyDescent="0.35">
      <c r="B25" s="485"/>
      <c r="C25" s="489"/>
      <c r="D25" s="489"/>
      <c r="E25" s="485"/>
    </row>
    <row r="26" spans="2:5" ht="13.5" x14ac:dyDescent="0.35">
      <c r="B26" s="485"/>
      <c r="C26" s="489"/>
      <c r="D26" s="489"/>
      <c r="E26" s="485"/>
    </row>
    <row r="27" spans="2:5" ht="13.5" x14ac:dyDescent="0.35">
      <c r="B27" s="485"/>
      <c r="C27" s="489"/>
      <c r="D27" s="489"/>
      <c r="E27" s="485"/>
    </row>
    <row r="28" spans="2:5" ht="13.5" x14ac:dyDescent="0.35">
      <c r="B28" s="485"/>
      <c r="C28" s="489"/>
      <c r="D28" s="489"/>
      <c r="E28" s="485"/>
    </row>
    <row r="29" spans="2:5" ht="13.15" x14ac:dyDescent="0.4">
      <c r="B29" s="491"/>
      <c r="C29" s="492"/>
      <c r="D29" s="260"/>
      <c r="E29" s="493"/>
    </row>
    <row r="30" spans="2:5" ht="13.5" x14ac:dyDescent="0.35">
      <c r="B30" s="485"/>
      <c r="C30" s="489"/>
      <c r="D30" s="489"/>
      <c r="E30" s="485"/>
    </row>
    <row r="31" spans="2:5" ht="13.5" x14ac:dyDescent="0.35">
      <c r="B31" s="485"/>
      <c r="C31" s="489"/>
      <c r="D31" s="489"/>
      <c r="E31" s="485"/>
    </row>
    <row r="32" spans="2:5" ht="13.5" x14ac:dyDescent="0.35">
      <c r="B32" s="485"/>
      <c r="C32" s="489"/>
      <c r="D32" s="489"/>
      <c r="E32" s="485"/>
    </row>
    <row r="33" spans="2:5" ht="13.5" x14ac:dyDescent="0.35">
      <c r="B33" s="485"/>
      <c r="C33" s="489"/>
      <c r="D33" s="489"/>
      <c r="E33" s="485"/>
    </row>
    <row r="34" spans="2:5" ht="13.5" x14ac:dyDescent="0.35">
      <c r="B34" s="485"/>
      <c r="C34" s="489"/>
      <c r="D34" s="489"/>
      <c r="E34" s="485"/>
    </row>
    <row r="35" spans="2:5" ht="13.5" x14ac:dyDescent="0.35">
      <c r="B35" s="485"/>
      <c r="C35" s="489"/>
      <c r="D35" s="489"/>
      <c r="E35" s="485"/>
    </row>
    <row r="36" spans="2:5" ht="13.5" x14ac:dyDescent="0.35">
      <c r="B36" s="485"/>
      <c r="C36" s="489"/>
      <c r="D36" s="489"/>
      <c r="E36" s="485"/>
    </row>
    <row r="37" spans="2:5" x14ac:dyDescent="0.35">
      <c r="B37" s="493"/>
      <c r="C37" s="260"/>
      <c r="D37" s="260"/>
      <c r="E37" s="493"/>
    </row>
    <row r="38" spans="2:5" ht="13.15" thickBot="1" x14ac:dyDescent="0.4">
      <c r="B38" s="494"/>
      <c r="C38" s="495"/>
      <c r="D38" s="495"/>
      <c r="E38" s="494"/>
    </row>
    <row r="39" spans="2:5" ht="13.5" x14ac:dyDescent="0.35">
      <c r="B39" s="496"/>
      <c r="C39" s="496"/>
      <c r="D39" s="24"/>
      <c r="E39" s="24"/>
    </row>
    <row r="40" spans="2:5" ht="13.5" x14ac:dyDescent="0.35">
      <c r="B40" s="496"/>
      <c r="C40" s="496"/>
      <c r="D40" s="24"/>
      <c r="E40" s="24"/>
    </row>
    <row r="41" spans="2:5" x14ac:dyDescent="0.35">
      <c r="B41" s="24"/>
      <c r="C41" s="24"/>
      <c r="D41" s="24"/>
      <c r="E41"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AA237"/>
  <sheetViews>
    <sheetView zoomScale="56" zoomScaleNormal="65" workbookViewId="0">
      <selection activeCell="N34" sqref="N34"/>
    </sheetView>
  </sheetViews>
  <sheetFormatPr defaultColWidth="8.73046875" defaultRowHeight="12.75" x14ac:dyDescent="0.35"/>
  <cols>
    <col min="1" max="1" width="8.73046875" style="50"/>
    <col min="2" max="2" width="66" style="268" customWidth="1"/>
    <col min="3" max="3" width="8.59765625" style="505" customWidth="1"/>
    <col min="4" max="19" width="8.59765625" style="503" customWidth="1"/>
    <col min="20" max="20" width="9.59765625" style="431" customWidth="1"/>
    <col min="21" max="21" width="5.73046875" style="431" customWidth="1"/>
    <col min="22" max="22" width="6.265625" style="50" customWidth="1"/>
    <col min="23" max="16384" width="8.73046875" style="50"/>
  </cols>
  <sheetData>
    <row r="1" spans="1:22" ht="13.15" thickBot="1" x14ac:dyDescent="0.4">
      <c r="C1" s="506"/>
      <c r="D1" s="507"/>
      <c r="E1" s="507"/>
      <c r="F1" s="507"/>
      <c r="G1" s="507"/>
      <c r="H1" s="507"/>
      <c r="I1" s="507"/>
      <c r="J1" s="507"/>
      <c r="K1" s="507"/>
      <c r="L1" s="507"/>
      <c r="M1" s="507"/>
      <c r="N1" s="507"/>
      <c r="O1" s="507"/>
      <c r="P1" s="507"/>
      <c r="Q1" s="507"/>
      <c r="R1" s="507"/>
      <c r="S1" s="507"/>
    </row>
    <row r="2" spans="1:22" ht="13.15" thickBot="1" x14ac:dyDescent="0.4">
      <c r="A2" s="432"/>
      <c r="B2" s="499"/>
      <c r="C2" s="508">
        <v>1</v>
      </c>
      <c r="D2" s="509">
        <v>2</v>
      </c>
      <c r="E2" s="509">
        <v>3</v>
      </c>
      <c r="F2" s="509">
        <v>4</v>
      </c>
      <c r="G2" s="509">
        <v>5</v>
      </c>
      <c r="H2" s="509">
        <v>6</v>
      </c>
      <c r="I2" s="509">
        <v>7</v>
      </c>
      <c r="J2" s="509">
        <v>8</v>
      </c>
      <c r="K2" s="509">
        <v>9</v>
      </c>
      <c r="L2" s="509">
        <v>10</v>
      </c>
      <c r="M2" s="509">
        <v>11</v>
      </c>
      <c r="N2" s="509">
        <v>12</v>
      </c>
      <c r="O2" s="509">
        <v>13</v>
      </c>
      <c r="P2" s="509">
        <v>14</v>
      </c>
      <c r="Q2" s="509">
        <v>15</v>
      </c>
      <c r="R2" s="509">
        <v>16</v>
      </c>
      <c r="S2" s="509">
        <v>17</v>
      </c>
      <c r="T2" s="500" t="s">
        <v>245</v>
      </c>
      <c r="U2" s="433"/>
      <c r="V2" s="434" t="s">
        <v>245</v>
      </c>
    </row>
    <row r="3" spans="1:22" ht="196.5" thickBot="1" x14ac:dyDescent="0.4">
      <c r="A3" s="432"/>
      <c r="B3" s="516" t="s">
        <v>246</v>
      </c>
      <c r="C3" s="532"/>
      <c r="D3" s="532"/>
      <c r="E3" s="532"/>
      <c r="F3" s="532"/>
      <c r="G3" s="532"/>
      <c r="H3" s="532"/>
      <c r="I3" s="532"/>
      <c r="J3" s="532"/>
      <c r="K3" s="532"/>
      <c r="L3" s="533"/>
      <c r="M3" s="533"/>
      <c r="N3" s="533"/>
      <c r="O3" s="533"/>
      <c r="P3" s="532"/>
      <c r="Q3" s="532"/>
      <c r="R3" s="532"/>
      <c r="S3" s="532"/>
      <c r="T3" s="501" t="s">
        <v>247</v>
      </c>
      <c r="U3" s="498" t="s">
        <v>248</v>
      </c>
      <c r="V3" s="435" t="s">
        <v>249</v>
      </c>
    </row>
    <row r="4" spans="1:22" s="440" customFormat="1" ht="20.65" thickBot="1" x14ac:dyDescent="0.4">
      <c r="A4" s="510">
        <v>1</v>
      </c>
      <c r="B4" s="530"/>
      <c r="C4" s="436">
        <v>1</v>
      </c>
      <c r="D4" s="437"/>
      <c r="E4" s="437"/>
      <c r="F4" s="437"/>
      <c r="G4" s="437"/>
      <c r="H4" s="437"/>
      <c r="I4" s="437"/>
      <c r="J4" s="437"/>
      <c r="K4" s="437"/>
      <c r="L4" s="437"/>
      <c r="M4" s="437"/>
      <c r="N4" s="437"/>
      <c r="O4" s="437"/>
      <c r="P4" s="437"/>
      <c r="Q4" s="437"/>
      <c r="R4" s="437"/>
      <c r="S4" s="437"/>
      <c r="T4" s="502">
        <f t="shared" ref="T4:T11" si="0">+C4*D4*E4*F4*G4*H4*I4*J4*K4*L4*M4*N4*O4*P4*Q4*R4*S4</f>
        <v>0</v>
      </c>
      <c r="U4" s="438">
        <f>POWER(T4,1/17)</f>
        <v>0</v>
      </c>
      <c r="V4" s="439" t="e">
        <f t="shared" ref="V4:V20" si="1">+U4/$U$21*$V$21</f>
        <v>#DIV/0!</v>
      </c>
    </row>
    <row r="5" spans="1:22" s="440" customFormat="1" ht="20.65" thickBot="1" x14ac:dyDescent="0.4">
      <c r="A5" s="511">
        <v>2</v>
      </c>
      <c r="B5" s="530"/>
      <c r="C5" s="285"/>
      <c r="D5" s="504">
        <v>1</v>
      </c>
      <c r="E5" s="226"/>
      <c r="F5" s="226"/>
      <c r="G5" s="226"/>
      <c r="H5" s="226"/>
      <c r="I5" s="226"/>
      <c r="J5" s="226"/>
      <c r="K5" s="226"/>
      <c r="L5" s="226"/>
      <c r="M5" s="226"/>
      <c r="N5" s="226"/>
      <c r="O5" s="226"/>
      <c r="P5" s="226"/>
      <c r="Q5" s="226"/>
      <c r="R5" s="226"/>
      <c r="S5" s="226"/>
      <c r="T5" s="502">
        <f t="shared" si="0"/>
        <v>0</v>
      </c>
      <c r="U5" s="438">
        <f t="shared" ref="U5:U20" si="2">POWER(T5,1/17)</f>
        <v>0</v>
      </c>
      <c r="V5" s="439" t="e">
        <f t="shared" si="1"/>
        <v>#DIV/0!</v>
      </c>
    </row>
    <row r="6" spans="1:22" s="440" customFormat="1" ht="20.65" thickBot="1" x14ac:dyDescent="0.4">
      <c r="A6" s="511">
        <v>3</v>
      </c>
      <c r="B6" s="530"/>
      <c r="C6" s="285"/>
      <c r="D6" s="226"/>
      <c r="E6" s="504">
        <v>1</v>
      </c>
      <c r="F6" s="226"/>
      <c r="G6" s="226"/>
      <c r="H6" s="226"/>
      <c r="I6" s="226"/>
      <c r="J6" s="226"/>
      <c r="K6" s="226"/>
      <c r="L6" s="226"/>
      <c r="M6" s="226"/>
      <c r="N6" s="226"/>
      <c r="O6" s="226"/>
      <c r="P6" s="226"/>
      <c r="Q6" s="226"/>
      <c r="R6" s="226"/>
      <c r="S6" s="226"/>
      <c r="T6" s="502">
        <f t="shared" si="0"/>
        <v>0</v>
      </c>
      <c r="U6" s="438">
        <f t="shared" si="2"/>
        <v>0</v>
      </c>
      <c r="V6" s="439" t="e">
        <f t="shared" si="1"/>
        <v>#DIV/0!</v>
      </c>
    </row>
    <row r="7" spans="1:22" s="440" customFormat="1" ht="20.65" thickBot="1" x14ac:dyDescent="0.4">
      <c r="A7" s="511">
        <v>4</v>
      </c>
      <c r="B7" s="530"/>
      <c r="C7" s="285"/>
      <c r="D7" s="226"/>
      <c r="E7" s="226"/>
      <c r="F7" s="504">
        <v>1</v>
      </c>
      <c r="G7" s="226"/>
      <c r="H7" s="226"/>
      <c r="I7" s="226"/>
      <c r="J7" s="226"/>
      <c r="K7" s="226"/>
      <c r="L7" s="226"/>
      <c r="M7" s="226"/>
      <c r="N7" s="226"/>
      <c r="O7" s="226"/>
      <c r="P7" s="226"/>
      <c r="Q7" s="226"/>
      <c r="R7" s="226"/>
      <c r="S7" s="226"/>
      <c r="T7" s="502">
        <f t="shared" si="0"/>
        <v>0</v>
      </c>
      <c r="U7" s="438">
        <f t="shared" si="2"/>
        <v>0</v>
      </c>
      <c r="V7" s="439" t="e">
        <f t="shared" si="1"/>
        <v>#DIV/0!</v>
      </c>
    </row>
    <row r="8" spans="1:22" s="440" customFormat="1" ht="20.65" thickBot="1" x14ac:dyDescent="0.4">
      <c r="A8" s="511">
        <v>5</v>
      </c>
      <c r="B8" s="530"/>
      <c r="C8" s="285"/>
      <c r="D8" s="226"/>
      <c r="E8" s="226"/>
      <c r="F8" s="226"/>
      <c r="G8" s="504">
        <v>1</v>
      </c>
      <c r="H8" s="226"/>
      <c r="I8" s="226"/>
      <c r="J8" s="226"/>
      <c r="K8" s="226"/>
      <c r="L8" s="226"/>
      <c r="M8" s="226"/>
      <c r="N8" s="226"/>
      <c r="O8" s="226"/>
      <c r="P8" s="226"/>
      <c r="Q8" s="226"/>
      <c r="R8" s="226"/>
      <c r="S8" s="226"/>
      <c r="T8" s="502">
        <f t="shared" si="0"/>
        <v>0</v>
      </c>
      <c r="U8" s="438">
        <f t="shared" si="2"/>
        <v>0</v>
      </c>
      <c r="V8" s="439" t="e">
        <f t="shared" si="1"/>
        <v>#DIV/0!</v>
      </c>
    </row>
    <row r="9" spans="1:22" s="440" customFormat="1" ht="20.65" thickBot="1" x14ac:dyDescent="0.4">
      <c r="A9" s="511">
        <v>6</v>
      </c>
      <c r="B9" s="530"/>
      <c r="C9" s="285"/>
      <c r="D9" s="226"/>
      <c r="E9" s="226"/>
      <c r="F9" s="226"/>
      <c r="G9" s="226"/>
      <c r="H9" s="504">
        <v>1</v>
      </c>
      <c r="I9" s="226"/>
      <c r="J9" s="226"/>
      <c r="K9" s="226"/>
      <c r="L9" s="226"/>
      <c r="M9" s="226"/>
      <c r="N9" s="226"/>
      <c r="O9" s="226"/>
      <c r="P9" s="226"/>
      <c r="Q9" s="226"/>
      <c r="R9" s="226"/>
      <c r="S9" s="226"/>
      <c r="T9" s="502">
        <f t="shared" si="0"/>
        <v>0</v>
      </c>
      <c r="U9" s="438">
        <f t="shared" si="2"/>
        <v>0</v>
      </c>
      <c r="V9" s="439" t="e">
        <f t="shared" si="1"/>
        <v>#DIV/0!</v>
      </c>
    </row>
    <row r="10" spans="1:22" s="440" customFormat="1" ht="20.65" thickBot="1" x14ac:dyDescent="0.4">
      <c r="A10" s="511">
        <v>7</v>
      </c>
      <c r="B10" s="530"/>
      <c r="C10" s="285"/>
      <c r="D10" s="226"/>
      <c r="E10" s="226"/>
      <c r="F10" s="226"/>
      <c r="G10" s="226"/>
      <c r="H10" s="226"/>
      <c r="I10" s="504">
        <v>1</v>
      </c>
      <c r="J10" s="226"/>
      <c r="K10" s="226"/>
      <c r="L10" s="226"/>
      <c r="M10" s="226"/>
      <c r="N10" s="226"/>
      <c r="O10" s="226"/>
      <c r="P10" s="226"/>
      <c r="Q10" s="226"/>
      <c r="R10" s="226"/>
      <c r="S10" s="226"/>
      <c r="T10" s="502">
        <f t="shared" si="0"/>
        <v>0</v>
      </c>
      <c r="U10" s="438">
        <f t="shared" si="2"/>
        <v>0</v>
      </c>
      <c r="V10" s="439" t="e">
        <f t="shared" si="1"/>
        <v>#DIV/0!</v>
      </c>
    </row>
    <row r="11" spans="1:22" s="440" customFormat="1" ht="20.65" thickBot="1" x14ac:dyDescent="0.4">
      <c r="A11" s="511">
        <v>8</v>
      </c>
      <c r="B11" s="530"/>
      <c r="C11" s="285"/>
      <c r="D11" s="226"/>
      <c r="E11" s="226"/>
      <c r="F11" s="226"/>
      <c r="G11" s="226"/>
      <c r="H11" s="226"/>
      <c r="I11" s="226"/>
      <c r="J11" s="504">
        <v>1</v>
      </c>
      <c r="K11" s="226"/>
      <c r="L11" s="226"/>
      <c r="M11" s="226"/>
      <c r="N11" s="226"/>
      <c r="O11" s="226"/>
      <c r="P11" s="226"/>
      <c r="Q11" s="226"/>
      <c r="R11" s="226"/>
      <c r="S11" s="226"/>
      <c r="T11" s="502">
        <f t="shared" si="0"/>
        <v>0</v>
      </c>
      <c r="U11" s="438">
        <f t="shared" si="2"/>
        <v>0</v>
      </c>
      <c r="V11" s="439" t="e">
        <f t="shared" si="1"/>
        <v>#DIV/0!</v>
      </c>
    </row>
    <row r="12" spans="1:22" s="440" customFormat="1" ht="20.65" thickBot="1" x14ac:dyDescent="0.4">
      <c r="A12" s="511">
        <v>9</v>
      </c>
      <c r="B12" s="530"/>
      <c r="C12" s="285"/>
      <c r="D12" s="226"/>
      <c r="E12" s="226"/>
      <c r="F12" s="226"/>
      <c r="G12" s="226"/>
      <c r="H12" s="226"/>
      <c r="I12" s="226"/>
      <c r="J12" s="226"/>
      <c r="K12" s="504">
        <v>1</v>
      </c>
      <c r="L12" s="226"/>
      <c r="M12" s="226"/>
      <c r="N12" s="226"/>
      <c r="O12" s="226"/>
      <c r="P12" s="226"/>
      <c r="Q12" s="226"/>
      <c r="R12" s="226"/>
      <c r="S12" s="226"/>
      <c r="T12" s="502">
        <f t="shared" ref="T12:T20" si="3">+C12*D12*E12*F12*G12*H12*I12*J12*K12*L12*M12*N12*O12*P12*Q12*R12*S12</f>
        <v>0</v>
      </c>
      <c r="U12" s="438">
        <f t="shared" si="2"/>
        <v>0</v>
      </c>
      <c r="V12" s="439" t="e">
        <f t="shared" si="1"/>
        <v>#DIV/0!</v>
      </c>
    </row>
    <row r="13" spans="1:22" s="440" customFormat="1" ht="20.65" thickBot="1" x14ac:dyDescent="0.45">
      <c r="A13" s="511">
        <v>10</v>
      </c>
      <c r="B13" s="531"/>
      <c r="C13" s="285"/>
      <c r="D13" s="226"/>
      <c r="E13" s="226"/>
      <c r="F13" s="226"/>
      <c r="G13" s="226"/>
      <c r="H13" s="226"/>
      <c r="I13" s="226"/>
      <c r="J13" s="226"/>
      <c r="K13" s="284"/>
      <c r="L13" s="504">
        <v>1</v>
      </c>
      <c r="M13" s="226"/>
      <c r="N13" s="226"/>
      <c r="O13" s="226"/>
      <c r="P13" s="226"/>
      <c r="Q13" s="226"/>
      <c r="R13" s="226"/>
      <c r="S13" s="226"/>
      <c r="T13" s="502">
        <f t="shared" si="3"/>
        <v>0</v>
      </c>
      <c r="U13" s="438">
        <f t="shared" si="2"/>
        <v>0</v>
      </c>
      <c r="V13" s="439" t="e">
        <f t="shared" si="1"/>
        <v>#DIV/0!</v>
      </c>
    </row>
    <row r="14" spans="1:22" s="440" customFormat="1" ht="20.65" thickBot="1" x14ac:dyDescent="0.45">
      <c r="A14" s="511">
        <v>11</v>
      </c>
      <c r="B14" s="531"/>
      <c r="C14" s="285"/>
      <c r="D14" s="226"/>
      <c r="E14" s="226"/>
      <c r="F14" s="226"/>
      <c r="G14" s="226"/>
      <c r="H14" s="226"/>
      <c r="I14" s="226"/>
      <c r="J14" s="226"/>
      <c r="K14" s="284"/>
      <c r="L14" s="226"/>
      <c r="M14" s="504">
        <v>1</v>
      </c>
      <c r="N14" s="226"/>
      <c r="O14" s="226"/>
      <c r="P14" s="226"/>
      <c r="Q14" s="226"/>
      <c r="R14" s="226"/>
      <c r="S14" s="226"/>
      <c r="T14" s="502">
        <f t="shared" si="3"/>
        <v>0</v>
      </c>
      <c r="U14" s="438">
        <f t="shared" si="2"/>
        <v>0</v>
      </c>
      <c r="V14" s="439" t="e">
        <f t="shared" si="1"/>
        <v>#DIV/0!</v>
      </c>
    </row>
    <row r="15" spans="1:22" s="440" customFormat="1" ht="20.65" thickBot="1" x14ac:dyDescent="0.45">
      <c r="A15" s="511">
        <v>12</v>
      </c>
      <c r="B15" s="531"/>
      <c r="C15" s="285"/>
      <c r="D15" s="226"/>
      <c r="E15" s="226"/>
      <c r="F15" s="226"/>
      <c r="G15" s="226"/>
      <c r="H15" s="226"/>
      <c r="I15" s="226"/>
      <c r="J15" s="226"/>
      <c r="K15" s="284"/>
      <c r="L15" s="284"/>
      <c r="M15" s="226"/>
      <c r="N15" s="504">
        <v>1</v>
      </c>
      <c r="O15" s="226"/>
      <c r="P15" s="226"/>
      <c r="Q15" s="226"/>
      <c r="R15" s="226"/>
      <c r="S15" s="226"/>
      <c r="T15" s="502">
        <f t="shared" si="3"/>
        <v>0</v>
      </c>
      <c r="U15" s="438">
        <f t="shared" si="2"/>
        <v>0</v>
      </c>
      <c r="V15" s="439" t="e">
        <f t="shared" si="1"/>
        <v>#DIV/0!</v>
      </c>
    </row>
    <row r="16" spans="1:22" s="440" customFormat="1" ht="20.65" thickBot="1" x14ac:dyDescent="0.45">
      <c r="A16" s="511">
        <v>13</v>
      </c>
      <c r="B16" s="531"/>
      <c r="C16" s="285"/>
      <c r="D16" s="226"/>
      <c r="E16" s="226"/>
      <c r="F16" s="226"/>
      <c r="G16" s="226"/>
      <c r="H16" s="226"/>
      <c r="I16" s="226"/>
      <c r="J16" s="226"/>
      <c r="K16" s="284"/>
      <c r="L16" s="284"/>
      <c r="M16" s="226"/>
      <c r="N16" s="226"/>
      <c r="O16" s="504">
        <v>1</v>
      </c>
      <c r="P16" s="226"/>
      <c r="Q16" s="226"/>
      <c r="R16" s="226"/>
      <c r="S16" s="226"/>
      <c r="T16" s="502">
        <f t="shared" si="3"/>
        <v>0</v>
      </c>
      <c r="U16" s="438">
        <f t="shared" si="2"/>
        <v>0</v>
      </c>
      <c r="V16" s="439" t="e">
        <f t="shared" si="1"/>
        <v>#DIV/0!</v>
      </c>
    </row>
    <row r="17" spans="1:27" s="440" customFormat="1" ht="20.65" thickBot="1" x14ac:dyDescent="0.4">
      <c r="A17" s="511">
        <v>14</v>
      </c>
      <c r="B17" s="530"/>
      <c r="C17" s="285"/>
      <c r="D17" s="226"/>
      <c r="E17" s="226"/>
      <c r="F17" s="226"/>
      <c r="G17" s="226"/>
      <c r="H17" s="226"/>
      <c r="I17" s="226"/>
      <c r="J17" s="226"/>
      <c r="K17" s="284"/>
      <c r="L17" s="284"/>
      <c r="M17" s="284"/>
      <c r="N17" s="284"/>
      <c r="O17" s="284"/>
      <c r="P17" s="504">
        <v>1</v>
      </c>
      <c r="Q17" s="226"/>
      <c r="R17" s="226"/>
      <c r="S17" s="226"/>
      <c r="T17" s="502">
        <f t="shared" si="3"/>
        <v>0</v>
      </c>
      <c r="U17" s="438">
        <f t="shared" si="2"/>
        <v>0</v>
      </c>
      <c r="V17" s="439" t="e">
        <f t="shared" si="1"/>
        <v>#DIV/0!</v>
      </c>
    </row>
    <row r="18" spans="1:27" s="440" customFormat="1" ht="20.65" thickBot="1" x14ac:dyDescent="0.4">
      <c r="A18" s="511">
        <v>15</v>
      </c>
      <c r="B18" s="530"/>
      <c r="C18" s="285"/>
      <c r="D18" s="226"/>
      <c r="E18" s="226"/>
      <c r="F18" s="226"/>
      <c r="G18" s="226"/>
      <c r="H18" s="226"/>
      <c r="I18" s="226"/>
      <c r="J18" s="226"/>
      <c r="K18" s="284"/>
      <c r="L18" s="284"/>
      <c r="M18" s="284"/>
      <c r="N18" s="284"/>
      <c r="O18" s="284"/>
      <c r="P18" s="226"/>
      <c r="Q18" s="504">
        <v>1</v>
      </c>
      <c r="R18" s="226"/>
      <c r="S18" s="226"/>
      <c r="T18" s="502">
        <f t="shared" si="3"/>
        <v>0</v>
      </c>
      <c r="U18" s="438">
        <f t="shared" si="2"/>
        <v>0</v>
      </c>
      <c r="V18" s="439" t="e">
        <f t="shared" si="1"/>
        <v>#DIV/0!</v>
      </c>
    </row>
    <row r="19" spans="1:27" s="440" customFormat="1" ht="20.65" thickBot="1" x14ac:dyDescent="0.4">
      <c r="A19" s="511">
        <v>16</v>
      </c>
      <c r="B19" s="530"/>
      <c r="C19" s="285"/>
      <c r="D19" s="226"/>
      <c r="E19" s="226"/>
      <c r="F19" s="226"/>
      <c r="G19" s="226"/>
      <c r="H19" s="226"/>
      <c r="I19" s="226"/>
      <c r="J19" s="226"/>
      <c r="K19" s="284"/>
      <c r="L19" s="226"/>
      <c r="M19" s="284"/>
      <c r="N19" s="284"/>
      <c r="O19" s="284"/>
      <c r="P19" s="226"/>
      <c r="Q19" s="226"/>
      <c r="R19" s="504">
        <v>1</v>
      </c>
      <c r="S19" s="226"/>
      <c r="T19" s="502">
        <f t="shared" si="3"/>
        <v>0</v>
      </c>
      <c r="U19" s="438">
        <f t="shared" si="2"/>
        <v>0</v>
      </c>
      <c r="V19" s="439" t="e">
        <f t="shared" si="1"/>
        <v>#DIV/0!</v>
      </c>
    </row>
    <row r="20" spans="1:27" s="440" customFormat="1" ht="20.25" x14ac:dyDescent="0.35">
      <c r="A20" s="511">
        <v>17</v>
      </c>
      <c r="B20" s="530"/>
      <c r="C20" s="285"/>
      <c r="D20" s="226"/>
      <c r="E20" s="226"/>
      <c r="F20" s="226"/>
      <c r="G20" s="226"/>
      <c r="H20" s="226"/>
      <c r="I20" s="226"/>
      <c r="J20" s="226"/>
      <c r="K20" s="284"/>
      <c r="L20" s="226"/>
      <c r="M20" s="284"/>
      <c r="N20" s="284"/>
      <c r="O20" s="284"/>
      <c r="P20" s="226"/>
      <c r="Q20" s="226"/>
      <c r="R20" s="226"/>
      <c r="S20" s="504">
        <v>1</v>
      </c>
      <c r="T20" s="502">
        <f t="shared" si="3"/>
        <v>0</v>
      </c>
      <c r="U20" s="438">
        <f t="shared" si="2"/>
        <v>0</v>
      </c>
      <c r="V20" s="439" t="e">
        <f t="shared" si="1"/>
        <v>#DIV/0!</v>
      </c>
    </row>
    <row r="21" spans="1:27" ht="33.5" customHeight="1" x14ac:dyDescent="0.35">
      <c r="C21" s="515"/>
      <c r="D21" s="515"/>
      <c r="E21" s="515"/>
      <c r="F21" s="515"/>
      <c r="G21" s="515"/>
      <c r="H21" s="515"/>
      <c r="I21" s="515"/>
      <c r="J21" s="515"/>
      <c r="K21" s="515"/>
      <c r="L21" s="515"/>
      <c r="M21" s="515"/>
      <c r="N21" s="515"/>
      <c r="O21" s="515"/>
      <c r="P21" s="515"/>
      <c r="Q21" s="515"/>
      <c r="R21" s="515"/>
      <c r="S21" s="515"/>
      <c r="T21" s="431">
        <f>SUM(T4:T20)</f>
        <v>0</v>
      </c>
      <c r="U21" s="431">
        <f>SUM(U4:U20)</f>
        <v>0</v>
      </c>
      <c r="V21" s="431">
        <v>100</v>
      </c>
      <c r="AA21" s="440"/>
    </row>
    <row r="22" spans="1:27" x14ac:dyDescent="0.35">
      <c r="C22" s="515"/>
      <c r="D22" s="515"/>
      <c r="E22" s="515"/>
      <c r="F22" s="515"/>
      <c r="G22" s="515"/>
      <c r="H22" s="515"/>
      <c r="I22" s="515"/>
      <c r="J22" s="515"/>
      <c r="K22" s="515"/>
      <c r="L22" s="515"/>
      <c r="M22" s="515"/>
      <c r="N22" s="515"/>
      <c r="O22" s="515"/>
      <c r="P22" s="515"/>
      <c r="Q22" s="515"/>
      <c r="R22" s="515"/>
      <c r="S22" s="515"/>
    </row>
    <row r="23" spans="1:27" x14ac:dyDescent="0.35">
      <c r="C23" s="515"/>
      <c r="D23" s="515"/>
      <c r="E23" s="515"/>
      <c r="F23" s="515"/>
      <c r="G23" s="515"/>
      <c r="H23" s="515"/>
      <c r="I23" s="515"/>
      <c r="J23" s="515"/>
      <c r="K23" s="515"/>
      <c r="L23" s="515"/>
      <c r="M23" s="515"/>
      <c r="N23" s="515"/>
      <c r="O23" s="515"/>
      <c r="P23" s="515"/>
      <c r="Q23" s="515"/>
      <c r="R23" s="515"/>
      <c r="S23" s="515"/>
    </row>
    <row r="24" spans="1:27" x14ac:dyDescent="0.35">
      <c r="C24" s="515"/>
      <c r="D24" s="515"/>
      <c r="E24" s="515"/>
      <c r="F24" s="515"/>
      <c r="G24" s="515"/>
      <c r="H24" s="515"/>
      <c r="I24" s="515"/>
      <c r="J24" s="515"/>
      <c r="K24" s="515"/>
      <c r="L24" s="515"/>
      <c r="M24" s="515"/>
      <c r="N24" s="515"/>
      <c r="O24" s="515"/>
      <c r="P24" s="515"/>
      <c r="Q24" s="515"/>
      <c r="R24" s="515"/>
      <c r="S24" s="515"/>
    </row>
    <row r="25" spans="1:27" x14ac:dyDescent="0.35">
      <c r="C25" s="515"/>
      <c r="D25" s="515"/>
      <c r="E25" s="515"/>
      <c r="F25" s="515"/>
      <c r="G25" s="515"/>
      <c r="H25" s="515"/>
      <c r="I25" s="515"/>
      <c r="J25" s="515"/>
      <c r="K25" s="515"/>
      <c r="L25" s="515"/>
      <c r="M25" s="515"/>
      <c r="N25" s="515"/>
      <c r="O25" s="515"/>
      <c r="P25" s="515"/>
      <c r="Q25" s="515"/>
      <c r="R25" s="515"/>
      <c r="S25" s="515"/>
    </row>
    <row r="26" spans="1:27" x14ac:dyDescent="0.35">
      <c r="C26" s="515"/>
      <c r="D26" s="515"/>
      <c r="E26" s="515"/>
      <c r="F26" s="515"/>
      <c r="G26" s="515"/>
      <c r="H26" s="515"/>
      <c r="I26" s="515"/>
      <c r="J26" s="515"/>
      <c r="K26" s="515"/>
      <c r="L26" s="515"/>
      <c r="M26" s="515"/>
      <c r="N26" s="515"/>
      <c r="O26" s="515"/>
      <c r="P26" s="515"/>
      <c r="Q26" s="515"/>
      <c r="R26" s="515"/>
      <c r="S26" s="515"/>
    </row>
    <row r="27" spans="1:27" x14ac:dyDescent="0.35">
      <c r="B27" s="50"/>
      <c r="C27" s="515"/>
      <c r="D27" s="515"/>
      <c r="E27" s="515"/>
      <c r="F27" s="515"/>
      <c r="G27" s="515"/>
      <c r="H27" s="515"/>
      <c r="I27" s="515"/>
      <c r="J27" s="515"/>
      <c r="K27" s="515"/>
      <c r="L27" s="515"/>
      <c r="M27" s="515"/>
      <c r="N27" s="515"/>
      <c r="O27" s="515"/>
      <c r="P27" s="515"/>
      <c r="Q27" s="515"/>
      <c r="R27" s="515"/>
      <c r="S27" s="515"/>
    </row>
    <row r="28" spans="1:27" x14ac:dyDescent="0.35">
      <c r="C28" s="515"/>
      <c r="D28" s="515"/>
      <c r="E28" s="515"/>
      <c r="F28" s="515"/>
      <c r="G28" s="515"/>
      <c r="H28" s="515"/>
      <c r="I28" s="515"/>
      <c r="J28" s="515"/>
      <c r="K28" s="515"/>
      <c r="L28" s="515"/>
      <c r="M28" s="515"/>
      <c r="N28" s="515"/>
      <c r="O28" s="515"/>
      <c r="P28" s="515"/>
      <c r="Q28" s="515"/>
      <c r="R28" s="515"/>
      <c r="S28" s="515"/>
    </row>
    <row r="29" spans="1:27" x14ac:dyDescent="0.35">
      <c r="C29" s="515"/>
      <c r="D29" s="515"/>
      <c r="E29" s="515"/>
      <c r="F29" s="515"/>
      <c r="G29" s="515"/>
      <c r="H29" s="515"/>
      <c r="I29" s="515"/>
      <c r="J29" s="515"/>
      <c r="K29" s="515"/>
      <c r="L29" s="515"/>
      <c r="M29" s="515"/>
      <c r="N29" s="515"/>
      <c r="O29" s="515"/>
      <c r="P29" s="515"/>
      <c r="Q29" s="515"/>
      <c r="R29" s="515"/>
      <c r="S29" s="515"/>
    </row>
    <row r="30" spans="1:27" x14ac:dyDescent="0.35">
      <c r="C30" s="515"/>
      <c r="D30" s="515"/>
      <c r="E30" s="515"/>
      <c r="F30" s="515"/>
      <c r="G30" s="515"/>
      <c r="H30" s="515"/>
      <c r="I30" s="515"/>
      <c r="J30" s="515"/>
      <c r="K30" s="515"/>
      <c r="L30" s="515"/>
      <c r="M30" s="515"/>
      <c r="N30" s="515"/>
      <c r="O30" s="515"/>
      <c r="P30" s="515"/>
      <c r="Q30" s="515"/>
      <c r="R30" s="515"/>
      <c r="S30" s="515"/>
    </row>
    <row r="31" spans="1:27" x14ac:dyDescent="0.35">
      <c r="C31" s="515"/>
      <c r="D31" s="515"/>
      <c r="E31" s="515"/>
      <c r="F31" s="515"/>
      <c r="G31" s="515"/>
      <c r="H31" s="515"/>
      <c r="I31" s="515"/>
      <c r="J31" s="515"/>
      <c r="K31" s="515"/>
      <c r="L31" s="515"/>
      <c r="M31" s="515"/>
      <c r="N31" s="515"/>
      <c r="O31" s="515"/>
      <c r="P31" s="515"/>
      <c r="Q31" s="515"/>
      <c r="R31" s="515"/>
      <c r="S31" s="515"/>
    </row>
    <row r="32" spans="1:27" x14ac:dyDescent="0.35">
      <c r="C32" s="515"/>
      <c r="D32" s="515"/>
      <c r="E32" s="515"/>
      <c r="F32" s="515"/>
      <c r="G32" s="515"/>
      <c r="H32" s="515"/>
      <c r="I32" s="515"/>
      <c r="J32" s="515"/>
      <c r="K32" s="515"/>
      <c r="L32" s="515"/>
      <c r="M32" s="515"/>
      <c r="N32" s="515"/>
      <c r="O32" s="515"/>
      <c r="P32" s="515"/>
      <c r="Q32" s="515"/>
      <c r="R32" s="515"/>
      <c r="S32" s="515"/>
    </row>
    <row r="33" spans="3:19" x14ac:dyDescent="0.35">
      <c r="C33" s="515"/>
      <c r="D33" s="515"/>
      <c r="E33" s="515"/>
      <c r="F33" s="515"/>
      <c r="G33" s="515"/>
      <c r="H33" s="515"/>
      <c r="I33" s="515"/>
      <c r="J33" s="515"/>
      <c r="K33" s="515"/>
      <c r="L33" s="515"/>
      <c r="M33" s="515"/>
      <c r="N33" s="515"/>
      <c r="O33" s="515"/>
      <c r="P33" s="515"/>
      <c r="Q33" s="515"/>
      <c r="R33" s="515"/>
      <c r="S33" s="515"/>
    </row>
    <row r="34" spans="3:19" x14ac:dyDescent="0.35">
      <c r="C34" s="515"/>
      <c r="D34" s="515"/>
      <c r="E34" s="515"/>
      <c r="F34" s="515"/>
      <c r="G34" s="515"/>
      <c r="H34" s="515"/>
      <c r="I34" s="515"/>
      <c r="J34" s="515"/>
      <c r="K34" s="515"/>
      <c r="L34" s="515"/>
      <c r="M34" s="515"/>
      <c r="N34" s="515"/>
      <c r="O34" s="515"/>
      <c r="P34" s="515"/>
      <c r="Q34" s="515"/>
      <c r="R34" s="515"/>
      <c r="S34" s="515"/>
    </row>
    <row r="35" spans="3:19" x14ac:dyDescent="0.35">
      <c r="C35" s="515"/>
      <c r="D35" s="515"/>
      <c r="E35" s="515"/>
      <c r="F35" s="515"/>
      <c r="G35" s="515"/>
      <c r="H35" s="515"/>
      <c r="I35" s="515"/>
      <c r="J35" s="515"/>
      <c r="K35" s="515"/>
      <c r="L35" s="515"/>
      <c r="M35" s="515"/>
      <c r="N35" s="515"/>
      <c r="O35" s="515"/>
      <c r="P35" s="515"/>
      <c r="Q35" s="515"/>
      <c r="R35" s="515"/>
      <c r="S35" s="515"/>
    </row>
    <row r="36" spans="3:19" x14ac:dyDescent="0.35">
      <c r="C36" s="515"/>
      <c r="D36" s="515"/>
      <c r="E36" s="515"/>
      <c r="F36" s="515"/>
      <c r="G36" s="515"/>
      <c r="H36" s="515"/>
      <c r="I36" s="515"/>
      <c r="J36" s="515"/>
      <c r="K36" s="515"/>
      <c r="L36" s="515"/>
      <c r="M36" s="515"/>
      <c r="N36" s="515"/>
      <c r="O36" s="515"/>
      <c r="P36" s="515"/>
      <c r="Q36" s="515"/>
      <c r="R36" s="515"/>
      <c r="S36" s="515"/>
    </row>
    <row r="37" spans="3:19" x14ac:dyDescent="0.35">
      <c r="C37" s="515"/>
      <c r="D37" s="515"/>
      <c r="E37" s="515"/>
      <c r="F37" s="515"/>
      <c r="G37" s="515"/>
      <c r="H37" s="515"/>
      <c r="I37" s="515"/>
      <c r="J37" s="515"/>
      <c r="K37" s="515"/>
      <c r="L37" s="515"/>
      <c r="M37" s="515"/>
      <c r="N37" s="515"/>
      <c r="O37" s="515"/>
      <c r="P37" s="515"/>
      <c r="Q37" s="515"/>
      <c r="R37" s="515"/>
      <c r="S37" s="515"/>
    </row>
    <row r="38" spans="3:19" x14ac:dyDescent="0.35">
      <c r="C38" s="515"/>
      <c r="D38" s="515"/>
      <c r="E38" s="515"/>
      <c r="F38" s="515"/>
      <c r="G38" s="515"/>
      <c r="H38" s="515"/>
      <c r="I38" s="515"/>
      <c r="J38" s="515"/>
      <c r="K38" s="515"/>
      <c r="L38" s="515"/>
      <c r="M38" s="515"/>
      <c r="N38" s="515"/>
      <c r="O38" s="515"/>
      <c r="P38" s="515"/>
      <c r="Q38" s="515"/>
      <c r="R38" s="515"/>
      <c r="S38" s="515"/>
    </row>
    <row r="39" spans="3:19" x14ac:dyDescent="0.35">
      <c r="C39" s="515"/>
      <c r="D39" s="515"/>
      <c r="E39" s="515"/>
      <c r="F39" s="515"/>
      <c r="G39" s="515"/>
      <c r="H39" s="515"/>
      <c r="I39" s="515"/>
      <c r="J39" s="515"/>
      <c r="K39" s="515"/>
      <c r="L39" s="515"/>
      <c r="M39" s="515"/>
      <c r="N39" s="515"/>
      <c r="O39" s="515"/>
      <c r="P39" s="515"/>
      <c r="Q39" s="515"/>
      <c r="R39" s="515"/>
      <c r="S39" s="515"/>
    </row>
    <row r="40" spans="3:19" x14ac:dyDescent="0.35">
      <c r="C40" s="515"/>
      <c r="D40" s="515"/>
      <c r="E40" s="515"/>
      <c r="F40" s="515"/>
      <c r="G40" s="515"/>
      <c r="H40" s="515"/>
      <c r="I40" s="515"/>
      <c r="J40" s="515"/>
      <c r="K40" s="515"/>
      <c r="L40" s="515"/>
      <c r="M40" s="515"/>
      <c r="N40" s="515"/>
      <c r="O40" s="515"/>
      <c r="P40" s="515"/>
      <c r="Q40" s="515"/>
      <c r="R40" s="515"/>
      <c r="S40" s="515"/>
    </row>
    <row r="41" spans="3:19" x14ac:dyDescent="0.35">
      <c r="C41" s="515"/>
      <c r="D41" s="515"/>
      <c r="E41" s="515"/>
      <c r="F41" s="515"/>
      <c r="G41" s="515"/>
      <c r="H41" s="515"/>
      <c r="I41" s="515"/>
      <c r="J41" s="515"/>
      <c r="K41" s="515"/>
      <c r="L41" s="515"/>
      <c r="M41" s="515"/>
      <c r="N41" s="515"/>
      <c r="O41" s="515"/>
      <c r="P41" s="515"/>
      <c r="Q41" s="515"/>
      <c r="R41" s="515"/>
      <c r="S41" s="515"/>
    </row>
    <row r="42" spans="3:19" x14ac:dyDescent="0.35">
      <c r="C42" s="515"/>
      <c r="D42" s="515"/>
      <c r="E42" s="515"/>
      <c r="F42" s="515"/>
      <c r="G42" s="515"/>
      <c r="H42" s="515"/>
      <c r="I42" s="515"/>
      <c r="J42" s="515"/>
      <c r="K42" s="515"/>
      <c r="L42" s="515"/>
      <c r="M42" s="515"/>
      <c r="N42" s="515"/>
      <c r="O42" s="515"/>
      <c r="P42" s="515"/>
      <c r="Q42" s="515"/>
      <c r="R42" s="515"/>
      <c r="S42" s="515"/>
    </row>
    <row r="43" spans="3:19" x14ac:dyDescent="0.35">
      <c r="C43" s="515"/>
      <c r="D43" s="515"/>
      <c r="E43" s="515"/>
      <c r="F43" s="515"/>
      <c r="G43" s="515"/>
      <c r="H43" s="515"/>
      <c r="I43" s="515"/>
      <c r="J43" s="515"/>
      <c r="K43" s="515"/>
      <c r="L43" s="515"/>
      <c r="M43" s="515"/>
      <c r="N43" s="515"/>
      <c r="O43" s="515"/>
      <c r="P43" s="515"/>
      <c r="Q43" s="515"/>
      <c r="R43" s="515"/>
      <c r="S43" s="515"/>
    </row>
    <row r="44" spans="3:19" x14ac:dyDescent="0.35">
      <c r="C44" s="515"/>
      <c r="D44" s="515"/>
      <c r="E44" s="515"/>
      <c r="F44" s="515"/>
      <c r="G44" s="515"/>
      <c r="H44" s="515"/>
      <c r="I44" s="515"/>
      <c r="J44" s="515"/>
      <c r="K44" s="515"/>
      <c r="L44" s="515"/>
      <c r="M44" s="515"/>
      <c r="N44" s="515"/>
      <c r="O44" s="515"/>
      <c r="P44" s="515"/>
      <c r="Q44" s="515"/>
      <c r="R44" s="515"/>
      <c r="S44" s="515"/>
    </row>
    <row r="45" spans="3:19" x14ac:dyDescent="0.35">
      <c r="C45" s="515"/>
      <c r="D45" s="515"/>
      <c r="E45" s="515"/>
      <c r="F45" s="515"/>
      <c r="G45" s="515"/>
      <c r="H45" s="515"/>
      <c r="I45" s="515"/>
      <c r="J45" s="515"/>
      <c r="K45" s="515"/>
      <c r="L45" s="515"/>
      <c r="M45" s="515"/>
      <c r="N45" s="515"/>
      <c r="O45" s="515"/>
      <c r="P45" s="515"/>
      <c r="Q45" s="515"/>
      <c r="R45" s="515"/>
      <c r="S45" s="515"/>
    </row>
    <row r="46" spans="3:19" x14ac:dyDescent="0.35">
      <c r="C46" s="515"/>
      <c r="D46" s="515"/>
      <c r="E46" s="515"/>
      <c r="F46" s="515"/>
      <c r="G46" s="515"/>
      <c r="H46" s="515"/>
      <c r="I46" s="515"/>
      <c r="J46" s="515"/>
      <c r="K46" s="515"/>
      <c r="L46" s="515"/>
      <c r="M46" s="515"/>
      <c r="N46" s="515"/>
      <c r="O46" s="515"/>
      <c r="P46" s="515"/>
      <c r="Q46" s="515"/>
      <c r="R46" s="515"/>
      <c r="S46" s="515"/>
    </row>
    <row r="47" spans="3:19" x14ac:dyDescent="0.35">
      <c r="C47" s="515"/>
      <c r="D47" s="515"/>
      <c r="E47" s="515"/>
      <c r="F47" s="515"/>
      <c r="G47" s="515"/>
      <c r="H47" s="515"/>
      <c r="I47" s="515"/>
      <c r="J47" s="515"/>
      <c r="K47" s="515"/>
      <c r="L47" s="515"/>
      <c r="M47" s="515"/>
      <c r="N47" s="515"/>
      <c r="O47" s="515"/>
      <c r="P47" s="515"/>
      <c r="Q47" s="515"/>
      <c r="R47" s="515"/>
      <c r="S47" s="515"/>
    </row>
    <row r="48" spans="3:19" x14ac:dyDescent="0.35">
      <c r="C48" s="515"/>
      <c r="D48" s="515"/>
      <c r="E48" s="515"/>
      <c r="F48" s="515"/>
      <c r="G48" s="515"/>
      <c r="H48" s="515"/>
      <c r="I48" s="515"/>
      <c r="J48" s="515"/>
      <c r="K48" s="515"/>
      <c r="L48" s="515"/>
      <c r="M48" s="515"/>
      <c r="N48" s="515"/>
      <c r="O48" s="515"/>
      <c r="P48" s="515"/>
      <c r="Q48" s="515"/>
      <c r="R48" s="515"/>
      <c r="S48" s="515"/>
    </row>
    <row r="49" spans="3:19" x14ac:dyDescent="0.35">
      <c r="C49" s="515"/>
      <c r="D49" s="515"/>
      <c r="E49" s="515"/>
      <c r="F49" s="515"/>
      <c r="G49" s="515"/>
      <c r="H49" s="515"/>
      <c r="I49" s="515"/>
      <c r="J49" s="515"/>
      <c r="K49" s="515"/>
      <c r="L49" s="515"/>
      <c r="M49" s="515"/>
      <c r="N49" s="515"/>
      <c r="O49" s="515"/>
      <c r="P49" s="515"/>
      <c r="Q49" s="515"/>
      <c r="R49" s="515"/>
      <c r="S49" s="515"/>
    </row>
    <row r="50" spans="3:19" x14ac:dyDescent="0.35">
      <c r="C50" s="515"/>
      <c r="D50" s="515"/>
      <c r="E50" s="515"/>
      <c r="F50" s="515"/>
      <c r="G50" s="515"/>
      <c r="H50" s="515"/>
      <c r="I50" s="515"/>
      <c r="J50" s="515"/>
      <c r="K50" s="515"/>
      <c r="L50" s="515"/>
      <c r="M50" s="515"/>
      <c r="N50" s="515"/>
      <c r="O50" s="515"/>
      <c r="P50" s="515"/>
      <c r="Q50" s="515"/>
      <c r="R50" s="515"/>
      <c r="S50" s="515"/>
    </row>
    <row r="51" spans="3:19" x14ac:dyDescent="0.35">
      <c r="C51" s="515"/>
      <c r="D51" s="515"/>
      <c r="E51" s="515"/>
      <c r="F51" s="515"/>
      <c r="G51" s="515"/>
      <c r="H51" s="515"/>
      <c r="I51" s="515"/>
      <c r="J51" s="515"/>
      <c r="K51" s="515"/>
      <c r="L51" s="515"/>
      <c r="M51" s="515"/>
      <c r="N51" s="515"/>
      <c r="O51" s="515"/>
      <c r="P51" s="515"/>
      <c r="Q51" s="515"/>
      <c r="R51" s="515"/>
      <c r="S51" s="515"/>
    </row>
    <row r="52" spans="3:19" x14ac:dyDescent="0.35">
      <c r="C52" s="515"/>
      <c r="D52" s="515"/>
      <c r="E52" s="515"/>
      <c r="F52" s="515"/>
      <c r="G52" s="515"/>
      <c r="H52" s="515"/>
      <c r="I52" s="515"/>
      <c r="J52" s="515"/>
      <c r="K52" s="515"/>
      <c r="L52" s="515"/>
      <c r="M52" s="515"/>
      <c r="N52" s="515"/>
      <c r="O52" s="515"/>
      <c r="P52" s="515"/>
      <c r="Q52" s="515"/>
      <c r="R52" s="515"/>
      <c r="S52" s="515"/>
    </row>
    <row r="53" spans="3:19" x14ac:dyDescent="0.35">
      <c r="C53" s="515"/>
      <c r="D53" s="515"/>
      <c r="E53" s="515"/>
      <c r="F53" s="515"/>
      <c r="G53" s="515"/>
      <c r="H53" s="515"/>
      <c r="I53" s="515"/>
      <c r="J53" s="515"/>
      <c r="K53" s="515"/>
      <c r="L53" s="515"/>
      <c r="M53" s="515"/>
      <c r="N53" s="515"/>
      <c r="O53" s="515"/>
      <c r="P53" s="515"/>
      <c r="Q53" s="515"/>
      <c r="R53" s="515"/>
      <c r="S53" s="515"/>
    </row>
    <row r="54" spans="3:19" x14ac:dyDescent="0.35">
      <c r="C54" s="515"/>
      <c r="D54" s="515"/>
      <c r="E54" s="515"/>
      <c r="F54" s="515"/>
      <c r="G54" s="515"/>
      <c r="H54" s="515"/>
      <c r="I54" s="515"/>
      <c r="J54" s="515"/>
      <c r="K54" s="515"/>
      <c r="L54" s="515"/>
      <c r="M54" s="515"/>
      <c r="N54" s="515"/>
      <c r="O54" s="515"/>
      <c r="P54" s="515"/>
      <c r="Q54" s="515"/>
      <c r="R54" s="515"/>
      <c r="S54" s="515"/>
    </row>
    <row r="55" spans="3:19" x14ac:dyDescent="0.35">
      <c r="C55" s="515"/>
      <c r="D55" s="515"/>
      <c r="E55" s="515"/>
      <c r="F55" s="515"/>
      <c r="G55" s="515"/>
      <c r="H55" s="515"/>
      <c r="I55" s="515"/>
      <c r="J55" s="515"/>
      <c r="K55" s="515"/>
      <c r="L55" s="515"/>
      <c r="M55" s="515"/>
      <c r="N55" s="515"/>
      <c r="O55" s="515"/>
      <c r="P55" s="515"/>
      <c r="Q55" s="515"/>
      <c r="R55" s="515"/>
      <c r="S55" s="515"/>
    </row>
    <row r="56" spans="3:19" x14ac:dyDescent="0.35">
      <c r="C56" s="515"/>
      <c r="D56" s="515"/>
      <c r="E56" s="515"/>
      <c r="F56" s="515"/>
      <c r="G56" s="515"/>
      <c r="H56" s="515"/>
      <c r="I56" s="515"/>
      <c r="J56" s="515"/>
      <c r="K56" s="515"/>
      <c r="L56" s="515"/>
      <c r="M56" s="515"/>
      <c r="N56" s="515"/>
      <c r="O56" s="515"/>
      <c r="P56" s="515"/>
      <c r="Q56" s="515"/>
      <c r="R56" s="515"/>
      <c r="S56" s="515"/>
    </row>
    <row r="57" spans="3:19" x14ac:dyDescent="0.35">
      <c r="C57" s="515"/>
      <c r="D57" s="515"/>
      <c r="E57" s="515"/>
      <c r="F57" s="515"/>
      <c r="G57" s="515"/>
      <c r="H57" s="515"/>
      <c r="I57" s="515"/>
      <c r="J57" s="515"/>
      <c r="K57" s="515"/>
      <c r="L57" s="515"/>
      <c r="M57" s="515"/>
      <c r="N57" s="515"/>
      <c r="O57" s="515"/>
      <c r="P57" s="515"/>
      <c r="Q57" s="515"/>
      <c r="R57" s="515"/>
      <c r="S57" s="515"/>
    </row>
    <row r="58" spans="3:19" x14ac:dyDescent="0.35">
      <c r="C58" s="515"/>
      <c r="D58" s="515"/>
      <c r="E58" s="515"/>
      <c r="F58" s="515"/>
      <c r="G58" s="515"/>
      <c r="H58" s="515"/>
      <c r="I58" s="515"/>
      <c r="J58" s="515"/>
      <c r="K58" s="515"/>
      <c r="L58" s="515"/>
      <c r="M58" s="515"/>
      <c r="N58" s="515"/>
      <c r="O58" s="515"/>
      <c r="P58" s="515"/>
      <c r="Q58" s="515"/>
      <c r="R58" s="515"/>
      <c r="S58" s="515"/>
    </row>
    <row r="59" spans="3:19" x14ac:dyDescent="0.35">
      <c r="C59" s="515"/>
      <c r="D59" s="515"/>
      <c r="E59" s="515"/>
      <c r="F59" s="515"/>
      <c r="G59" s="515"/>
      <c r="H59" s="515"/>
      <c r="I59" s="515"/>
      <c r="J59" s="515"/>
      <c r="K59" s="515"/>
      <c r="L59" s="515"/>
      <c r="M59" s="515"/>
      <c r="N59" s="515"/>
      <c r="O59" s="515"/>
      <c r="P59" s="515"/>
      <c r="Q59" s="515"/>
      <c r="R59" s="515"/>
      <c r="S59" s="515"/>
    </row>
    <row r="60" spans="3:19" x14ac:dyDescent="0.35">
      <c r="C60" s="515"/>
      <c r="D60" s="515"/>
      <c r="E60" s="515"/>
      <c r="F60" s="515"/>
      <c r="G60" s="515"/>
      <c r="H60" s="515"/>
      <c r="I60" s="515"/>
      <c r="J60" s="515"/>
      <c r="K60" s="515"/>
      <c r="L60" s="515"/>
      <c r="M60" s="515"/>
      <c r="N60" s="515"/>
      <c r="O60" s="515"/>
      <c r="P60" s="515"/>
      <c r="Q60" s="515"/>
      <c r="R60" s="515"/>
      <c r="S60" s="515"/>
    </row>
    <row r="61" spans="3:19" x14ac:dyDescent="0.35">
      <c r="C61" s="515"/>
      <c r="D61" s="515"/>
      <c r="E61" s="515"/>
      <c r="F61" s="515"/>
      <c r="G61" s="515"/>
      <c r="H61" s="515"/>
      <c r="I61" s="515"/>
      <c r="J61" s="515"/>
      <c r="K61" s="515"/>
      <c r="L61" s="515"/>
      <c r="M61" s="515"/>
      <c r="N61" s="515"/>
      <c r="O61" s="515"/>
      <c r="P61" s="515"/>
      <c r="Q61" s="515"/>
      <c r="R61" s="515"/>
      <c r="S61" s="515"/>
    </row>
    <row r="62" spans="3:19" x14ac:dyDescent="0.35">
      <c r="C62" s="515"/>
      <c r="D62" s="515"/>
      <c r="E62" s="515"/>
      <c r="F62" s="515"/>
      <c r="G62" s="515"/>
      <c r="H62" s="515"/>
      <c r="I62" s="515"/>
      <c r="J62" s="515"/>
      <c r="K62" s="515"/>
      <c r="L62" s="515"/>
      <c r="M62" s="515"/>
      <c r="N62" s="515"/>
      <c r="O62" s="515"/>
      <c r="P62" s="515"/>
      <c r="Q62" s="515"/>
      <c r="R62" s="515"/>
      <c r="S62" s="515"/>
    </row>
    <row r="63" spans="3:19" x14ac:dyDescent="0.35">
      <c r="C63" s="515"/>
      <c r="D63" s="515"/>
      <c r="E63" s="515"/>
      <c r="F63" s="515"/>
      <c r="G63" s="515"/>
      <c r="H63" s="515"/>
      <c r="I63" s="515"/>
      <c r="J63" s="515"/>
      <c r="K63" s="515"/>
      <c r="L63" s="515"/>
      <c r="M63" s="515"/>
      <c r="N63" s="515"/>
      <c r="O63" s="515"/>
      <c r="P63" s="515"/>
      <c r="Q63" s="515"/>
      <c r="R63" s="515"/>
      <c r="S63" s="515"/>
    </row>
    <row r="64" spans="3:19" x14ac:dyDescent="0.35">
      <c r="C64" s="515"/>
      <c r="D64" s="515"/>
      <c r="E64" s="515"/>
      <c r="F64" s="515"/>
      <c r="G64" s="515"/>
      <c r="H64" s="515"/>
      <c r="I64" s="515"/>
      <c r="J64" s="515"/>
      <c r="K64" s="515"/>
      <c r="L64" s="515"/>
      <c r="M64" s="515"/>
      <c r="N64" s="515"/>
      <c r="O64" s="515"/>
      <c r="P64" s="515"/>
      <c r="Q64" s="515"/>
      <c r="R64" s="515"/>
      <c r="S64" s="515"/>
    </row>
    <row r="65" spans="3:19" x14ac:dyDescent="0.35">
      <c r="C65" s="515"/>
      <c r="D65" s="515"/>
      <c r="E65" s="515"/>
      <c r="F65" s="515"/>
      <c r="G65" s="515"/>
      <c r="H65" s="515"/>
      <c r="I65" s="515"/>
      <c r="J65" s="515"/>
      <c r="K65" s="515"/>
      <c r="L65" s="515"/>
      <c r="M65" s="515"/>
      <c r="N65" s="515"/>
      <c r="O65" s="515"/>
      <c r="P65" s="515"/>
      <c r="Q65" s="515"/>
      <c r="R65" s="515"/>
      <c r="S65" s="515"/>
    </row>
    <row r="66" spans="3:19" x14ac:dyDescent="0.35">
      <c r="C66" s="515"/>
      <c r="D66" s="515"/>
      <c r="E66" s="515"/>
      <c r="F66" s="515"/>
      <c r="G66" s="515"/>
      <c r="H66" s="515"/>
      <c r="I66" s="515"/>
      <c r="J66" s="515"/>
      <c r="K66" s="515"/>
      <c r="L66" s="515"/>
      <c r="M66" s="515"/>
      <c r="N66" s="515"/>
      <c r="O66" s="515"/>
      <c r="P66" s="515"/>
      <c r="Q66" s="515"/>
      <c r="R66" s="515"/>
      <c r="S66" s="515"/>
    </row>
    <row r="67" spans="3:19" x14ac:dyDescent="0.35">
      <c r="C67" s="515"/>
      <c r="D67" s="515"/>
      <c r="E67" s="515"/>
      <c r="F67" s="515"/>
      <c r="G67" s="515"/>
      <c r="H67" s="515"/>
      <c r="I67" s="515"/>
      <c r="J67" s="515"/>
      <c r="K67" s="515"/>
      <c r="L67" s="515"/>
      <c r="M67" s="515"/>
      <c r="N67" s="515"/>
      <c r="O67" s="515"/>
      <c r="P67" s="515"/>
      <c r="Q67" s="515"/>
      <c r="R67" s="515"/>
      <c r="S67" s="515"/>
    </row>
    <row r="68" spans="3:19" x14ac:dyDescent="0.35">
      <c r="C68" s="515"/>
      <c r="D68" s="515"/>
      <c r="E68" s="515"/>
      <c r="F68" s="515"/>
      <c r="G68" s="515"/>
      <c r="H68" s="515"/>
      <c r="I68" s="515"/>
      <c r="J68" s="515"/>
      <c r="K68" s="515"/>
      <c r="L68" s="515"/>
      <c r="M68" s="515"/>
      <c r="N68" s="515"/>
      <c r="O68" s="515"/>
      <c r="P68" s="515"/>
      <c r="Q68" s="515"/>
      <c r="R68" s="515"/>
      <c r="S68" s="515"/>
    </row>
    <row r="69" spans="3:19" x14ac:dyDescent="0.35">
      <c r="C69" s="515"/>
      <c r="D69" s="515"/>
      <c r="E69" s="515"/>
      <c r="F69" s="515"/>
      <c r="G69" s="515"/>
      <c r="H69" s="515"/>
      <c r="I69" s="515"/>
      <c r="J69" s="515"/>
      <c r="K69" s="515"/>
      <c r="L69" s="515"/>
      <c r="M69" s="515"/>
      <c r="N69" s="515"/>
      <c r="O69" s="515"/>
      <c r="P69" s="515"/>
      <c r="Q69" s="515"/>
      <c r="R69" s="515"/>
      <c r="S69" s="515"/>
    </row>
    <row r="70" spans="3:19" x14ac:dyDescent="0.35">
      <c r="C70" s="515"/>
      <c r="D70" s="515"/>
      <c r="E70" s="515"/>
      <c r="F70" s="515"/>
      <c r="G70" s="515"/>
      <c r="H70" s="515"/>
      <c r="I70" s="515"/>
      <c r="J70" s="515"/>
      <c r="K70" s="515"/>
      <c r="L70" s="515"/>
      <c r="M70" s="515"/>
      <c r="N70" s="515"/>
      <c r="O70" s="515"/>
      <c r="P70" s="515"/>
      <c r="Q70" s="515"/>
      <c r="R70" s="515"/>
      <c r="S70" s="515"/>
    </row>
    <row r="71" spans="3:19" x14ac:dyDescent="0.35">
      <c r="C71" s="515"/>
      <c r="D71" s="515"/>
      <c r="E71" s="515"/>
      <c r="F71" s="515"/>
      <c r="G71" s="515"/>
      <c r="H71" s="515"/>
      <c r="I71" s="515"/>
      <c r="J71" s="515"/>
      <c r="K71" s="515"/>
      <c r="L71" s="515"/>
      <c r="M71" s="515"/>
      <c r="N71" s="515"/>
      <c r="O71" s="515"/>
      <c r="P71" s="515"/>
      <c r="Q71" s="515"/>
      <c r="R71" s="515"/>
      <c r="S71" s="515"/>
    </row>
    <row r="72" spans="3:19" x14ac:dyDescent="0.35">
      <c r="C72" s="515"/>
      <c r="D72" s="515"/>
      <c r="E72" s="515"/>
      <c r="F72" s="515"/>
      <c r="G72" s="515"/>
      <c r="H72" s="515"/>
      <c r="I72" s="515"/>
      <c r="J72" s="515"/>
      <c r="K72" s="515"/>
      <c r="L72" s="515"/>
      <c r="M72" s="515"/>
      <c r="N72" s="515"/>
      <c r="O72" s="515"/>
      <c r="P72" s="515"/>
      <c r="Q72" s="515"/>
      <c r="R72" s="515"/>
      <c r="S72" s="515"/>
    </row>
    <row r="73" spans="3:19" x14ac:dyDescent="0.35">
      <c r="C73" s="515"/>
      <c r="D73" s="515"/>
      <c r="E73" s="515"/>
      <c r="F73" s="515"/>
      <c r="G73" s="515"/>
      <c r="H73" s="515"/>
      <c r="I73" s="515"/>
      <c r="J73" s="515"/>
      <c r="K73" s="515"/>
      <c r="L73" s="515"/>
      <c r="M73" s="515"/>
      <c r="N73" s="515"/>
      <c r="O73" s="515"/>
      <c r="P73" s="515"/>
      <c r="Q73" s="515"/>
      <c r="R73" s="515"/>
      <c r="S73" s="515"/>
    </row>
    <row r="74" spans="3:19" x14ac:dyDescent="0.35">
      <c r="C74" s="515"/>
      <c r="D74" s="515"/>
      <c r="E74" s="515"/>
      <c r="F74" s="515"/>
      <c r="G74" s="515"/>
      <c r="H74" s="515"/>
      <c r="I74" s="515"/>
      <c r="J74" s="515"/>
      <c r="K74" s="515"/>
      <c r="L74" s="515"/>
      <c r="M74" s="515"/>
      <c r="N74" s="515"/>
      <c r="O74" s="515"/>
      <c r="P74" s="515"/>
      <c r="Q74" s="515"/>
      <c r="R74" s="515"/>
      <c r="S74" s="515"/>
    </row>
    <row r="75" spans="3:19" x14ac:dyDescent="0.35">
      <c r="C75" s="515"/>
      <c r="D75" s="515"/>
      <c r="E75" s="515"/>
      <c r="F75" s="515"/>
      <c r="G75" s="515"/>
      <c r="H75" s="515"/>
      <c r="I75" s="515"/>
      <c r="J75" s="515"/>
      <c r="K75" s="515"/>
      <c r="L75" s="515"/>
      <c r="M75" s="515"/>
      <c r="N75" s="515"/>
      <c r="O75" s="515"/>
      <c r="P75" s="515"/>
      <c r="Q75" s="515"/>
      <c r="R75" s="515"/>
      <c r="S75" s="515"/>
    </row>
    <row r="76" spans="3:19" x14ac:dyDescent="0.35">
      <c r="C76" s="515"/>
      <c r="D76" s="515"/>
      <c r="E76" s="515"/>
      <c r="F76" s="515"/>
      <c r="G76" s="515"/>
      <c r="H76" s="515"/>
      <c r="I76" s="515"/>
      <c r="J76" s="515"/>
      <c r="K76" s="515"/>
      <c r="L76" s="515"/>
      <c r="M76" s="515"/>
      <c r="N76" s="515"/>
      <c r="O76" s="515"/>
      <c r="P76" s="515"/>
      <c r="Q76" s="515"/>
      <c r="R76" s="515"/>
      <c r="S76" s="515"/>
    </row>
    <row r="77" spans="3:19" x14ac:dyDescent="0.35">
      <c r="C77" s="515"/>
      <c r="D77" s="515"/>
      <c r="E77" s="515"/>
      <c r="F77" s="515"/>
      <c r="G77" s="515"/>
      <c r="H77" s="515"/>
      <c r="I77" s="515"/>
      <c r="J77" s="515"/>
      <c r="K77" s="515"/>
      <c r="L77" s="515"/>
      <c r="M77" s="515"/>
      <c r="N77" s="515"/>
      <c r="O77" s="515"/>
      <c r="P77" s="515"/>
      <c r="Q77" s="515"/>
      <c r="R77" s="515"/>
      <c r="S77" s="515"/>
    </row>
    <row r="78" spans="3:19" x14ac:dyDescent="0.35">
      <c r="C78" s="515"/>
      <c r="D78" s="515"/>
      <c r="E78" s="515"/>
      <c r="F78" s="515"/>
      <c r="G78" s="515"/>
      <c r="H78" s="515"/>
      <c r="I78" s="515"/>
      <c r="J78" s="515"/>
      <c r="K78" s="515"/>
      <c r="L78" s="515"/>
      <c r="M78" s="515"/>
      <c r="N78" s="515"/>
      <c r="O78" s="515"/>
      <c r="P78" s="515"/>
      <c r="Q78" s="515"/>
      <c r="R78" s="515"/>
      <c r="S78" s="515"/>
    </row>
    <row r="79" spans="3:19" x14ac:dyDescent="0.35">
      <c r="C79" s="515"/>
      <c r="D79" s="515"/>
      <c r="E79" s="515"/>
      <c r="F79" s="515"/>
      <c r="G79" s="515"/>
      <c r="H79" s="515"/>
      <c r="I79" s="515"/>
      <c r="J79" s="515"/>
      <c r="K79" s="515"/>
      <c r="L79" s="515"/>
      <c r="M79" s="515"/>
      <c r="N79" s="515"/>
      <c r="O79" s="515"/>
      <c r="P79" s="515"/>
      <c r="Q79" s="515"/>
      <c r="R79" s="515"/>
      <c r="S79" s="515"/>
    </row>
    <row r="80" spans="3:19" x14ac:dyDescent="0.35">
      <c r="C80" s="515"/>
      <c r="D80" s="515"/>
      <c r="E80" s="515"/>
      <c r="F80" s="515"/>
      <c r="G80" s="515"/>
      <c r="H80" s="515"/>
      <c r="I80" s="515"/>
      <c r="J80" s="515"/>
      <c r="K80" s="515"/>
      <c r="L80" s="515"/>
      <c r="M80" s="515"/>
      <c r="N80" s="515"/>
      <c r="O80" s="515"/>
      <c r="P80" s="515"/>
      <c r="Q80" s="515"/>
      <c r="R80" s="515"/>
      <c r="S80" s="515"/>
    </row>
    <row r="81" spans="3:19" x14ac:dyDescent="0.35">
      <c r="C81" s="515"/>
      <c r="D81" s="515"/>
      <c r="E81" s="515"/>
      <c r="F81" s="515"/>
      <c r="G81" s="515"/>
      <c r="H81" s="515"/>
      <c r="I81" s="515"/>
      <c r="J81" s="515"/>
      <c r="K81" s="515"/>
      <c r="L81" s="515"/>
      <c r="M81" s="515"/>
      <c r="N81" s="515"/>
      <c r="O81" s="515"/>
      <c r="P81" s="515"/>
      <c r="Q81" s="515"/>
      <c r="R81" s="515"/>
      <c r="S81" s="515"/>
    </row>
    <row r="82" spans="3:19" x14ac:dyDescent="0.35">
      <c r="C82" s="515"/>
      <c r="D82" s="515"/>
      <c r="E82" s="515"/>
      <c r="F82" s="515"/>
      <c r="G82" s="515"/>
      <c r="H82" s="515"/>
      <c r="I82" s="515"/>
      <c r="J82" s="515"/>
      <c r="K82" s="515"/>
      <c r="L82" s="515"/>
      <c r="M82" s="515"/>
      <c r="N82" s="515"/>
      <c r="O82" s="515"/>
      <c r="P82" s="515"/>
      <c r="Q82" s="515"/>
      <c r="R82" s="515"/>
      <c r="S82" s="515"/>
    </row>
    <row r="83" spans="3:19" x14ac:dyDescent="0.35">
      <c r="C83" s="515"/>
      <c r="D83" s="515"/>
      <c r="E83" s="515"/>
      <c r="F83" s="515"/>
      <c r="G83" s="515"/>
      <c r="H83" s="515"/>
      <c r="I83" s="515"/>
      <c r="J83" s="515"/>
      <c r="K83" s="515"/>
      <c r="L83" s="515"/>
      <c r="M83" s="515"/>
      <c r="N83" s="515"/>
      <c r="O83" s="515"/>
      <c r="P83" s="515"/>
      <c r="Q83" s="515"/>
      <c r="R83" s="515"/>
      <c r="S83" s="515"/>
    </row>
    <row r="84" spans="3:19" x14ac:dyDescent="0.35">
      <c r="C84" s="515"/>
      <c r="D84" s="515"/>
      <c r="E84" s="515"/>
      <c r="F84" s="515"/>
      <c r="G84" s="515"/>
      <c r="H84" s="515"/>
      <c r="I84" s="515"/>
      <c r="J84" s="515"/>
      <c r="K84" s="515"/>
      <c r="L84" s="515"/>
      <c r="M84" s="515"/>
      <c r="N84" s="515"/>
      <c r="O84" s="515"/>
      <c r="P84" s="515"/>
      <c r="Q84" s="515"/>
      <c r="R84" s="515"/>
      <c r="S84" s="515"/>
    </row>
    <row r="85" spans="3:19" x14ac:dyDescent="0.35">
      <c r="C85" s="515"/>
      <c r="D85" s="515"/>
      <c r="E85" s="515"/>
      <c r="F85" s="515"/>
      <c r="G85" s="515"/>
      <c r="H85" s="515"/>
      <c r="I85" s="515"/>
      <c r="J85" s="515"/>
      <c r="K85" s="515"/>
      <c r="L85" s="515"/>
      <c r="M85" s="515"/>
      <c r="N85" s="515"/>
      <c r="O85" s="515"/>
      <c r="P85" s="515"/>
      <c r="Q85" s="515"/>
      <c r="R85" s="515"/>
      <c r="S85" s="515"/>
    </row>
    <row r="86" spans="3:19" x14ac:dyDescent="0.35">
      <c r="C86" s="515"/>
      <c r="D86" s="515"/>
      <c r="E86" s="515"/>
      <c r="F86" s="515"/>
      <c r="G86" s="515"/>
      <c r="H86" s="515"/>
      <c r="I86" s="515"/>
      <c r="J86" s="515"/>
      <c r="K86" s="515"/>
      <c r="L86" s="515"/>
      <c r="M86" s="515"/>
      <c r="N86" s="515"/>
      <c r="O86" s="515"/>
      <c r="P86" s="515"/>
      <c r="Q86" s="515"/>
      <c r="R86" s="515"/>
      <c r="S86" s="515"/>
    </row>
    <row r="87" spans="3:19" x14ac:dyDescent="0.35">
      <c r="C87" s="515"/>
      <c r="D87" s="515"/>
      <c r="E87" s="515"/>
      <c r="F87" s="515"/>
      <c r="G87" s="515"/>
      <c r="H87" s="515"/>
      <c r="I87" s="515"/>
      <c r="J87" s="515"/>
      <c r="K87" s="515"/>
      <c r="L87" s="515"/>
      <c r="M87" s="515"/>
      <c r="N87" s="515"/>
      <c r="O87" s="515"/>
      <c r="P87" s="515"/>
      <c r="Q87" s="515"/>
      <c r="R87" s="515"/>
      <c r="S87" s="515"/>
    </row>
    <row r="88" spans="3:19" x14ac:dyDescent="0.35">
      <c r="C88" s="515"/>
      <c r="D88" s="515"/>
      <c r="E88" s="515"/>
      <c r="F88" s="515"/>
      <c r="G88" s="515"/>
      <c r="H88" s="515"/>
      <c r="I88" s="515"/>
      <c r="J88" s="515"/>
      <c r="K88" s="515"/>
      <c r="L88" s="515"/>
      <c r="M88" s="515"/>
      <c r="N88" s="515"/>
      <c r="O88" s="515"/>
      <c r="P88" s="515"/>
      <c r="Q88" s="515"/>
      <c r="R88" s="515"/>
      <c r="S88" s="515"/>
    </row>
    <row r="89" spans="3:19" x14ac:dyDescent="0.35">
      <c r="C89" s="515"/>
      <c r="D89" s="515"/>
      <c r="E89" s="515"/>
      <c r="F89" s="515"/>
      <c r="G89" s="515"/>
      <c r="H89" s="515"/>
      <c r="I89" s="515"/>
      <c r="J89" s="515"/>
      <c r="K89" s="515"/>
      <c r="L89" s="515"/>
      <c r="M89" s="515"/>
      <c r="N89" s="515"/>
      <c r="O89" s="515"/>
      <c r="P89" s="515"/>
      <c r="Q89" s="515"/>
      <c r="R89" s="515"/>
      <c r="S89" s="515"/>
    </row>
    <row r="90" spans="3:19" x14ac:dyDescent="0.35">
      <c r="C90" s="515"/>
      <c r="D90" s="515"/>
      <c r="E90" s="515"/>
      <c r="F90" s="515"/>
      <c r="G90" s="515"/>
      <c r="H90" s="515"/>
      <c r="I90" s="515"/>
      <c r="J90" s="515"/>
      <c r="K90" s="515"/>
      <c r="L90" s="515"/>
      <c r="M90" s="515"/>
      <c r="N90" s="515"/>
      <c r="O90" s="515"/>
      <c r="P90" s="515"/>
      <c r="Q90" s="515"/>
      <c r="R90" s="515"/>
      <c r="S90" s="515"/>
    </row>
    <row r="91" spans="3:19" x14ac:dyDescent="0.35">
      <c r="C91" s="515"/>
      <c r="D91" s="515"/>
      <c r="E91" s="515"/>
      <c r="F91" s="515"/>
      <c r="G91" s="515"/>
      <c r="H91" s="515"/>
      <c r="I91" s="515"/>
      <c r="J91" s="515"/>
      <c r="K91" s="515"/>
      <c r="L91" s="515"/>
      <c r="M91" s="515"/>
      <c r="N91" s="515"/>
      <c r="O91" s="515"/>
      <c r="P91" s="515"/>
      <c r="Q91" s="515"/>
      <c r="R91" s="515"/>
      <c r="S91" s="515"/>
    </row>
    <row r="92" spans="3:19" x14ac:dyDescent="0.35">
      <c r="C92" s="515"/>
      <c r="D92" s="515"/>
      <c r="E92" s="515"/>
      <c r="F92" s="515"/>
      <c r="G92" s="515"/>
      <c r="H92" s="515"/>
      <c r="I92" s="515"/>
      <c r="J92" s="515"/>
      <c r="K92" s="515"/>
      <c r="L92" s="515"/>
      <c r="M92" s="515"/>
      <c r="N92" s="515"/>
      <c r="O92" s="515"/>
      <c r="P92" s="515"/>
      <c r="Q92" s="515"/>
      <c r="R92" s="515"/>
      <c r="S92" s="515"/>
    </row>
    <row r="93" spans="3:19" x14ac:dyDescent="0.35">
      <c r="C93" s="515"/>
      <c r="D93" s="515"/>
      <c r="E93" s="515"/>
      <c r="F93" s="515"/>
      <c r="G93" s="515"/>
      <c r="H93" s="515"/>
      <c r="I93" s="515"/>
      <c r="J93" s="515"/>
      <c r="K93" s="515"/>
      <c r="L93" s="515"/>
      <c r="M93" s="515"/>
      <c r="N93" s="515"/>
      <c r="O93" s="515"/>
      <c r="P93" s="515"/>
      <c r="Q93" s="515"/>
      <c r="R93" s="515"/>
      <c r="S93" s="515"/>
    </row>
    <row r="94" spans="3:19" x14ac:dyDescent="0.35">
      <c r="C94" s="515"/>
      <c r="D94" s="515"/>
      <c r="E94" s="515"/>
      <c r="F94" s="515"/>
      <c r="G94" s="515"/>
      <c r="H94" s="515"/>
      <c r="I94" s="515"/>
      <c r="J94" s="515"/>
      <c r="K94" s="515"/>
      <c r="L94" s="515"/>
      <c r="M94" s="515"/>
      <c r="N94" s="515"/>
      <c r="O94" s="515"/>
      <c r="P94" s="515"/>
      <c r="Q94" s="515"/>
      <c r="R94" s="515"/>
      <c r="S94" s="515"/>
    </row>
    <row r="95" spans="3:19" x14ac:dyDescent="0.35">
      <c r="C95" s="515"/>
      <c r="D95" s="515"/>
      <c r="E95" s="515"/>
      <c r="F95" s="515"/>
      <c r="G95" s="515"/>
      <c r="H95" s="515"/>
      <c r="I95" s="515"/>
      <c r="J95" s="515"/>
      <c r="K95" s="515"/>
      <c r="L95" s="515"/>
      <c r="M95" s="515"/>
      <c r="N95" s="515"/>
      <c r="O95" s="515"/>
      <c r="P95" s="515"/>
      <c r="Q95" s="515"/>
      <c r="R95" s="515"/>
      <c r="S95" s="515"/>
    </row>
    <row r="96" spans="3:19" x14ac:dyDescent="0.35">
      <c r="C96" s="515"/>
      <c r="D96" s="515"/>
      <c r="E96" s="515"/>
      <c r="F96" s="515"/>
      <c r="G96" s="515"/>
      <c r="H96" s="515"/>
      <c r="I96" s="515"/>
      <c r="J96" s="515"/>
      <c r="K96" s="515"/>
      <c r="L96" s="515"/>
      <c r="M96" s="515"/>
      <c r="N96" s="515"/>
      <c r="O96" s="515"/>
      <c r="P96" s="515"/>
      <c r="Q96" s="515"/>
      <c r="R96" s="515"/>
      <c r="S96" s="515"/>
    </row>
    <row r="97" spans="3:19" x14ac:dyDescent="0.35">
      <c r="C97" s="515"/>
      <c r="D97" s="515"/>
      <c r="E97" s="515"/>
      <c r="F97" s="515"/>
      <c r="G97" s="515"/>
      <c r="H97" s="515"/>
      <c r="I97" s="515"/>
      <c r="J97" s="515"/>
      <c r="K97" s="515"/>
      <c r="L97" s="515"/>
      <c r="M97" s="515"/>
      <c r="N97" s="515"/>
      <c r="O97" s="515"/>
      <c r="P97" s="515"/>
      <c r="Q97" s="515"/>
      <c r="R97" s="515"/>
      <c r="S97" s="515"/>
    </row>
    <row r="98" spans="3:19" x14ac:dyDescent="0.35">
      <c r="C98" s="515"/>
      <c r="D98" s="515"/>
      <c r="E98" s="515"/>
      <c r="F98" s="515"/>
      <c r="G98" s="515"/>
      <c r="H98" s="515"/>
      <c r="I98" s="515"/>
      <c r="J98" s="515"/>
      <c r="K98" s="515"/>
      <c r="L98" s="515"/>
      <c r="M98" s="515"/>
      <c r="N98" s="515"/>
      <c r="O98" s="515"/>
      <c r="P98" s="515"/>
      <c r="Q98" s="515"/>
      <c r="R98" s="515"/>
      <c r="S98" s="515"/>
    </row>
    <row r="99" spans="3:19" x14ac:dyDescent="0.35">
      <c r="C99" s="515"/>
      <c r="D99" s="515"/>
      <c r="E99" s="515"/>
      <c r="F99" s="515"/>
      <c r="G99" s="515"/>
      <c r="H99" s="515"/>
      <c r="I99" s="515"/>
      <c r="J99" s="515"/>
      <c r="K99" s="515"/>
      <c r="L99" s="515"/>
      <c r="M99" s="515"/>
      <c r="N99" s="515"/>
      <c r="O99" s="515"/>
      <c r="P99" s="515"/>
      <c r="Q99" s="515"/>
      <c r="R99" s="515"/>
      <c r="S99" s="515"/>
    </row>
    <row r="100" spans="3:19" x14ac:dyDescent="0.35">
      <c r="C100" s="515"/>
      <c r="D100" s="515"/>
      <c r="E100" s="515"/>
      <c r="F100" s="515"/>
      <c r="G100" s="515"/>
      <c r="H100" s="515"/>
      <c r="I100" s="515"/>
      <c r="J100" s="515"/>
      <c r="K100" s="515"/>
      <c r="L100" s="515"/>
      <c r="M100" s="515"/>
      <c r="N100" s="515"/>
      <c r="O100" s="515"/>
      <c r="P100" s="515"/>
      <c r="Q100" s="515"/>
      <c r="R100" s="515"/>
      <c r="S100" s="515"/>
    </row>
    <row r="101" spans="3:19" x14ac:dyDescent="0.35">
      <c r="C101" s="515"/>
      <c r="D101" s="515"/>
      <c r="E101" s="515"/>
      <c r="F101" s="515"/>
      <c r="G101" s="515"/>
      <c r="H101" s="515"/>
      <c r="I101" s="515"/>
      <c r="J101" s="515"/>
      <c r="K101" s="515"/>
      <c r="L101" s="515"/>
      <c r="M101" s="515"/>
      <c r="N101" s="515"/>
      <c r="O101" s="515"/>
      <c r="P101" s="515"/>
      <c r="Q101" s="515"/>
      <c r="R101" s="515"/>
      <c r="S101" s="515"/>
    </row>
    <row r="102" spans="3:19" x14ac:dyDescent="0.35">
      <c r="C102" s="515"/>
      <c r="D102" s="515"/>
      <c r="E102" s="515"/>
      <c r="F102" s="515"/>
      <c r="G102" s="515"/>
      <c r="H102" s="515"/>
      <c r="I102" s="515"/>
      <c r="J102" s="515"/>
      <c r="K102" s="515"/>
      <c r="L102" s="515"/>
      <c r="M102" s="515"/>
      <c r="N102" s="515"/>
      <c r="O102" s="515"/>
      <c r="P102" s="515"/>
      <c r="Q102" s="515"/>
      <c r="R102" s="515"/>
      <c r="S102" s="515"/>
    </row>
    <row r="103" spans="3:19" x14ac:dyDescent="0.35">
      <c r="C103" s="515"/>
      <c r="D103" s="515"/>
      <c r="E103" s="515"/>
      <c r="F103" s="515"/>
      <c r="G103" s="515"/>
      <c r="H103" s="515"/>
      <c r="I103" s="515"/>
      <c r="J103" s="515"/>
      <c r="K103" s="515"/>
      <c r="L103" s="515"/>
      <c r="M103" s="515"/>
      <c r="N103" s="515"/>
      <c r="O103" s="515"/>
      <c r="P103" s="515"/>
      <c r="Q103" s="515"/>
      <c r="R103" s="515"/>
      <c r="S103" s="515"/>
    </row>
    <row r="104" spans="3:19" x14ac:dyDescent="0.35">
      <c r="C104" s="515"/>
      <c r="D104" s="515"/>
      <c r="E104" s="515"/>
      <c r="F104" s="515"/>
      <c r="G104" s="515"/>
      <c r="H104" s="515"/>
      <c r="I104" s="515"/>
      <c r="J104" s="515"/>
      <c r="K104" s="515"/>
      <c r="L104" s="515"/>
      <c r="M104" s="515"/>
      <c r="N104" s="515"/>
      <c r="O104" s="515"/>
      <c r="P104" s="515"/>
      <c r="Q104" s="515"/>
      <c r="R104" s="515"/>
      <c r="S104" s="515"/>
    </row>
    <row r="105" spans="3:19" x14ac:dyDescent="0.35">
      <c r="C105" s="515"/>
      <c r="D105" s="515"/>
      <c r="E105" s="515"/>
      <c r="F105" s="515"/>
      <c r="G105" s="515"/>
      <c r="H105" s="515"/>
      <c r="I105" s="515"/>
      <c r="J105" s="515"/>
      <c r="K105" s="515"/>
      <c r="L105" s="515"/>
      <c r="M105" s="515"/>
      <c r="N105" s="515"/>
      <c r="O105" s="515"/>
      <c r="P105" s="515"/>
      <c r="Q105" s="515"/>
      <c r="R105" s="515"/>
      <c r="S105" s="515"/>
    </row>
    <row r="106" spans="3:19" x14ac:dyDescent="0.35">
      <c r="C106" s="515"/>
      <c r="D106" s="515"/>
      <c r="E106" s="515"/>
      <c r="F106" s="515"/>
      <c r="G106" s="515"/>
      <c r="H106" s="515"/>
      <c r="I106" s="515"/>
      <c r="J106" s="515"/>
      <c r="K106" s="515"/>
      <c r="L106" s="515"/>
      <c r="M106" s="515"/>
      <c r="N106" s="515"/>
      <c r="O106" s="515"/>
      <c r="P106" s="515"/>
      <c r="Q106" s="515"/>
      <c r="R106" s="515"/>
      <c r="S106" s="515"/>
    </row>
    <row r="107" spans="3:19" x14ac:dyDescent="0.35">
      <c r="C107" s="515"/>
      <c r="D107" s="515"/>
      <c r="E107" s="515"/>
      <c r="F107" s="515"/>
      <c r="G107" s="515"/>
      <c r="H107" s="515"/>
      <c r="I107" s="515"/>
      <c r="J107" s="515"/>
      <c r="K107" s="515"/>
      <c r="L107" s="515"/>
      <c r="M107" s="515"/>
      <c r="N107" s="515"/>
      <c r="O107" s="515"/>
      <c r="P107" s="515"/>
      <c r="Q107" s="515"/>
      <c r="R107" s="515"/>
      <c r="S107" s="515"/>
    </row>
    <row r="108" spans="3:19" x14ac:dyDescent="0.35">
      <c r="C108" s="515"/>
      <c r="D108" s="515"/>
      <c r="E108" s="515"/>
      <c r="F108" s="515"/>
      <c r="G108" s="515"/>
      <c r="H108" s="515"/>
      <c r="I108" s="515"/>
      <c r="J108" s="515"/>
      <c r="K108" s="515"/>
      <c r="L108" s="515"/>
      <c r="M108" s="515"/>
      <c r="N108" s="515"/>
      <c r="O108" s="515"/>
      <c r="P108" s="515"/>
      <c r="Q108" s="515"/>
      <c r="R108" s="515"/>
      <c r="S108" s="515"/>
    </row>
    <row r="109" spans="3:19" x14ac:dyDescent="0.35">
      <c r="C109" s="515"/>
      <c r="D109" s="515"/>
      <c r="E109" s="515"/>
      <c r="F109" s="515"/>
      <c r="G109" s="515"/>
      <c r="H109" s="515"/>
      <c r="I109" s="515"/>
      <c r="J109" s="515"/>
      <c r="K109" s="515"/>
      <c r="L109" s="515"/>
      <c r="M109" s="515"/>
      <c r="N109" s="515"/>
      <c r="O109" s="515"/>
      <c r="P109" s="515"/>
      <c r="Q109" s="515"/>
      <c r="R109" s="515"/>
      <c r="S109" s="515"/>
    </row>
    <row r="110" spans="3:19" x14ac:dyDescent="0.35">
      <c r="C110" s="515"/>
      <c r="D110" s="515"/>
      <c r="E110" s="515"/>
      <c r="F110" s="515"/>
      <c r="G110" s="515"/>
      <c r="H110" s="515"/>
      <c r="I110" s="515"/>
      <c r="J110" s="515"/>
      <c r="K110" s="515"/>
      <c r="L110" s="515"/>
      <c r="M110" s="515"/>
      <c r="N110" s="515"/>
      <c r="O110" s="515"/>
      <c r="P110" s="515"/>
      <c r="Q110" s="515"/>
      <c r="R110" s="515"/>
      <c r="S110" s="515"/>
    </row>
    <row r="111" spans="3:19" x14ac:dyDescent="0.35">
      <c r="C111" s="515"/>
      <c r="D111" s="515"/>
      <c r="E111" s="515"/>
      <c r="F111" s="515"/>
      <c r="G111" s="515"/>
      <c r="H111" s="515"/>
      <c r="I111" s="515"/>
      <c r="J111" s="515"/>
      <c r="K111" s="515"/>
      <c r="L111" s="515"/>
      <c r="M111" s="515"/>
      <c r="N111" s="515"/>
      <c r="O111" s="515"/>
      <c r="P111" s="515"/>
      <c r="Q111" s="515"/>
      <c r="R111" s="515"/>
      <c r="S111" s="515"/>
    </row>
    <row r="112" spans="3:19" x14ac:dyDescent="0.35">
      <c r="C112" s="515"/>
      <c r="D112" s="515"/>
      <c r="E112" s="515"/>
      <c r="F112" s="515"/>
      <c r="G112" s="515"/>
      <c r="H112" s="515"/>
      <c r="I112" s="515"/>
      <c r="J112" s="515"/>
      <c r="K112" s="515"/>
      <c r="L112" s="515"/>
      <c r="M112" s="515"/>
      <c r="N112" s="515"/>
      <c r="O112" s="515"/>
      <c r="P112" s="515"/>
      <c r="Q112" s="515"/>
      <c r="R112" s="515"/>
      <c r="S112" s="515"/>
    </row>
    <row r="113" spans="3:19" x14ac:dyDescent="0.35">
      <c r="C113" s="515"/>
      <c r="D113" s="515"/>
      <c r="E113" s="515"/>
      <c r="F113" s="515"/>
      <c r="G113" s="515"/>
      <c r="H113" s="515"/>
      <c r="I113" s="515"/>
      <c r="J113" s="515"/>
      <c r="K113" s="515"/>
      <c r="L113" s="515"/>
      <c r="M113" s="515"/>
      <c r="N113" s="515"/>
      <c r="O113" s="515"/>
      <c r="P113" s="515"/>
      <c r="Q113" s="515"/>
      <c r="R113" s="515"/>
      <c r="S113" s="515"/>
    </row>
    <row r="114" spans="3:19" x14ac:dyDescent="0.35">
      <c r="C114" s="515"/>
      <c r="D114" s="515"/>
      <c r="E114" s="515"/>
      <c r="F114" s="515"/>
      <c r="G114" s="515"/>
      <c r="H114" s="515"/>
      <c r="I114" s="515"/>
      <c r="J114" s="515"/>
      <c r="K114" s="515"/>
      <c r="L114" s="515"/>
      <c r="M114" s="515"/>
      <c r="N114" s="515"/>
      <c r="O114" s="515"/>
      <c r="P114" s="515"/>
      <c r="Q114" s="515"/>
      <c r="R114" s="515"/>
      <c r="S114" s="515"/>
    </row>
    <row r="115" spans="3:19" x14ac:dyDescent="0.35">
      <c r="C115" s="515"/>
      <c r="D115" s="515"/>
      <c r="E115" s="515"/>
      <c r="F115" s="515"/>
      <c r="G115" s="515"/>
      <c r="H115" s="515"/>
      <c r="I115" s="515"/>
      <c r="J115" s="515"/>
      <c r="K115" s="515"/>
      <c r="L115" s="515"/>
      <c r="M115" s="515"/>
      <c r="N115" s="515"/>
      <c r="O115" s="515"/>
      <c r="P115" s="515"/>
      <c r="Q115" s="515"/>
      <c r="R115" s="515"/>
      <c r="S115" s="515"/>
    </row>
    <row r="116" spans="3:19" x14ac:dyDescent="0.35">
      <c r="C116" s="515"/>
      <c r="D116" s="515"/>
      <c r="E116" s="515"/>
      <c r="F116" s="515"/>
      <c r="G116" s="515"/>
      <c r="H116" s="515"/>
      <c r="I116" s="515"/>
      <c r="J116" s="515"/>
      <c r="K116" s="515"/>
      <c r="L116" s="515"/>
      <c r="M116" s="515"/>
      <c r="N116" s="515"/>
      <c r="O116" s="515"/>
      <c r="P116" s="515"/>
      <c r="Q116" s="515"/>
      <c r="R116" s="515"/>
      <c r="S116" s="515"/>
    </row>
    <row r="117" spans="3:19" x14ac:dyDescent="0.35">
      <c r="C117" s="515"/>
      <c r="D117" s="515"/>
      <c r="E117" s="515"/>
      <c r="F117" s="515"/>
      <c r="G117" s="515"/>
      <c r="H117" s="515"/>
      <c r="I117" s="515"/>
      <c r="J117" s="515"/>
      <c r="K117" s="515"/>
      <c r="L117" s="515"/>
      <c r="M117" s="515"/>
      <c r="N117" s="515"/>
      <c r="O117" s="515"/>
      <c r="P117" s="515"/>
      <c r="Q117" s="515"/>
      <c r="R117" s="515"/>
      <c r="S117" s="515"/>
    </row>
    <row r="118" spans="3:19" x14ac:dyDescent="0.35">
      <c r="C118" s="515"/>
      <c r="D118" s="515"/>
      <c r="E118" s="515"/>
      <c r="F118" s="515"/>
      <c r="G118" s="515"/>
      <c r="H118" s="515"/>
      <c r="I118" s="515"/>
      <c r="J118" s="515"/>
      <c r="K118" s="515"/>
      <c r="L118" s="515"/>
      <c r="M118" s="515"/>
      <c r="N118" s="515"/>
      <c r="O118" s="515"/>
      <c r="P118" s="515"/>
      <c r="Q118" s="515"/>
      <c r="R118" s="515"/>
      <c r="S118" s="515"/>
    </row>
    <row r="119" spans="3:19" x14ac:dyDescent="0.35">
      <c r="C119" s="515"/>
      <c r="D119" s="515"/>
      <c r="E119" s="515"/>
      <c r="F119" s="515"/>
      <c r="G119" s="515"/>
      <c r="H119" s="515"/>
      <c r="I119" s="515"/>
      <c r="J119" s="515"/>
      <c r="K119" s="515"/>
      <c r="L119" s="515"/>
      <c r="M119" s="515"/>
      <c r="N119" s="515"/>
      <c r="O119" s="515"/>
      <c r="P119" s="515"/>
      <c r="Q119" s="515"/>
      <c r="R119" s="515"/>
      <c r="S119" s="515"/>
    </row>
    <row r="120" spans="3:19" x14ac:dyDescent="0.35">
      <c r="C120" s="515"/>
      <c r="D120" s="515"/>
      <c r="E120" s="515"/>
      <c r="F120" s="515"/>
      <c r="G120" s="515"/>
      <c r="H120" s="515"/>
      <c r="I120" s="515"/>
      <c r="J120" s="515"/>
      <c r="K120" s="515"/>
      <c r="L120" s="515"/>
      <c r="M120" s="515"/>
      <c r="N120" s="515"/>
      <c r="O120" s="515"/>
      <c r="P120" s="515"/>
      <c r="Q120" s="515"/>
      <c r="R120" s="515"/>
      <c r="S120" s="515"/>
    </row>
    <row r="121" spans="3:19" x14ac:dyDescent="0.35">
      <c r="C121" s="515"/>
      <c r="D121" s="515"/>
      <c r="E121" s="515"/>
      <c r="F121" s="515"/>
      <c r="G121" s="515"/>
      <c r="H121" s="515"/>
      <c r="I121" s="515"/>
      <c r="J121" s="515"/>
      <c r="K121" s="515"/>
      <c r="L121" s="515"/>
      <c r="M121" s="515"/>
      <c r="N121" s="515"/>
      <c r="O121" s="515"/>
      <c r="P121" s="515"/>
      <c r="Q121" s="515"/>
      <c r="R121" s="515"/>
      <c r="S121" s="515"/>
    </row>
    <row r="122" spans="3:19" x14ac:dyDescent="0.35">
      <c r="C122" s="515"/>
      <c r="D122" s="515"/>
      <c r="E122" s="515"/>
      <c r="F122" s="515"/>
      <c r="G122" s="515"/>
      <c r="H122" s="515"/>
      <c r="I122" s="515"/>
      <c r="J122" s="515"/>
      <c r="K122" s="515"/>
      <c r="L122" s="515"/>
      <c r="M122" s="515"/>
      <c r="N122" s="515"/>
      <c r="O122" s="515"/>
      <c r="P122" s="515"/>
      <c r="Q122" s="515"/>
      <c r="R122" s="515"/>
      <c r="S122" s="515"/>
    </row>
    <row r="123" spans="3:19" x14ac:dyDescent="0.35">
      <c r="C123" s="515"/>
      <c r="D123" s="515"/>
      <c r="E123" s="515"/>
      <c r="F123" s="515"/>
      <c r="G123" s="515"/>
      <c r="H123" s="515"/>
      <c r="I123" s="515"/>
      <c r="J123" s="515"/>
      <c r="K123" s="515"/>
      <c r="L123" s="515"/>
      <c r="M123" s="515"/>
      <c r="N123" s="515"/>
      <c r="O123" s="515"/>
      <c r="P123" s="515"/>
      <c r="Q123" s="515"/>
      <c r="R123" s="515"/>
      <c r="S123" s="515"/>
    </row>
    <row r="124" spans="3:19" x14ac:dyDescent="0.35">
      <c r="C124" s="515"/>
      <c r="D124" s="515"/>
      <c r="E124" s="515"/>
      <c r="F124" s="515"/>
      <c r="G124" s="515"/>
      <c r="H124" s="515"/>
      <c r="I124" s="515"/>
      <c r="J124" s="515"/>
      <c r="K124" s="515"/>
      <c r="L124" s="515"/>
      <c r="M124" s="515"/>
      <c r="N124" s="515"/>
      <c r="O124" s="515"/>
      <c r="P124" s="515"/>
      <c r="Q124" s="515"/>
      <c r="R124" s="515"/>
      <c r="S124" s="515"/>
    </row>
    <row r="125" spans="3:19" x14ac:dyDescent="0.35">
      <c r="C125" s="515"/>
      <c r="D125" s="515"/>
      <c r="E125" s="515"/>
      <c r="F125" s="515"/>
      <c r="G125" s="515"/>
      <c r="H125" s="515"/>
      <c r="I125" s="515"/>
      <c r="J125" s="515"/>
      <c r="K125" s="515"/>
      <c r="L125" s="515"/>
      <c r="M125" s="515"/>
      <c r="N125" s="515"/>
      <c r="O125" s="515"/>
      <c r="P125" s="515"/>
      <c r="Q125" s="515"/>
      <c r="R125" s="515"/>
      <c r="S125" s="515"/>
    </row>
    <row r="126" spans="3:19" x14ac:dyDescent="0.35">
      <c r="C126" s="515"/>
      <c r="D126" s="515"/>
      <c r="E126" s="515"/>
      <c r="F126" s="515"/>
      <c r="G126" s="515"/>
      <c r="H126" s="515"/>
      <c r="I126" s="515"/>
      <c r="J126" s="515"/>
      <c r="K126" s="515"/>
      <c r="L126" s="515"/>
      <c r="M126" s="515"/>
      <c r="N126" s="515"/>
      <c r="O126" s="515"/>
      <c r="P126" s="515"/>
      <c r="Q126" s="515"/>
      <c r="R126" s="515"/>
      <c r="S126" s="515"/>
    </row>
    <row r="127" spans="3:19" x14ac:dyDescent="0.35">
      <c r="C127" s="515"/>
      <c r="D127" s="515"/>
      <c r="E127" s="515"/>
      <c r="F127" s="515"/>
      <c r="G127" s="515"/>
      <c r="H127" s="515"/>
      <c r="I127" s="515"/>
      <c r="J127" s="515"/>
      <c r="K127" s="515"/>
      <c r="L127" s="515"/>
      <c r="M127" s="515"/>
      <c r="N127" s="515"/>
      <c r="O127" s="515"/>
      <c r="P127" s="515"/>
      <c r="Q127" s="515"/>
      <c r="R127" s="515"/>
      <c r="S127" s="515"/>
    </row>
    <row r="128" spans="3:19" x14ac:dyDescent="0.35">
      <c r="C128" s="515"/>
      <c r="D128" s="515"/>
      <c r="E128" s="515"/>
      <c r="F128" s="515"/>
      <c r="G128" s="515"/>
      <c r="H128" s="515"/>
      <c r="I128" s="515"/>
      <c r="J128" s="515"/>
      <c r="K128" s="515"/>
      <c r="L128" s="515"/>
      <c r="M128" s="515"/>
      <c r="N128" s="515"/>
      <c r="O128" s="515"/>
      <c r="P128" s="515"/>
      <c r="Q128" s="515"/>
      <c r="R128" s="515"/>
      <c r="S128" s="515"/>
    </row>
    <row r="129" spans="3:19" x14ac:dyDescent="0.35">
      <c r="C129" s="515"/>
      <c r="D129" s="515"/>
      <c r="E129" s="515"/>
      <c r="F129" s="515"/>
      <c r="G129" s="515"/>
      <c r="H129" s="515"/>
      <c r="I129" s="515"/>
      <c r="J129" s="515"/>
      <c r="K129" s="515"/>
      <c r="L129" s="515"/>
      <c r="M129" s="515"/>
      <c r="N129" s="515"/>
      <c r="O129" s="515"/>
      <c r="P129" s="515"/>
      <c r="Q129" s="515"/>
      <c r="R129" s="515"/>
      <c r="S129" s="515"/>
    </row>
    <row r="130" spans="3:19" x14ac:dyDescent="0.35">
      <c r="C130" s="515"/>
      <c r="D130" s="515"/>
      <c r="E130" s="515"/>
      <c r="F130" s="515"/>
      <c r="G130" s="515"/>
      <c r="H130" s="515"/>
      <c r="I130" s="515"/>
      <c r="J130" s="515"/>
      <c r="K130" s="515"/>
      <c r="L130" s="515"/>
      <c r="M130" s="515"/>
      <c r="N130" s="515"/>
      <c r="O130" s="515"/>
      <c r="P130" s="515"/>
      <c r="Q130" s="515"/>
      <c r="R130" s="515"/>
      <c r="S130" s="515"/>
    </row>
    <row r="131" spans="3:19" x14ac:dyDescent="0.35">
      <c r="C131" s="515"/>
      <c r="D131" s="515"/>
      <c r="E131" s="515"/>
      <c r="F131" s="515"/>
      <c r="G131" s="515"/>
      <c r="H131" s="515"/>
      <c r="I131" s="515"/>
      <c r="J131" s="515"/>
      <c r="K131" s="515"/>
      <c r="L131" s="515"/>
      <c r="M131" s="515"/>
      <c r="N131" s="515"/>
      <c r="O131" s="515"/>
      <c r="P131" s="515"/>
      <c r="Q131" s="515"/>
      <c r="R131" s="515"/>
      <c r="S131" s="515"/>
    </row>
    <row r="132" spans="3:19" x14ac:dyDescent="0.35">
      <c r="C132" s="515"/>
      <c r="D132" s="515"/>
      <c r="E132" s="515"/>
      <c r="F132" s="515"/>
      <c r="G132" s="515"/>
      <c r="H132" s="515"/>
      <c r="I132" s="515"/>
      <c r="J132" s="515"/>
      <c r="K132" s="515"/>
      <c r="L132" s="515"/>
      <c r="M132" s="515"/>
      <c r="N132" s="515"/>
      <c r="O132" s="515"/>
      <c r="P132" s="515"/>
      <c r="Q132" s="515"/>
      <c r="R132" s="515"/>
      <c r="S132" s="515"/>
    </row>
    <row r="133" spans="3:19" x14ac:dyDescent="0.35">
      <c r="C133" s="515"/>
      <c r="D133" s="515"/>
      <c r="E133" s="515"/>
      <c r="F133" s="515"/>
      <c r="G133" s="515"/>
      <c r="H133" s="515"/>
      <c r="I133" s="515"/>
      <c r="J133" s="515"/>
      <c r="K133" s="515"/>
      <c r="L133" s="515"/>
      <c r="M133" s="515"/>
      <c r="N133" s="515"/>
      <c r="O133" s="515"/>
      <c r="P133" s="515"/>
      <c r="Q133" s="515"/>
      <c r="R133" s="515"/>
      <c r="S133" s="515"/>
    </row>
    <row r="134" spans="3:19" x14ac:dyDescent="0.35">
      <c r="C134" s="515"/>
      <c r="D134" s="515"/>
      <c r="E134" s="515"/>
      <c r="F134" s="515"/>
      <c r="G134" s="515"/>
      <c r="H134" s="515"/>
      <c r="I134" s="515"/>
      <c r="J134" s="515"/>
      <c r="K134" s="515"/>
      <c r="L134" s="515"/>
      <c r="M134" s="515"/>
      <c r="N134" s="515"/>
      <c r="O134" s="515"/>
      <c r="P134" s="515"/>
      <c r="Q134" s="515"/>
      <c r="R134" s="515"/>
      <c r="S134" s="515"/>
    </row>
    <row r="135" spans="3:19" x14ac:dyDescent="0.35">
      <c r="C135" s="515"/>
      <c r="D135" s="515"/>
      <c r="E135" s="515"/>
      <c r="F135" s="515"/>
      <c r="G135" s="515"/>
      <c r="H135" s="515"/>
      <c r="I135" s="515"/>
      <c r="J135" s="515"/>
      <c r="K135" s="515"/>
      <c r="L135" s="515"/>
      <c r="M135" s="515"/>
      <c r="N135" s="515"/>
      <c r="O135" s="515"/>
      <c r="P135" s="515"/>
      <c r="Q135" s="515"/>
      <c r="R135" s="515"/>
      <c r="S135" s="515"/>
    </row>
    <row r="136" spans="3:19" x14ac:dyDescent="0.35">
      <c r="C136" s="515"/>
      <c r="D136" s="515"/>
      <c r="E136" s="515"/>
      <c r="F136" s="515"/>
      <c r="G136" s="515"/>
      <c r="H136" s="515"/>
      <c r="I136" s="515"/>
      <c r="J136" s="515"/>
      <c r="K136" s="515"/>
      <c r="L136" s="515"/>
      <c r="M136" s="515"/>
      <c r="N136" s="515"/>
      <c r="O136" s="515"/>
      <c r="P136" s="515"/>
      <c r="Q136" s="515"/>
      <c r="R136" s="515"/>
      <c r="S136" s="515"/>
    </row>
    <row r="137" spans="3:19" x14ac:dyDescent="0.35">
      <c r="C137" s="515"/>
      <c r="D137" s="515"/>
      <c r="E137" s="515"/>
      <c r="F137" s="515"/>
      <c r="G137" s="515"/>
      <c r="H137" s="515"/>
      <c r="I137" s="515"/>
      <c r="J137" s="515"/>
      <c r="K137" s="515"/>
      <c r="L137" s="515"/>
      <c r="M137" s="515"/>
      <c r="N137" s="515"/>
      <c r="O137" s="515"/>
      <c r="P137" s="515"/>
      <c r="Q137" s="515"/>
      <c r="R137" s="515"/>
      <c r="S137" s="515"/>
    </row>
    <row r="138" spans="3:19" x14ac:dyDescent="0.35">
      <c r="C138" s="515"/>
      <c r="D138" s="515"/>
      <c r="E138" s="515"/>
      <c r="F138" s="515"/>
      <c r="G138" s="515"/>
      <c r="H138" s="515"/>
      <c r="I138" s="515"/>
      <c r="J138" s="515"/>
      <c r="K138" s="515"/>
      <c r="L138" s="515"/>
      <c r="M138" s="515"/>
      <c r="N138" s="515"/>
      <c r="O138" s="515"/>
      <c r="P138" s="515"/>
      <c r="Q138" s="515"/>
      <c r="R138" s="515"/>
      <c r="S138" s="515"/>
    </row>
    <row r="139" spans="3:19" x14ac:dyDescent="0.35">
      <c r="C139" s="515"/>
      <c r="D139" s="515"/>
      <c r="E139" s="515"/>
      <c r="F139" s="515"/>
      <c r="G139" s="515"/>
      <c r="H139" s="515"/>
      <c r="I139" s="515"/>
      <c r="J139" s="515"/>
      <c r="K139" s="515"/>
      <c r="L139" s="515"/>
      <c r="M139" s="515"/>
      <c r="N139" s="515"/>
      <c r="O139" s="515"/>
      <c r="P139" s="515"/>
      <c r="Q139" s="515"/>
      <c r="R139" s="515"/>
      <c r="S139" s="515"/>
    </row>
    <row r="140" spans="3:19" x14ac:dyDescent="0.35">
      <c r="C140" s="515"/>
      <c r="D140" s="515"/>
      <c r="E140" s="515"/>
      <c r="F140" s="515"/>
      <c r="G140" s="515"/>
      <c r="H140" s="515"/>
      <c r="I140" s="515"/>
      <c r="J140" s="515"/>
      <c r="K140" s="515"/>
      <c r="L140" s="515"/>
      <c r="M140" s="515"/>
      <c r="N140" s="515"/>
      <c r="O140" s="515"/>
      <c r="P140" s="515"/>
      <c r="Q140" s="515"/>
      <c r="R140" s="515"/>
      <c r="S140" s="515"/>
    </row>
    <row r="141" spans="3:19" x14ac:dyDescent="0.35">
      <c r="C141" s="515"/>
      <c r="D141" s="515"/>
      <c r="E141" s="515"/>
      <c r="F141" s="515"/>
      <c r="G141" s="515"/>
      <c r="H141" s="515"/>
      <c r="I141" s="515"/>
      <c r="J141" s="515"/>
      <c r="K141" s="515"/>
      <c r="L141" s="515"/>
      <c r="M141" s="515"/>
      <c r="N141" s="515"/>
      <c r="O141" s="515"/>
      <c r="P141" s="515"/>
      <c r="Q141" s="515"/>
      <c r="R141" s="515"/>
      <c r="S141" s="515"/>
    </row>
    <row r="142" spans="3:19" x14ac:dyDescent="0.35">
      <c r="C142" s="515"/>
      <c r="D142" s="515"/>
      <c r="E142" s="515"/>
      <c r="F142" s="515"/>
      <c r="G142" s="515"/>
      <c r="H142" s="515"/>
      <c r="I142" s="515"/>
      <c r="J142" s="515"/>
      <c r="K142" s="515"/>
      <c r="L142" s="515"/>
      <c r="M142" s="515"/>
      <c r="N142" s="515"/>
      <c r="O142" s="515"/>
      <c r="P142" s="515"/>
      <c r="Q142" s="515"/>
      <c r="R142" s="515"/>
      <c r="S142" s="515"/>
    </row>
    <row r="143" spans="3:19" x14ac:dyDescent="0.35">
      <c r="C143" s="515"/>
      <c r="D143" s="515"/>
      <c r="E143" s="515"/>
      <c r="F143" s="515"/>
      <c r="G143" s="515"/>
      <c r="H143" s="515"/>
      <c r="I143" s="515"/>
      <c r="J143" s="515"/>
      <c r="K143" s="515"/>
      <c r="L143" s="515"/>
      <c r="M143" s="515"/>
      <c r="N143" s="515"/>
      <c r="O143" s="515"/>
      <c r="P143" s="515"/>
      <c r="Q143" s="515"/>
      <c r="R143" s="515"/>
      <c r="S143" s="515"/>
    </row>
    <row r="144" spans="3:19" x14ac:dyDescent="0.35">
      <c r="C144" s="515"/>
      <c r="D144" s="515"/>
      <c r="E144" s="515"/>
      <c r="F144" s="515"/>
      <c r="G144" s="515"/>
      <c r="H144" s="515"/>
      <c r="I144" s="515"/>
      <c r="J144" s="515"/>
      <c r="K144" s="515"/>
      <c r="L144" s="515"/>
      <c r="M144" s="515"/>
      <c r="N144" s="515"/>
      <c r="O144" s="515"/>
      <c r="P144" s="515"/>
      <c r="Q144" s="515"/>
      <c r="R144" s="515"/>
      <c r="S144" s="515"/>
    </row>
    <row r="145" spans="3:19" x14ac:dyDescent="0.35">
      <c r="C145" s="515"/>
      <c r="D145" s="515"/>
      <c r="E145" s="515"/>
      <c r="F145" s="515"/>
      <c r="G145" s="515"/>
      <c r="H145" s="515"/>
      <c r="I145" s="515"/>
      <c r="J145" s="515"/>
      <c r="K145" s="515"/>
      <c r="L145" s="515"/>
      <c r="M145" s="515"/>
      <c r="N145" s="515"/>
      <c r="O145" s="515"/>
      <c r="P145" s="515"/>
      <c r="Q145" s="515"/>
      <c r="R145" s="515"/>
      <c r="S145" s="515"/>
    </row>
    <row r="146" spans="3:19" x14ac:dyDescent="0.35">
      <c r="C146" s="515"/>
      <c r="D146" s="515"/>
      <c r="E146" s="515"/>
      <c r="F146" s="515"/>
      <c r="G146" s="515"/>
      <c r="H146" s="515"/>
      <c r="I146" s="515"/>
      <c r="J146" s="515"/>
      <c r="K146" s="515"/>
      <c r="L146" s="515"/>
      <c r="M146" s="515"/>
      <c r="N146" s="515"/>
      <c r="O146" s="515"/>
      <c r="P146" s="515"/>
      <c r="Q146" s="515"/>
      <c r="R146" s="515"/>
      <c r="S146" s="515"/>
    </row>
    <row r="147" spans="3:19" x14ac:dyDescent="0.35">
      <c r="C147" s="515"/>
      <c r="D147" s="515"/>
      <c r="E147" s="515"/>
      <c r="F147" s="515"/>
      <c r="G147" s="515"/>
      <c r="H147" s="515"/>
      <c r="I147" s="515"/>
      <c r="J147" s="515"/>
      <c r="K147" s="515"/>
      <c r="L147" s="515"/>
      <c r="M147" s="515"/>
      <c r="N147" s="515"/>
      <c r="O147" s="515"/>
      <c r="P147" s="515"/>
      <c r="Q147" s="515"/>
      <c r="R147" s="515"/>
      <c r="S147" s="515"/>
    </row>
    <row r="148" spans="3:19" x14ac:dyDescent="0.35">
      <c r="C148" s="515"/>
      <c r="D148" s="515"/>
      <c r="E148" s="515"/>
      <c r="F148" s="515"/>
      <c r="G148" s="515"/>
      <c r="H148" s="515"/>
      <c r="I148" s="515"/>
      <c r="J148" s="515"/>
      <c r="K148" s="515"/>
      <c r="L148" s="515"/>
      <c r="M148" s="515"/>
      <c r="N148" s="515"/>
      <c r="O148" s="515"/>
      <c r="P148" s="515"/>
      <c r="Q148" s="515"/>
      <c r="R148" s="515"/>
      <c r="S148" s="515"/>
    </row>
    <row r="149" spans="3:19" x14ac:dyDescent="0.35">
      <c r="C149" s="515"/>
      <c r="D149" s="515"/>
      <c r="E149" s="515"/>
      <c r="F149" s="515"/>
      <c r="G149" s="515"/>
      <c r="H149" s="515"/>
      <c r="I149" s="515"/>
      <c r="J149" s="515"/>
      <c r="K149" s="515"/>
      <c r="L149" s="515"/>
      <c r="M149" s="515"/>
      <c r="N149" s="515"/>
      <c r="O149" s="515"/>
      <c r="P149" s="515"/>
      <c r="Q149" s="515"/>
      <c r="R149" s="515"/>
      <c r="S149" s="515"/>
    </row>
    <row r="150" spans="3:19" x14ac:dyDescent="0.35">
      <c r="C150" s="515"/>
      <c r="D150" s="515"/>
      <c r="E150" s="515"/>
      <c r="F150" s="515"/>
      <c r="G150" s="515"/>
      <c r="H150" s="515"/>
      <c r="I150" s="515"/>
      <c r="J150" s="515"/>
      <c r="K150" s="515"/>
      <c r="L150" s="515"/>
      <c r="M150" s="515"/>
      <c r="N150" s="515"/>
      <c r="O150" s="515"/>
      <c r="P150" s="515"/>
      <c r="Q150" s="515"/>
      <c r="R150" s="515"/>
      <c r="S150" s="515"/>
    </row>
    <row r="151" spans="3:19" x14ac:dyDescent="0.35">
      <c r="C151" s="515"/>
      <c r="D151" s="515"/>
      <c r="E151" s="515"/>
      <c r="F151" s="515"/>
      <c r="G151" s="515"/>
      <c r="H151" s="515"/>
      <c r="I151" s="515"/>
      <c r="J151" s="515"/>
      <c r="K151" s="515"/>
      <c r="L151" s="515"/>
      <c r="M151" s="515"/>
      <c r="N151" s="515"/>
      <c r="O151" s="515"/>
      <c r="P151" s="515"/>
      <c r="Q151" s="515"/>
      <c r="R151" s="515"/>
      <c r="S151" s="515"/>
    </row>
    <row r="152" spans="3:19" x14ac:dyDescent="0.35">
      <c r="C152" s="515"/>
      <c r="D152" s="515"/>
      <c r="E152" s="515"/>
      <c r="F152" s="515"/>
      <c r="G152" s="515"/>
      <c r="H152" s="515"/>
      <c r="I152" s="515"/>
      <c r="J152" s="515"/>
      <c r="K152" s="515"/>
      <c r="L152" s="515"/>
      <c r="M152" s="515"/>
      <c r="N152" s="515"/>
      <c r="O152" s="515"/>
      <c r="P152" s="515"/>
      <c r="Q152" s="515"/>
      <c r="R152" s="515"/>
      <c r="S152" s="515"/>
    </row>
    <row r="153" spans="3:19" x14ac:dyDescent="0.35">
      <c r="C153" s="515"/>
      <c r="D153" s="515"/>
      <c r="E153" s="515"/>
      <c r="F153" s="515"/>
      <c r="G153" s="515"/>
      <c r="H153" s="515"/>
      <c r="I153" s="515"/>
      <c r="J153" s="515"/>
      <c r="K153" s="515"/>
      <c r="L153" s="515"/>
      <c r="M153" s="515"/>
      <c r="N153" s="515"/>
      <c r="O153" s="515"/>
      <c r="P153" s="515"/>
      <c r="Q153" s="515"/>
      <c r="R153" s="515"/>
      <c r="S153" s="515"/>
    </row>
    <row r="154" spans="3:19" x14ac:dyDescent="0.35">
      <c r="C154" s="515"/>
      <c r="D154" s="515"/>
      <c r="E154" s="515"/>
      <c r="F154" s="515"/>
      <c r="G154" s="515"/>
      <c r="H154" s="515"/>
      <c r="I154" s="515"/>
      <c r="J154" s="515"/>
      <c r="K154" s="515"/>
      <c r="L154" s="515"/>
      <c r="M154" s="515"/>
      <c r="N154" s="515"/>
      <c r="O154" s="515"/>
      <c r="P154" s="515"/>
      <c r="Q154" s="515"/>
      <c r="R154" s="515"/>
      <c r="S154" s="515"/>
    </row>
    <row r="155" spans="3:19" x14ac:dyDescent="0.35">
      <c r="C155" s="515"/>
      <c r="D155" s="515"/>
      <c r="E155" s="515"/>
      <c r="F155" s="515"/>
      <c r="G155" s="515"/>
      <c r="H155" s="515"/>
      <c r="I155" s="515"/>
      <c r="J155" s="515"/>
      <c r="K155" s="515"/>
      <c r="L155" s="515"/>
      <c r="M155" s="515"/>
      <c r="N155" s="515"/>
      <c r="O155" s="515"/>
      <c r="P155" s="515"/>
      <c r="Q155" s="515"/>
      <c r="R155" s="515"/>
      <c r="S155" s="515"/>
    </row>
    <row r="156" spans="3:19" x14ac:dyDescent="0.35">
      <c r="C156" s="515"/>
      <c r="D156" s="515"/>
      <c r="E156" s="515"/>
      <c r="F156" s="515"/>
      <c r="G156" s="515"/>
      <c r="H156" s="515"/>
      <c r="I156" s="515"/>
      <c r="J156" s="515"/>
      <c r="K156" s="515"/>
      <c r="L156" s="515"/>
      <c r="M156" s="515"/>
      <c r="N156" s="515"/>
      <c r="O156" s="515"/>
      <c r="P156" s="515"/>
      <c r="Q156" s="515"/>
      <c r="R156" s="515"/>
      <c r="S156" s="515"/>
    </row>
    <row r="157" spans="3:19" x14ac:dyDescent="0.35">
      <c r="C157" s="515"/>
      <c r="D157" s="515"/>
      <c r="E157" s="515"/>
      <c r="F157" s="515"/>
      <c r="G157" s="515"/>
      <c r="H157" s="515"/>
      <c r="I157" s="515"/>
      <c r="J157" s="515"/>
      <c r="K157" s="515"/>
      <c r="L157" s="515"/>
      <c r="M157" s="515"/>
      <c r="N157" s="515"/>
      <c r="O157" s="515"/>
      <c r="P157" s="515"/>
      <c r="Q157" s="515"/>
      <c r="R157" s="515"/>
      <c r="S157" s="515"/>
    </row>
    <row r="158" spans="3:19" x14ac:dyDescent="0.35">
      <c r="C158" s="515"/>
      <c r="D158" s="515"/>
      <c r="E158" s="515"/>
      <c r="F158" s="515"/>
      <c r="G158" s="515"/>
      <c r="H158" s="515"/>
      <c r="I158" s="515"/>
      <c r="J158" s="515"/>
      <c r="K158" s="515"/>
      <c r="L158" s="515"/>
      <c r="M158" s="515"/>
      <c r="N158" s="515"/>
      <c r="O158" s="515"/>
      <c r="P158" s="515"/>
      <c r="Q158" s="515"/>
      <c r="R158" s="515"/>
      <c r="S158" s="515"/>
    </row>
    <row r="159" spans="3:19" x14ac:dyDescent="0.35">
      <c r="C159" s="515"/>
      <c r="D159" s="515"/>
      <c r="E159" s="515"/>
      <c r="F159" s="515"/>
      <c r="G159" s="515"/>
      <c r="H159" s="515"/>
      <c r="I159" s="515"/>
      <c r="J159" s="515"/>
      <c r="K159" s="515"/>
      <c r="L159" s="515"/>
      <c r="M159" s="515"/>
      <c r="N159" s="515"/>
      <c r="O159" s="515"/>
      <c r="P159" s="515"/>
      <c r="Q159" s="515"/>
      <c r="R159" s="515"/>
      <c r="S159" s="515"/>
    </row>
    <row r="160" spans="3:19" x14ac:dyDescent="0.35">
      <c r="C160" s="515"/>
      <c r="D160" s="515"/>
      <c r="E160" s="515"/>
      <c r="F160" s="515"/>
      <c r="G160" s="515"/>
      <c r="H160" s="515"/>
      <c r="I160" s="515"/>
      <c r="J160" s="515"/>
      <c r="K160" s="515"/>
      <c r="L160" s="515"/>
      <c r="M160" s="515"/>
      <c r="N160" s="515"/>
      <c r="O160" s="515"/>
      <c r="P160" s="515"/>
      <c r="Q160" s="515"/>
      <c r="R160" s="515"/>
      <c r="S160" s="515"/>
    </row>
    <row r="161" spans="3:19" x14ac:dyDescent="0.35">
      <c r="C161" s="515"/>
      <c r="D161" s="515"/>
      <c r="E161" s="515"/>
      <c r="F161" s="515"/>
      <c r="G161" s="515"/>
      <c r="H161" s="515"/>
      <c r="I161" s="515"/>
      <c r="J161" s="515"/>
      <c r="K161" s="515"/>
      <c r="L161" s="515"/>
      <c r="M161" s="515"/>
      <c r="N161" s="515"/>
      <c r="O161" s="515"/>
      <c r="P161" s="515"/>
      <c r="Q161" s="515"/>
      <c r="R161" s="515"/>
      <c r="S161" s="515"/>
    </row>
    <row r="162" spans="3:19" x14ac:dyDescent="0.35">
      <c r="C162" s="515"/>
      <c r="D162" s="515"/>
      <c r="E162" s="515"/>
      <c r="F162" s="515"/>
      <c r="G162" s="515"/>
      <c r="H162" s="515"/>
      <c r="I162" s="515"/>
      <c r="J162" s="515"/>
      <c r="K162" s="515"/>
      <c r="L162" s="515"/>
      <c r="M162" s="515"/>
      <c r="N162" s="515"/>
      <c r="O162" s="515"/>
      <c r="P162" s="515"/>
      <c r="Q162" s="515"/>
      <c r="R162" s="515"/>
      <c r="S162" s="515"/>
    </row>
    <row r="163" spans="3:19" x14ac:dyDescent="0.35">
      <c r="C163" s="515"/>
      <c r="D163" s="515"/>
      <c r="E163" s="515"/>
      <c r="F163" s="515"/>
      <c r="G163" s="515"/>
      <c r="H163" s="515"/>
      <c r="I163" s="515"/>
      <c r="J163" s="515"/>
      <c r="K163" s="515"/>
      <c r="L163" s="515"/>
      <c r="M163" s="515"/>
      <c r="N163" s="515"/>
      <c r="O163" s="515"/>
      <c r="P163" s="515"/>
      <c r="Q163" s="515"/>
      <c r="R163" s="515"/>
      <c r="S163" s="515"/>
    </row>
    <row r="164" spans="3:19" x14ac:dyDescent="0.35">
      <c r="C164" s="515"/>
      <c r="D164" s="515"/>
      <c r="E164" s="515"/>
      <c r="F164" s="515"/>
      <c r="G164" s="515"/>
      <c r="H164" s="515"/>
      <c r="I164" s="515"/>
      <c r="J164" s="515"/>
      <c r="K164" s="515"/>
      <c r="L164" s="515"/>
      <c r="M164" s="515"/>
      <c r="N164" s="515"/>
      <c r="O164" s="515"/>
      <c r="P164" s="515"/>
      <c r="Q164" s="515"/>
      <c r="R164" s="515"/>
      <c r="S164" s="515"/>
    </row>
    <row r="165" spans="3:19" x14ac:dyDescent="0.35">
      <c r="C165" s="515"/>
      <c r="D165" s="515"/>
      <c r="E165" s="515"/>
      <c r="F165" s="515"/>
      <c r="G165" s="515"/>
      <c r="H165" s="515"/>
      <c r="I165" s="515"/>
      <c r="J165" s="515"/>
      <c r="K165" s="515"/>
      <c r="L165" s="515"/>
      <c r="M165" s="515"/>
      <c r="N165" s="515"/>
      <c r="O165" s="515"/>
      <c r="P165" s="515"/>
      <c r="Q165" s="515"/>
      <c r="R165" s="515"/>
      <c r="S165" s="515"/>
    </row>
    <row r="166" spans="3:19" x14ac:dyDescent="0.35">
      <c r="C166" s="515"/>
      <c r="D166" s="515"/>
      <c r="E166" s="515"/>
      <c r="F166" s="515"/>
      <c r="G166" s="515"/>
      <c r="H166" s="515"/>
      <c r="I166" s="515"/>
      <c r="J166" s="515"/>
      <c r="K166" s="515"/>
      <c r="L166" s="515"/>
      <c r="M166" s="515"/>
      <c r="N166" s="515"/>
      <c r="O166" s="515"/>
      <c r="P166" s="515"/>
      <c r="Q166" s="515"/>
      <c r="R166" s="515"/>
      <c r="S166" s="515"/>
    </row>
    <row r="167" spans="3:19" x14ac:dyDescent="0.35">
      <c r="C167" s="515"/>
      <c r="D167" s="515"/>
      <c r="E167" s="515"/>
      <c r="F167" s="515"/>
      <c r="G167" s="515"/>
      <c r="H167" s="515"/>
      <c r="I167" s="515"/>
      <c r="J167" s="515"/>
      <c r="K167" s="515"/>
      <c r="L167" s="515"/>
      <c r="M167" s="515"/>
      <c r="N167" s="515"/>
      <c r="O167" s="515"/>
      <c r="P167" s="515"/>
      <c r="Q167" s="515"/>
      <c r="R167" s="515"/>
      <c r="S167" s="515"/>
    </row>
    <row r="168" spans="3:19" x14ac:dyDescent="0.35">
      <c r="C168" s="515"/>
      <c r="D168" s="515"/>
      <c r="E168" s="515"/>
      <c r="F168" s="515"/>
      <c r="G168" s="515"/>
      <c r="H168" s="515"/>
      <c r="I168" s="515"/>
      <c r="J168" s="515"/>
      <c r="K168" s="515"/>
      <c r="L168" s="515"/>
      <c r="M168" s="515"/>
      <c r="N168" s="515"/>
      <c r="O168" s="515"/>
      <c r="P168" s="515"/>
      <c r="Q168" s="515"/>
      <c r="R168" s="515"/>
      <c r="S168" s="515"/>
    </row>
    <row r="169" spans="3:19" x14ac:dyDescent="0.35">
      <c r="C169" s="515"/>
      <c r="D169" s="515"/>
      <c r="E169" s="515"/>
      <c r="F169" s="515"/>
      <c r="G169" s="515"/>
      <c r="H169" s="515"/>
      <c r="I169" s="515"/>
      <c r="J169" s="515"/>
      <c r="K169" s="515"/>
      <c r="L169" s="515"/>
      <c r="M169" s="515"/>
      <c r="N169" s="515"/>
      <c r="O169" s="515"/>
      <c r="P169" s="515"/>
      <c r="Q169" s="515"/>
      <c r="R169" s="515"/>
      <c r="S169" s="515"/>
    </row>
    <row r="170" spans="3:19" x14ac:dyDescent="0.35">
      <c r="C170" s="515"/>
      <c r="D170" s="515"/>
      <c r="E170" s="515"/>
      <c r="F170" s="515"/>
      <c r="G170" s="515"/>
      <c r="H170" s="515"/>
      <c r="I170" s="515"/>
      <c r="J170" s="515"/>
      <c r="K170" s="515"/>
      <c r="L170" s="515"/>
      <c r="M170" s="515"/>
      <c r="N170" s="515"/>
      <c r="O170" s="515"/>
      <c r="P170" s="515"/>
      <c r="Q170" s="515"/>
      <c r="R170" s="515"/>
      <c r="S170" s="515"/>
    </row>
    <row r="171" spans="3:19" x14ac:dyDescent="0.35">
      <c r="C171" s="515"/>
      <c r="D171" s="515"/>
      <c r="E171" s="515"/>
      <c r="F171" s="515"/>
      <c r="G171" s="515"/>
      <c r="H171" s="515"/>
      <c r="I171" s="515"/>
      <c r="J171" s="515"/>
      <c r="K171" s="515"/>
      <c r="L171" s="515"/>
      <c r="M171" s="515"/>
      <c r="N171" s="515"/>
      <c r="O171" s="515"/>
      <c r="P171" s="515"/>
      <c r="Q171" s="515"/>
      <c r="R171" s="515"/>
      <c r="S171" s="515"/>
    </row>
    <row r="172" spans="3:19" x14ac:dyDescent="0.35">
      <c r="C172" s="515"/>
      <c r="D172" s="515"/>
      <c r="E172" s="515"/>
      <c r="F172" s="515"/>
      <c r="G172" s="515"/>
      <c r="H172" s="515"/>
      <c r="I172" s="515"/>
      <c r="J172" s="515"/>
      <c r="K172" s="515"/>
      <c r="L172" s="515"/>
      <c r="M172" s="515"/>
      <c r="N172" s="515"/>
      <c r="O172" s="515"/>
      <c r="P172" s="515"/>
      <c r="Q172" s="515"/>
      <c r="R172" s="515"/>
      <c r="S172" s="515"/>
    </row>
    <row r="173" spans="3:19" x14ac:dyDescent="0.35">
      <c r="C173" s="515"/>
      <c r="D173" s="515"/>
      <c r="E173" s="515"/>
      <c r="F173" s="515"/>
      <c r="G173" s="515"/>
      <c r="H173" s="515"/>
      <c r="I173" s="515"/>
      <c r="J173" s="515"/>
      <c r="K173" s="515"/>
      <c r="L173" s="515"/>
      <c r="M173" s="515"/>
      <c r="N173" s="515"/>
      <c r="O173" s="515"/>
      <c r="P173" s="515"/>
      <c r="Q173" s="515"/>
      <c r="R173" s="515"/>
      <c r="S173" s="515"/>
    </row>
    <row r="174" spans="3:19" x14ac:dyDescent="0.35">
      <c r="C174" s="515"/>
      <c r="D174" s="515"/>
      <c r="E174" s="515"/>
      <c r="F174" s="515"/>
      <c r="G174" s="515"/>
      <c r="H174" s="515"/>
      <c r="I174" s="515"/>
      <c r="J174" s="515"/>
      <c r="K174" s="515"/>
      <c r="L174" s="515"/>
      <c r="M174" s="515"/>
      <c r="N174" s="515"/>
      <c r="O174" s="515"/>
      <c r="P174" s="515"/>
      <c r="Q174" s="515"/>
      <c r="R174" s="515"/>
      <c r="S174" s="515"/>
    </row>
    <row r="175" spans="3:19" x14ac:dyDescent="0.35">
      <c r="C175" s="515"/>
      <c r="D175" s="515"/>
      <c r="E175" s="515"/>
      <c r="F175" s="515"/>
      <c r="G175" s="515"/>
      <c r="H175" s="515"/>
      <c r="I175" s="515"/>
      <c r="J175" s="515"/>
      <c r="K175" s="515"/>
      <c r="L175" s="515"/>
      <c r="M175" s="515"/>
      <c r="N175" s="515"/>
      <c r="O175" s="515"/>
      <c r="P175" s="515"/>
      <c r="Q175" s="515"/>
      <c r="R175" s="515"/>
      <c r="S175" s="515"/>
    </row>
    <row r="176" spans="3:19" x14ac:dyDescent="0.35">
      <c r="C176" s="515"/>
      <c r="D176" s="515"/>
      <c r="E176" s="515"/>
      <c r="F176" s="515"/>
      <c r="G176" s="515"/>
      <c r="H176" s="515"/>
      <c r="I176" s="515"/>
      <c r="J176" s="515"/>
      <c r="K176" s="515"/>
      <c r="L176" s="515"/>
      <c r="M176" s="515"/>
      <c r="N176" s="515"/>
      <c r="O176" s="515"/>
      <c r="P176" s="515"/>
      <c r="Q176" s="515"/>
      <c r="R176" s="515"/>
      <c r="S176" s="515"/>
    </row>
    <row r="177" spans="3:19" x14ac:dyDescent="0.35">
      <c r="C177" s="515"/>
      <c r="D177" s="515"/>
      <c r="E177" s="515"/>
      <c r="F177" s="515"/>
      <c r="G177" s="515"/>
      <c r="H177" s="515"/>
      <c r="I177" s="515"/>
      <c r="J177" s="515"/>
      <c r="K177" s="515"/>
      <c r="L177" s="515"/>
      <c r="M177" s="515"/>
      <c r="N177" s="515"/>
      <c r="O177" s="515"/>
      <c r="P177" s="515"/>
      <c r="Q177" s="515"/>
      <c r="R177" s="515"/>
      <c r="S177" s="515"/>
    </row>
    <row r="178" spans="3:19" x14ac:dyDescent="0.35">
      <c r="C178" s="515"/>
      <c r="D178" s="515"/>
      <c r="E178" s="515"/>
      <c r="F178" s="515"/>
      <c r="G178" s="515"/>
      <c r="H178" s="515"/>
      <c r="I178" s="515"/>
      <c r="J178" s="515"/>
      <c r="K178" s="515"/>
      <c r="L178" s="515"/>
      <c r="M178" s="515"/>
      <c r="N178" s="515"/>
      <c r="O178" s="515"/>
      <c r="P178" s="515"/>
      <c r="Q178" s="515"/>
      <c r="R178" s="515"/>
      <c r="S178" s="515"/>
    </row>
    <row r="179" spans="3:19" x14ac:dyDescent="0.35">
      <c r="C179" s="515"/>
      <c r="D179" s="515"/>
      <c r="E179" s="515"/>
      <c r="F179" s="515"/>
      <c r="G179" s="515"/>
      <c r="H179" s="515"/>
      <c r="I179" s="515"/>
      <c r="J179" s="515"/>
      <c r="K179" s="515"/>
      <c r="L179" s="515"/>
      <c r="M179" s="515"/>
      <c r="N179" s="515"/>
      <c r="O179" s="515"/>
      <c r="P179" s="515"/>
      <c r="Q179" s="515"/>
      <c r="R179" s="515"/>
      <c r="S179" s="515"/>
    </row>
    <row r="180" spans="3:19" x14ac:dyDescent="0.35">
      <c r="C180" s="515"/>
      <c r="D180" s="515"/>
      <c r="E180" s="515"/>
      <c r="F180" s="515"/>
      <c r="G180" s="515"/>
      <c r="H180" s="515"/>
      <c r="I180" s="515"/>
      <c r="J180" s="515"/>
      <c r="K180" s="515"/>
      <c r="L180" s="515"/>
      <c r="M180" s="515"/>
      <c r="N180" s="515"/>
      <c r="O180" s="515"/>
      <c r="P180" s="515"/>
      <c r="Q180" s="515"/>
      <c r="R180" s="515"/>
      <c r="S180" s="515"/>
    </row>
    <row r="181" spans="3:19" x14ac:dyDescent="0.35">
      <c r="C181" s="515"/>
      <c r="D181" s="515"/>
      <c r="E181" s="515"/>
      <c r="F181" s="515"/>
      <c r="G181" s="515"/>
      <c r="H181" s="515"/>
      <c r="I181" s="515"/>
      <c r="J181" s="515"/>
      <c r="K181" s="515"/>
      <c r="L181" s="515"/>
      <c r="M181" s="515"/>
      <c r="N181" s="515"/>
      <c r="O181" s="515"/>
      <c r="P181" s="515"/>
      <c r="Q181" s="515"/>
      <c r="R181" s="515"/>
      <c r="S181" s="515"/>
    </row>
    <row r="182" spans="3:19" x14ac:dyDescent="0.35">
      <c r="C182" s="515"/>
      <c r="D182" s="515"/>
      <c r="E182" s="515"/>
      <c r="F182" s="515"/>
      <c r="G182" s="515"/>
      <c r="H182" s="515"/>
      <c r="I182" s="515"/>
      <c r="J182" s="515"/>
      <c r="K182" s="515"/>
      <c r="L182" s="515"/>
      <c r="M182" s="515"/>
      <c r="N182" s="515"/>
      <c r="O182" s="515"/>
      <c r="P182" s="515"/>
      <c r="Q182" s="515"/>
      <c r="R182" s="515"/>
      <c r="S182" s="515"/>
    </row>
    <row r="183" spans="3:19" x14ac:dyDescent="0.35">
      <c r="C183" s="515"/>
      <c r="D183" s="515"/>
      <c r="E183" s="515"/>
      <c r="F183" s="515"/>
      <c r="G183" s="515"/>
      <c r="H183" s="515"/>
      <c r="I183" s="515"/>
      <c r="J183" s="515"/>
      <c r="K183" s="515"/>
      <c r="L183" s="515"/>
      <c r="M183" s="515"/>
      <c r="N183" s="515"/>
      <c r="O183" s="515"/>
      <c r="P183" s="515"/>
      <c r="Q183" s="515"/>
      <c r="R183" s="515"/>
      <c r="S183" s="515"/>
    </row>
    <row r="184" spans="3:19" x14ac:dyDescent="0.35">
      <c r="C184" s="515"/>
      <c r="D184" s="515"/>
      <c r="E184" s="515"/>
      <c r="F184" s="515"/>
      <c r="G184" s="515"/>
      <c r="H184" s="515"/>
      <c r="I184" s="515"/>
      <c r="J184" s="515"/>
      <c r="K184" s="515"/>
      <c r="L184" s="515"/>
      <c r="M184" s="515"/>
      <c r="N184" s="515"/>
      <c r="O184" s="515"/>
      <c r="P184" s="515"/>
      <c r="Q184" s="515"/>
      <c r="R184" s="515"/>
      <c r="S184" s="515"/>
    </row>
    <row r="185" spans="3:19" x14ac:dyDescent="0.35">
      <c r="C185" s="515"/>
      <c r="D185" s="515"/>
      <c r="E185" s="515"/>
      <c r="F185" s="515"/>
      <c r="G185" s="515"/>
      <c r="H185" s="515"/>
      <c r="I185" s="515"/>
      <c r="J185" s="515"/>
      <c r="K185" s="515"/>
      <c r="L185" s="515"/>
      <c r="M185" s="515"/>
      <c r="N185" s="515"/>
      <c r="O185" s="515"/>
      <c r="P185" s="515"/>
      <c r="Q185" s="515"/>
      <c r="R185" s="515"/>
      <c r="S185" s="515"/>
    </row>
    <row r="186" spans="3:19" x14ac:dyDescent="0.35">
      <c r="C186" s="515"/>
      <c r="D186" s="515"/>
      <c r="E186" s="515"/>
      <c r="F186" s="515"/>
      <c r="G186" s="515"/>
      <c r="H186" s="515"/>
      <c r="I186" s="515"/>
      <c r="J186" s="515"/>
      <c r="K186" s="515"/>
      <c r="L186" s="515"/>
      <c r="M186" s="515"/>
      <c r="N186" s="515"/>
      <c r="O186" s="515"/>
      <c r="P186" s="515"/>
      <c r="Q186" s="515"/>
      <c r="R186" s="515"/>
      <c r="S186" s="515"/>
    </row>
    <row r="187" spans="3:19" x14ac:dyDescent="0.35">
      <c r="C187" s="515"/>
      <c r="D187" s="515"/>
      <c r="E187" s="515"/>
      <c r="F187" s="515"/>
      <c r="G187" s="515"/>
      <c r="H187" s="515"/>
      <c r="I187" s="515"/>
      <c r="J187" s="515"/>
      <c r="K187" s="515"/>
      <c r="L187" s="515"/>
      <c r="M187" s="515"/>
      <c r="N187" s="515"/>
      <c r="O187" s="515"/>
      <c r="P187" s="515"/>
      <c r="Q187" s="515"/>
      <c r="R187" s="515"/>
      <c r="S187" s="515"/>
    </row>
    <row r="188" spans="3:19" x14ac:dyDescent="0.35">
      <c r="C188" s="515"/>
      <c r="D188" s="515"/>
      <c r="E188" s="515"/>
      <c r="F188" s="515"/>
      <c r="G188" s="515"/>
      <c r="H188" s="515"/>
      <c r="I188" s="515"/>
      <c r="J188" s="515"/>
      <c r="K188" s="515"/>
      <c r="L188" s="515"/>
      <c r="M188" s="515"/>
      <c r="N188" s="515"/>
      <c r="O188" s="515"/>
      <c r="P188" s="515"/>
      <c r="Q188" s="515"/>
      <c r="R188" s="515"/>
      <c r="S188" s="515"/>
    </row>
    <row r="189" spans="3:19" x14ac:dyDescent="0.35">
      <c r="C189" s="515"/>
      <c r="D189" s="515"/>
      <c r="E189" s="515"/>
      <c r="F189" s="515"/>
      <c r="G189" s="515"/>
      <c r="H189" s="515"/>
      <c r="I189" s="515"/>
      <c r="J189" s="515"/>
      <c r="K189" s="515"/>
      <c r="L189" s="515"/>
      <c r="M189" s="515"/>
      <c r="N189" s="515"/>
      <c r="O189" s="515"/>
      <c r="P189" s="515"/>
      <c r="Q189" s="515"/>
      <c r="R189" s="515"/>
      <c r="S189" s="515"/>
    </row>
    <row r="190" spans="3:19" x14ac:dyDescent="0.35">
      <c r="C190" s="515"/>
      <c r="D190" s="515"/>
      <c r="E190" s="515"/>
      <c r="F190" s="515"/>
      <c r="G190" s="515"/>
      <c r="H190" s="515"/>
      <c r="I190" s="515"/>
      <c r="J190" s="515"/>
      <c r="K190" s="515"/>
      <c r="L190" s="515"/>
      <c r="M190" s="515"/>
      <c r="N190" s="515"/>
      <c r="O190" s="515"/>
      <c r="P190" s="515"/>
      <c r="Q190" s="515"/>
      <c r="R190" s="515"/>
      <c r="S190" s="515"/>
    </row>
    <row r="191" spans="3:19" x14ac:dyDescent="0.35">
      <c r="C191" s="515"/>
      <c r="D191" s="515"/>
      <c r="E191" s="515"/>
      <c r="F191" s="515"/>
      <c r="G191" s="515"/>
      <c r="H191" s="515"/>
      <c r="I191" s="515"/>
      <c r="J191" s="515"/>
      <c r="K191" s="515"/>
      <c r="L191" s="515"/>
      <c r="M191" s="515"/>
      <c r="N191" s="515"/>
      <c r="O191" s="515"/>
      <c r="P191" s="515"/>
      <c r="Q191" s="515"/>
      <c r="R191" s="515"/>
      <c r="S191" s="515"/>
    </row>
    <row r="192" spans="3:19" x14ac:dyDescent="0.35">
      <c r="C192" s="515"/>
      <c r="D192" s="515"/>
      <c r="E192" s="515"/>
      <c r="F192" s="515"/>
      <c r="G192" s="515"/>
      <c r="H192" s="515"/>
      <c r="I192" s="515"/>
      <c r="J192" s="515"/>
      <c r="K192" s="515"/>
      <c r="L192" s="515"/>
      <c r="M192" s="515"/>
      <c r="N192" s="515"/>
      <c r="O192" s="515"/>
      <c r="P192" s="515"/>
      <c r="Q192" s="515"/>
      <c r="R192" s="515"/>
      <c r="S192" s="515"/>
    </row>
    <row r="193" spans="3:19" x14ac:dyDescent="0.35">
      <c r="C193" s="515"/>
      <c r="D193" s="515"/>
      <c r="E193" s="515"/>
      <c r="F193" s="515"/>
      <c r="G193" s="515"/>
      <c r="H193" s="515"/>
      <c r="I193" s="515"/>
      <c r="J193" s="515"/>
      <c r="K193" s="515"/>
      <c r="L193" s="515"/>
      <c r="M193" s="515"/>
      <c r="N193" s="515"/>
      <c r="O193" s="515"/>
      <c r="P193" s="515"/>
      <c r="Q193" s="515"/>
      <c r="R193" s="515"/>
      <c r="S193" s="515"/>
    </row>
    <row r="194" spans="3:19" x14ac:dyDescent="0.35">
      <c r="C194" s="515"/>
      <c r="D194" s="515"/>
      <c r="E194" s="515"/>
      <c r="F194" s="515"/>
      <c r="G194" s="515"/>
      <c r="H194" s="515"/>
      <c r="I194" s="515"/>
      <c r="J194" s="515"/>
      <c r="K194" s="515"/>
      <c r="L194" s="515"/>
      <c r="M194" s="515"/>
      <c r="N194" s="515"/>
      <c r="O194" s="515"/>
      <c r="P194" s="515"/>
      <c r="Q194" s="515"/>
      <c r="R194" s="515"/>
      <c r="S194" s="515"/>
    </row>
    <row r="195" spans="3:19" x14ac:dyDescent="0.35">
      <c r="C195" s="515"/>
      <c r="D195" s="515"/>
      <c r="E195" s="515"/>
      <c r="F195" s="515"/>
      <c r="G195" s="515"/>
      <c r="H195" s="515"/>
      <c r="I195" s="515"/>
      <c r="J195" s="515"/>
      <c r="K195" s="515"/>
      <c r="L195" s="515"/>
      <c r="M195" s="515"/>
      <c r="N195" s="515"/>
      <c r="O195" s="515"/>
      <c r="P195" s="515"/>
      <c r="Q195" s="515"/>
      <c r="R195" s="515"/>
      <c r="S195" s="515"/>
    </row>
    <row r="196" spans="3:19" x14ac:dyDescent="0.35">
      <c r="C196" s="515"/>
      <c r="D196" s="515"/>
      <c r="E196" s="515"/>
      <c r="F196" s="515"/>
      <c r="G196" s="515"/>
      <c r="H196" s="515"/>
      <c r="I196" s="515"/>
      <c r="J196" s="515"/>
      <c r="K196" s="515"/>
      <c r="L196" s="515"/>
      <c r="M196" s="515"/>
      <c r="N196" s="515"/>
      <c r="O196" s="515"/>
      <c r="P196" s="515"/>
      <c r="Q196" s="515"/>
      <c r="R196" s="515"/>
      <c r="S196" s="515"/>
    </row>
    <row r="197" spans="3:19" x14ac:dyDescent="0.35">
      <c r="C197" s="515"/>
      <c r="D197" s="515"/>
      <c r="E197" s="515"/>
      <c r="F197" s="515"/>
      <c r="G197" s="515"/>
      <c r="H197" s="515"/>
      <c r="I197" s="515"/>
      <c r="J197" s="515"/>
      <c r="K197" s="515"/>
      <c r="L197" s="515"/>
      <c r="M197" s="515"/>
      <c r="N197" s="515"/>
      <c r="O197" s="515"/>
      <c r="P197" s="515"/>
      <c r="Q197" s="515"/>
      <c r="R197" s="515"/>
      <c r="S197" s="515"/>
    </row>
    <row r="198" spans="3:19" x14ac:dyDescent="0.35">
      <c r="C198" s="515"/>
      <c r="D198" s="515"/>
      <c r="E198" s="515"/>
      <c r="F198" s="515"/>
      <c r="G198" s="515"/>
      <c r="H198" s="515"/>
      <c r="I198" s="515"/>
      <c r="J198" s="515"/>
      <c r="K198" s="515"/>
      <c r="L198" s="515"/>
      <c r="M198" s="515"/>
      <c r="N198" s="515"/>
      <c r="O198" s="515"/>
      <c r="P198" s="515"/>
      <c r="Q198" s="515"/>
      <c r="R198" s="515"/>
      <c r="S198" s="515"/>
    </row>
    <row r="199" spans="3:19" x14ac:dyDescent="0.35">
      <c r="C199" s="515"/>
      <c r="D199" s="515"/>
      <c r="E199" s="515"/>
      <c r="F199" s="515"/>
      <c r="G199" s="515"/>
      <c r="H199" s="515"/>
      <c r="I199" s="515"/>
      <c r="J199" s="515"/>
      <c r="K199" s="515"/>
      <c r="L199" s="515"/>
      <c r="M199" s="515"/>
      <c r="N199" s="515"/>
      <c r="O199" s="515"/>
      <c r="P199" s="515"/>
      <c r="Q199" s="515"/>
      <c r="R199" s="515"/>
      <c r="S199" s="515"/>
    </row>
    <row r="200" spans="3:19" x14ac:dyDescent="0.35">
      <c r="C200" s="515"/>
      <c r="D200" s="515"/>
      <c r="E200" s="515"/>
      <c r="F200" s="515"/>
      <c r="G200" s="515"/>
      <c r="H200" s="515"/>
      <c r="I200" s="515"/>
      <c r="J200" s="515"/>
      <c r="K200" s="515"/>
      <c r="L200" s="515"/>
      <c r="M200" s="515"/>
      <c r="N200" s="515"/>
      <c r="O200" s="515"/>
      <c r="P200" s="515"/>
      <c r="Q200" s="515"/>
      <c r="R200" s="515"/>
      <c r="S200" s="515"/>
    </row>
    <row r="201" spans="3:19" x14ac:dyDescent="0.35">
      <c r="C201" s="515"/>
      <c r="D201" s="515"/>
      <c r="E201" s="515"/>
      <c r="F201" s="515"/>
      <c r="G201" s="515"/>
      <c r="H201" s="515"/>
      <c r="I201" s="515"/>
      <c r="J201" s="515"/>
      <c r="K201" s="515"/>
      <c r="L201" s="515"/>
      <c r="M201" s="515"/>
      <c r="N201" s="515"/>
      <c r="O201" s="515"/>
      <c r="P201" s="515"/>
      <c r="Q201" s="515"/>
      <c r="R201" s="515"/>
      <c r="S201" s="515"/>
    </row>
    <row r="202" spans="3:19" x14ac:dyDescent="0.35">
      <c r="C202" s="515"/>
      <c r="D202" s="515"/>
      <c r="E202" s="515"/>
      <c r="F202" s="515"/>
      <c r="G202" s="515"/>
      <c r="H202" s="515"/>
      <c r="I202" s="515"/>
      <c r="J202" s="515"/>
      <c r="K202" s="515"/>
      <c r="L202" s="515"/>
      <c r="M202" s="515"/>
      <c r="N202" s="515"/>
      <c r="O202" s="515"/>
      <c r="P202" s="515"/>
      <c r="Q202" s="515"/>
      <c r="R202" s="515"/>
      <c r="S202" s="515"/>
    </row>
    <row r="203" spans="3:19" x14ac:dyDescent="0.35">
      <c r="C203" s="515"/>
      <c r="D203" s="515"/>
      <c r="E203" s="515"/>
      <c r="F203" s="515"/>
      <c r="G203" s="515"/>
      <c r="H203" s="515"/>
      <c r="I203" s="515"/>
      <c r="J203" s="515"/>
      <c r="K203" s="515"/>
      <c r="L203" s="515"/>
      <c r="M203" s="515"/>
      <c r="N203" s="515"/>
      <c r="O203" s="515"/>
      <c r="P203" s="515"/>
      <c r="Q203" s="515"/>
      <c r="R203" s="515"/>
      <c r="S203" s="515"/>
    </row>
    <row r="204" spans="3:19" x14ac:dyDescent="0.35">
      <c r="C204" s="515"/>
      <c r="D204" s="515"/>
      <c r="E204" s="515"/>
      <c r="F204" s="515"/>
      <c r="G204" s="515"/>
      <c r="H204" s="515"/>
      <c r="I204" s="515"/>
      <c r="J204" s="515"/>
      <c r="K204" s="515"/>
      <c r="L204" s="515"/>
      <c r="M204" s="515"/>
      <c r="N204" s="515"/>
      <c r="O204" s="515"/>
      <c r="P204" s="515"/>
      <c r="Q204" s="515"/>
      <c r="R204" s="515"/>
      <c r="S204" s="515"/>
    </row>
    <row r="205" spans="3:19" x14ac:dyDescent="0.35">
      <c r="C205" s="515"/>
      <c r="D205" s="515"/>
      <c r="E205" s="515"/>
      <c r="F205" s="515"/>
      <c r="G205" s="515"/>
      <c r="H205" s="515"/>
      <c r="I205" s="515"/>
      <c r="J205" s="515"/>
      <c r="K205" s="515"/>
      <c r="L205" s="515"/>
      <c r="M205" s="515"/>
      <c r="N205" s="515"/>
      <c r="O205" s="515"/>
      <c r="P205" s="515"/>
      <c r="Q205" s="515"/>
      <c r="R205" s="515"/>
      <c r="S205" s="515"/>
    </row>
    <row r="206" spans="3:19" x14ac:dyDescent="0.35">
      <c r="C206" s="515"/>
      <c r="D206" s="515"/>
      <c r="E206" s="515"/>
      <c r="F206" s="515"/>
      <c r="G206" s="515"/>
      <c r="H206" s="515"/>
      <c r="I206" s="515"/>
      <c r="J206" s="515"/>
      <c r="K206" s="515"/>
      <c r="L206" s="515"/>
      <c r="M206" s="515"/>
      <c r="N206" s="515"/>
      <c r="O206" s="515"/>
      <c r="P206" s="515"/>
      <c r="Q206" s="515"/>
      <c r="R206" s="515"/>
      <c r="S206" s="515"/>
    </row>
    <row r="207" spans="3:19" x14ac:dyDescent="0.35">
      <c r="C207" s="515"/>
      <c r="D207" s="515"/>
      <c r="E207" s="515"/>
      <c r="F207" s="515"/>
      <c r="G207" s="515"/>
      <c r="H207" s="515"/>
      <c r="I207" s="515"/>
      <c r="J207" s="515"/>
      <c r="K207" s="515"/>
      <c r="L207" s="515"/>
      <c r="M207" s="515"/>
      <c r="N207" s="515"/>
      <c r="O207" s="515"/>
      <c r="P207" s="515"/>
      <c r="Q207" s="515"/>
      <c r="R207" s="515"/>
      <c r="S207" s="515"/>
    </row>
    <row r="208" spans="3:19" x14ac:dyDescent="0.35">
      <c r="C208" s="515"/>
      <c r="D208" s="515"/>
      <c r="E208" s="515"/>
      <c r="F208" s="515"/>
      <c r="G208" s="515"/>
      <c r="H208" s="515"/>
      <c r="I208" s="515"/>
      <c r="J208" s="515"/>
      <c r="K208" s="515"/>
      <c r="L208" s="515"/>
      <c r="M208" s="515"/>
      <c r="N208" s="515"/>
      <c r="O208" s="515"/>
      <c r="P208" s="515"/>
      <c r="Q208" s="515"/>
      <c r="R208" s="515"/>
      <c r="S208" s="515"/>
    </row>
    <row r="209" spans="3:19" x14ac:dyDescent="0.35">
      <c r="C209" s="515"/>
      <c r="D209" s="515"/>
      <c r="E209" s="515"/>
      <c r="F209" s="515"/>
      <c r="G209" s="515"/>
      <c r="H209" s="515"/>
      <c r="I209" s="515"/>
      <c r="J209" s="515"/>
      <c r="K209" s="515"/>
      <c r="L209" s="515"/>
      <c r="M209" s="515"/>
      <c r="N209" s="515"/>
      <c r="O209" s="515"/>
      <c r="P209" s="515"/>
      <c r="Q209" s="515"/>
      <c r="R209" s="515"/>
      <c r="S209" s="515"/>
    </row>
    <row r="210" spans="3:19" x14ac:dyDescent="0.35">
      <c r="C210" s="515"/>
      <c r="D210" s="515"/>
      <c r="E210" s="515"/>
      <c r="F210" s="515"/>
      <c r="G210" s="515"/>
      <c r="H210" s="515"/>
      <c r="I210" s="515"/>
      <c r="J210" s="515"/>
      <c r="K210" s="515"/>
      <c r="L210" s="515"/>
      <c r="M210" s="515"/>
      <c r="N210" s="515"/>
      <c r="O210" s="515"/>
      <c r="P210" s="515"/>
      <c r="Q210" s="515"/>
      <c r="R210" s="515"/>
      <c r="S210" s="515"/>
    </row>
    <row r="211" spans="3:19" x14ac:dyDescent="0.35">
      <c r="C211" s="515"/>
      <c r="D211" s="515"/>
      <c r="E211" s="515"/>
      <c r="F211" s="515"/>
      <c r="G211" s="515"/>
      <c r="H211" s="515"/>
      <c r="I211" s="515"/>
      <c r="J211" s="515"/>
      <c r="K211" s="515"/>
      <c r="L211" s="515"/>
      <c r="M211" s="515"/>
      <c r="N211" s="515"/>
      <c r="O211" s="515"/>
      <c r="P211" s="515"/>
      <c r="Q211" s="515"/>
      <c r="R211" s="515"/>
      <c r="S211" s="515"/>
    </row>
    <row r="212" spans="3:19" x14ac:dyDescent="0.35">
      <c r="C212" s="515"/>
      <c r="D212" s="515"/>
      <c r="E212" s="515"/>
      <c r="F212" s="515"/>
      <c r="G212" s="515"/>
      <c r="H212" s="515"/>
      <c r="I212" s="515"/>
      <c r="J212" s="515"/>
      <c r="K212" s="515"/>
      <c r="L212" s="515"/>
      <c r="M212" s="515"/>
      <c r="N212" s="515"/>
      <c r="O212" s="515"/>
      <c r="P212" s="515"/>
      <c r="Q212" s="515"/>
      <c r="R212" s="515"/>
      <c r="S212" s="515"/>
    </row>
    <row r="213" spans="3:19" x14ac:dyDescent="0.35">
      <c r="C213" s="515"/>
      <c r="D213" s="515"/>
      <c r="E213" s="515"/>
      <c r="F213" s="515"/>
      <c r="G213" s="515"/>
      <c r="H213" s="515"/>
      <c r="I213" s="515"/>
      <c r="J213" s="515"/>
      <c r="K213" s="515"/>
      <c r="L213" s="515"/>
      <c r="M213" s="515"/>
      <c r="N213" s="515"/>
      <c r="O213" s="515"/>
      <c r="P213" s="515"/>
      <c r="Q213" s="515"/>
      <c r="R213" s="515"/>
      <c r="S213" s="515"/>
    </row>
    <row r="214" spans="3:19" x14ac:dyDescent="0.35">
      <c r="C214" s="515"/>
      <c r="D214" s="515"/>
      <c r="E214" s="515"/>
      <c r="F214" s="515"/>
      <c r="G214" s="515"/>
      <c r="H214" s="515"/>
      <c r="I214" s="515"/>
      <c r="J214" s="515"/>
      <c r="K214" s="515"/>
      <c r="L214" s="515"/>
      <c r="M214" s="515"/>
      <c r="N214" s="515"/>
      <c r="O214" s="515"/>
      <c r="P214" s="515"/>
      <c r="Q214" s="515"/>
      <c r="R214" s="515"/>
      <c r="S214" s="515"/>
    </row>
    <row r="215" spans="3:19" x14ac:dyDescent="0.35">
      <c r="C215" s="515"/>
      <c r="D215" s="515"/>
      <c r="E215" s="515"/>
      <c r="F215" s="515"/>
      <c r="G215" s="515"/>
      <c r="H215" s="515"/>
      <c r="I215" s="515"/>
      <c r="J215" s="515"/>
      <c r="K215" s="515"/>
      <c r="L215" s="515"/>
      <c r="M215" s="515"/>
      <c r="N215" s="515"/>
      <c r="O215" s="515"/>
      <c r="P215" s="515"/>
      <c r="Q215" s="515"/>
      <c r="R215" s="515"/>
      <c r="S215" s="515"/>
    </row>
    <row r="216" spans="3:19" x14ac:dyDescent="0.35">
      <c r="C216" s="515"/>
      <c r="D216" s="515"/>
      <c r="E216" s="515"/>
      <c r="F216" s="515"/>
      <c r="G216" s="515"/>
      <c r="H216" s="515"/>
      <c r="I216" s="515"/>
      <c r="J216" s="515"/>
      <c r="K216" s="515"/>
      <c r="L216" s="515"/>
      <c r="M216" s="515"/>
      <c r="N216" s="515"/>
      <c r="O216" s="515"/>
      <c r="P216" s="515"/>
      <c r="Q216" s="515"/>
      <c r="R216" s="515"/>
      <c r="S216" s="515"/>
    </row>
    <row r="217" spans="3:19" x14ac:dyDescent="0.35">
      <c r="C217" s="515"/>
      <c r="D217" s="515"/>
      <c r="E217" s="515"/>
      <c r="F217" s="515"/>
      <c r="G217" s="515"/>
      <c r="H217" s="515"/>
      <c r="I217" s="515"/>
      <c r="J217" s="515"/>
      <c r="K217" s="515"/>
      <c r="L217" s="515"/>
      <c r="M217" s="515"/>
      <c r="N217" s="515"/>
      <c r="O217" s="515"/>
      <c r="P217" s="515"/>
      <c r="Q217" s="515"/>
      <c r="R217" s="515"/>
      <c r="S217" s="515"/>
    </row>
    <row r="218" spans="3:19" x14ac:dyDescent="0.35">
      <c r="C218" s="515"/>
      <c r="D218" s="515"/>
      <c r="E218" s="515"/>
      <c r="F218" s="515"/>
      <c r="G218" s="515"/>
      <c r="H218" s="515"/>
      <c r="I218" s="515"/>
      <c r="J218" s="515"/>
      <c r="K218" s="515"/>
      <c r="L218" s="515"/>
      <c r="M218" s="515"/>
      <c r="N218" s="515"/>
      <c r="O218" s="515"/>
      <c r="P218" s="515"/>
      <c r="Q218" s="515"/>
      <c r="R218" s="515"/>
      <c r="S218" s="515"/>
    </row>
    <row r="219" spans="3:19" x14ac:dyDescent="0.35">
      <c r="C219" s="515"/>
      <c r="D219" s="515"/>
      <c r="E219" s="515"/>
      <c r="F219" s="515"/>
      <c r="G219" s="515"/>
      <c r="H219" s="515"/>
      <c r="I219" s="515"/>
      <c r="J219" s="515"/>
      <c r="K219" s="515"/>
      <c r="L219" s="515"/>
      <c r="M219" s="515"/>
      <c r="N219" s="515"/>
      <c r="O219" s="515"/>
      <c r="P219" s="515"/>
      <c r="Q219" s="515"/>
      <c r="R219" s="515"/>
      <c r="S219" s="515"/>
    </row>
    <row r="220" spans="3:19" x14ac:dyDescent="0.35">
      <c r="C220" s="515"/>
      <c r="D220" s="515"/>
      <c r="E220" s="515"/>
      <c r="F220" s="515"/>
      <c r="G220" s="515"/>
      <c r="H220" s="515"/>
      <c r="I220" s="515"/>
      <c r="J220" s="515"/>
      <c r="K220" s="515"/>
      <c r="L220" s="515"/>
      <c r="M220" s="515"/>
      <c r="N220" s="515"/>
      <c r="O220" s="515"/>
      <c r="P220" s="515"/>
      <c r="Q220" s="515"/>
      <c r="R220" s="515"/>
      <c r="S220" s="515"/>
    </row>
    <row r="221" spans="3:19" x14ac:dyDescent="0.35">
      <c r="C221" s="515"/>
      <c r="D221" s="515"/>
      <c r="E221" s="515"/>
      <c r="F221" s="515"/>
      <c r="G221" s="515"/>
      <c r="H221" s="515"/>
      <c r="I221" s="515"/>
      <c r="J221" s="515"/>
      <c r="K221" s="515"/>
      <c r="L221" s="515"/>
      <c r="M221" s="515"/>
      <c r="N221" s="515"/>
      <c r="O221" s="515"/>
      <c r="P221" s="515"/>
      <c r="Q221" s="515"/>
      <c r="R221" s="515"/>
      <c r="S221" s="515"/>
    </row>
    <row r="222" spans="3:19" x14ac:dyDescent="0.35">
      <c r="C222" s="515"/>
      <c r="D222" s="515"/>
      <c r="E222" s="515"/>
      <c r="F222" s="515"/>
      <c r="G222" s="515"/>
      <c r="H222" s="515"/>
      <c r="I222" s="515"/>
      <c r="J222" s="515"/>
      <c r="K222" s="515"/>
      <c r="L222" s="515"/>
      <c r="M222" s="515"/>
      <c r="N222" s="515"/>
      <c r="O222" s="515"/>
      <c r="P222" s="515"/>
      <c r="Q222" s="515"/>
      <c r="R222" s="515"/>
      <c r="S222" s="515"/>
    </row>
    <row r="223" spans="3:19" x14ac:dyDescent="0.35">
      <c r="C223" s="515"/>
      <c r="D223" s="515"/>
      <c r="E223" s="515"/>
      <c r="F223" s="515"/>
      <c r="G223" s="515"/>
      <c r="H223" s="515"/>
      <c r="I223" s="515"/>
      <c r="J223" s="515"/>
      <c r="K223" s="515"/>
      <c r="L223" s="515"/>
      <c r="M223" s="515"/>
      <c r="N223" s="515"/>
      <c r="O223" s="515"/>
      <c r="P223" s="515"/>
      <c r="Q223" s="515"/>
      <c r="R223" s="515"/>
      <c r="S223" s="515"/>
    </row>
    <row r="224" spans="3:19" x14ac:dyDescent="0.35">
      <c r="C224" s="515"/>
      <c r="D224" s="515"/>
      <c r="E224" s="515"/>
      <c r="F224" s="515"/>
      <c r="G224" s="515"/>
      <c r="H224" s="515"/>
      <c r="I224" s="515"/>
      <c r="J224" s="515"/>
      <c r="K224" s="515"/>
      <c r="L224" s="515"/>
      <c r="M224" s="515"/>
      <c r="N224" s="515"/>
      <c r="O224" s="515"/>
      <c r="P224" s="515"/>
      <c r="Q224" s="515"/>
      <c r="R224" s="515"/>
      <c r="S224" s="515"/>
    </row>
    <row r="225" spans="3:19" x14ac:dyDescent="0.35">
      <c r="C225" s="515"/>
      <c r="D225" s="515"/>
      <c r="E225" s="515"/>
      <c r="F225" s="515"/>
      <c r="G225" s="515"/>
      <c r="H225" s="515"/>
      <c r="I225" s="515"/>
      <c r="J225" s="515"/>
      <c r="K225" s="515"/>
      <c r="L225" s="515"/>
      <c r="M225" s="515"/>
      <c r="N225" s="515"/>
      <c r="O225" s="515"/>
      <c r="P225" s="515"/>
      <c r="Q225" s="515"/>
      <c r="R225" s="515"/>
      <c r="S225" s="515"/>
    </row>
    <row r="226" spans="3:19" x14ac:dyDescent="0.35">
      <c r="C226" s="515"/>
      <c r="D226" s="515"/>
      <c r="E226" s="515"/>
      <c r="F226" s="515"/>
      <c r="G226" s="515"/>
      <c r="H226" s="515"/>
      <c r="I226" s="515"/>
      <c r="J226" s="515"/>
      <c r="K226" s="515"/>
      <c r="L226" s="515"/>
      <c r="M226" s="515"/>
      <c r="N226" s="515"/>
      <c r="O226" s="515"/>
      <c r="P226" s="515"/>
      <c r="Q226" s="515"/>
      <c r="R226" s="515"/>
      <c r="S226" s="515"/>
    </row>
    <row r="227" spans="3:19" x14ac:dyDescent="0.35">
      <c r="C227" s="515"/>
      <c r="D227" s="515"/>
      <c r="E227" s="515"/>
      <c r="F227" s="515"/>
      <c r="G227" s="515"/>
      <c r="H227" s="515"/>
      <c r="I227" s="515"/>
      <c r="J227" s="515"/>
      <c r="K227" s="515"/>
      <c r="L227" s="515"/>
      <c r="M227" s="515"/>
      <c r="N227" s="515"/>
      <c r="O227" s="515"/>
      <c r="P227" s="515"/>
      <c r="Q227" s="515"/>
      <c r="R227" s="515"/>
      <c r="S227" s="515"/>
    </row>
    <row r="228" spans="3:19" x14ac:dyDescent="0.35">
      <c r="C228" s="515"/>
      <c r="D228" s="515"/>
      <c r="E228" s="515"/>
      <c r="F228" s="515"/>
      <c r="G228" s="515"/>
      <c r="H228" s="515"/>
      <c r="I228" s="515"/>
      <c r="J228" s="515"/>
      <c r="K228" s="515"/>
      <c r="L228" s="515"/>
      <c r="M228" s="515"/>
      <c r="N228" s="515"/>
      <c r="O228" s="515"/>
      <c r="P228" s="515"/>
      <c r="Q228" s="515"/>
      <c r="R228" s="515"/>
      <c r="S228" s="515"/>
    </row>
    <row r="229" spans="3:19" x14ac:dyDescent="0.35">
      <c r="C229" s="515"/>
      <c r="D229" s="515"/>
      <c r="E229" s="515"/>
      <c r="F229" s="515"/>
      <c r="G229" s="515"/>
      <c r="H229" s="515"/>
      <c r="I229" s="515"/>
      <c r="J229" s="515"/>
      <c r="K229" s="515"/>
      <c r="L229" s="515"/>
      <c r="M229" s="515"/>
      <c r="N229" s="515"/>
      <c r="O229" s="515"/>
      <c r="P229" s="515"/>
      <c r="Q229" s="515"/>
      <c r="R229" s="515"/>
      <c r="S229" s="515"/>
    </row>
    <row r="230" spans="3:19" x14ac:dyDescent="0.35">
      <c r="C230" s="515"/>
      <c r="D230" s="515"/>
      <c r="E230" s="515"/>
      <c r="F230" s="515"/>
      <c r="G230" s="515"/>
      <c r="H230" s="515"/>
      <c r="I230" s="515"/>
      <c r="J230" s="515"/>
      <c r="K230" s="515"/>
      <c r="L230" s="515"/>
      <c r="M230" s="515"/>
      <c r="N230" s="515"/>
      <c r="O230" s="515"/>
      <c r="P230" s="515"/>
      <c r="Q230" s="515"/>
      <c r="R230" s="515"/>
      <c r="S230" s="515"/>
    </row>
    <row r="231" spans="3:19" x14ac:dyDescent="0.35">
      <c r="C231" s="515"/>
      <c r="D231" s="515"/>
      <c r="E231" s="515"/>
      <c r="F231" s="515"/>
      <c r="G231" s="515"/>
      <c r="H231" s="515"/>
      <c r="I231" s="515"/>
      <c r="J231" s="515"/>
      <c r="K231" s="515"/>
      <c r="L231" s="515"/>
      <c r="M231" s="515"/>
      <c r="N231" s="515"/>
      <c r="O231" s="515"/>
      <c r="P231" s="515"/>
      <c r="Q231" s="515"/>
      <c r="R231" s="515"/>
      <c r="S231" s="515"/>
    </row>
    <row r="232" spans="3:19" x14ac:dyDescent="0.35">
      <c r="C232" s="515"/>
      <c r="D232" s="515"/>
      <c r="E232" s="515"/>
      <c r="F232" s="515"/>
      <c r="G232" s="515"/>
      <c r="H232" s="515"/>
      <c r="I232" s="515"/>
      <c r="J232" s="515"/>
      <c r="K232" s="515"/>
      <c r="L232" s="515"/>
      <c r="M232" s="515"/>
      <c r="N232" s="515"/>
      <c r="O232" s="515"/>
      <c r="P232" s="515"/>
      <c r="Q232" s="515"/>
      <c r="R232" s="515"/>
      <c r="S232" s="515"/>
    </row>
    <row r="233" spans="3:19" x14ac:dyDescent="0.35">
      <c r="C233" s="515"/>
      <c r="D233" s="515"/>
      <c r="E233" s="515"/>
      <c r="F233" s="515"/>
      <c r="G233" s="515"/>
      <c r="H233" s="515"/>
      <c r="I233" s="515"/>
      <c r="J233" s="515"/>
      <c r="K233" s="515"/>
      <c r="L233" s="515"/>
      <c r="M233" s="515"/>
      <c r="N233" s="515"/>
      <c r="O233" s="515"/>
      <c r="P233" s="515"/>
      <c r="Q233" s="515"/>
      <c r="R233" s="515"/>
      <c r="S233" s="515"/>
    </row>
    <row r="234" spans="3:19" x14ac:dyDescent="0.35">
      <c r="C234" s="515"/>
      <c r="D234" s="515"/>
      <c r="E234" s="515"/>
      <c r="F234" s="515"/>
      <c r="G234" s="515"/>
      <c r="H234" s="515"/>
      <c r="I234" s="515"/>
      <c r="J234" s="515"/>
      <c r="K234" s="515"/>
      <c r="L234" s="515"/>
      <c r="M234" s="515"/>
      <c r="N234" s="515"/>
      <c r="O234" s="515"/>
      <c r="P234" s="515"/>
      <c r="Q234" s="515"/>
      <c r="R234" s="515"/>
      <c r="S234" s="515"/>
    </row>
    <row r="235" spans="3:19" x14ac:dyDescent="0.35">
      <c r="C235" s="515"/>
      <c r="D235" s="515"/>
      <c r="E235" s="515"/>
      <c r="F235" s="515"/>
      <c r="G235" s="515"/>
      <c r="H235" s="515"/>
      <c r="I235" s="515"/>
      <c r="J235" s="515"/>
      <c r="K235" s="515"/>
      <c r="L235" s="515"/>
      <c r="M235" s="515"/>
      <c r="N235" s="515"/>
      <c r="O235" s="515"/>
      <c r="P235" s="515"/>
      <c r="Q235" s="515"/>
      <c r="R235" s="515"/>
      <c r="S235" s="515"/>
    </row>
    <row r="236" spans="3:19" x14ac:dyDescent="0.35">
      <c r="C236" s="515"/>
      <c r="D236" s="515"/>
      <c r="E236" s="515"/>
      <c r="F236" s="515"/>
      <c r="G236" s="515"/>
      <c r="H236" s="515"/>
      <c r="I236" s="515"/>
      <c r="J236" s="515"/>
      <c r="K236" s="515"/>
      <c r="L236" s="515"/>
      <c r="M236" s="515"/>
      <c r="N236" s="515"/>
      <c r="O236" s="515"/>
      <c r="P236" s="515"/>
      <c r="Q236" s="515"/>
      <c r="R236" s="515"/>
      <c r="S236" s="515"/>
    </row>
    <row r="237" spans="3:19" x14ac:dyDescent="0.35">
      <c r="C237" s="515"/>
      <c r="D237" s="515"/>
      <c r="E237" s="515"/>
      <c r="F237" s="515"/>
      <c r="G237" s="515"/>
      <c r="H237" s="515"/>
      <c r="I237" s="515"/>
      <c r="J237" s="515"/>
      <c r="K237" s="515"/>
      <c r="L237" s="515"/>
      <c r="M237" s="515"/>
      <c r="N237" s="515"/>
      <c r="O237" s="515"/>
      <c r="P237" s="515"/>
      <c r="Q237" s="515"/>
      <c r="R237" s="515"/>
      <c r="S237" s="515"/>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7"/>
  <sheetViews>
    <sheetView workbookViewId="0">
      <pane ySplit="5" topLeftCell="A15" activePane="bottomLeft" state="frozen"/>
      <selection pane="bottomLeft" activeCell="J33" sqref="J33"/>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77" t="s">
        <v>78</v>
      </c>
    </row>
    <row r="2" spans="1:4" ht="13.15" x14ac:dyDescent="0.4">
      <c r="B2" s="278" t="s">
        <v>79</v>
      </c>
    </row>
    <row r="3" spans="1:4" ht="13.15" thickBot="1" x14ac:dyDescent="0.4"/>
    <row r="4" spans="1:4" s="8" customFormat="1" ht="13.15" x14ac:dyDescent="0.4">
      <c r="B4" s="9" t="s">
        <v>0</v>
      </c>
      <c r="C4" s="9" t="s">
        <v>0</v>
      </c>
      <c r="D4" s="9" t="s">
        <v>1</v>
      </c>
    </row>
    <row r="5" spans="1:4" s="8" customFormat="1" ht="13.15" x14ac:dyDescent="0.4">
      <c r="B5" s="10"/>
      <c r="C5" s="10"/>
      <c r="D5" s="10"/>
    </row>
    <row r="6" spans="1:4" s="8" customFormat="1" ht="13.5" thickBot="1" x14ac:dyDescent="0.45">
      <c r="B6" s="10"/>
      <c r="C6" s="783" t="s">
        <v>252</v>
      </c>
      <c r="D6" s="10"/>
    </row>
    <row r="7" spans="1:4" ht="12.75" customHeight="1" x14ac:dyDescent="0.35">
      <c r="B7" s="785"/>
      <c r="C7" s="786"/>
      <c r="D7" s="787"/>
    </row>
    <row r="8" spans="1:4" ht="12.75" customHeight="1" x14ac:dyDescent="0.35">
      <c r="B8" s="788"/>
      <c r="C8" s="784"/>
      <c r="D8" s="789"/>
    </row>
    <row r="9" spans="1:4" ht="12.75" customHeight="1" x14ac:dyDescent="0.35">
      <c r="B9" s="788"/>
      <c r="C9" s="784"/>
      <c r="D9" s="789"/>
    </row>
    <row r="10" spans="1:4" ht="12.75" customHeight="1" x14ac:dyDescent="0.35">
      <c r="B10" s="788"/>
      <c r="C10" s="784"/>
      <c r="D10" s="789"/>
    </row>
    <row r="11" spans="1:4" ht="12.75" customHeight="1" x14ac:dyDescent="0.35">
      <c r="B11" s="788"/>
      <c r="C11" s="784"/>
      <c r="D11" s="789"/>
    </row>
    <row r="12" spans="1:4" ht="12.75" customHeight="1" x14ac:dyDescent="0.35">
      <c r="B12" s="788"/>
      <c r="C12" s="784"/>
      <c r="D12" s="790"/>
    </row>
    <row r="13" spans="1:4" ht="12.75" customHeight="1" x14ac:dyDescent="0.35">
      <c r="B13" s="788"/>
      <c r="C13" s="784"/>
      <c r="D13" s="790"/>
    </row>
    <row r="14" spans="1:4" ht="12.75" customHeight="1" x14ac:dyDescent="0.35">
      <c r="B14" s="788"/>
      <c r="C14" s="784"/>
      <c r="D14" s="790"/>
    </row>
    <row r="15" spans="1:4" ht="13.15" customHeight="1" x14ac:dyDescent="0.35">
      <c r="B15" s="788"/>
      <c r="C15" s="784"/>
      <c r="D15" s="790"/>
    </row>
    <row r="16" spans="1:4" ht="12.75" customHeight="1" x14ac:dyDescent="0.35">
      <c r="B16" s="788"/>
      <c r="C16" s="784"/>
      <c r="D16" s="789"/>
    </row>
    <row r="17" spans="2:4" ht="13.15" customHeight="1" x14ac:dyDescent="0.35">
      <c r="B17" s="788"/>
      <c r="C17" s="784"/>
      <c r="D17" s="789"/>
    </row>
    <row r="18" spans="2:4" ht="12.75" customHeight="1" x14ac:dyDescent="0.35">
      <c r="B18" s="788"/>
      <c r="C18" s="784"/>
      <c r="D18" s="789"/>
    </row>
    <row r="19" spans="2:4" ht="12.75" customHeight="1" x14ac:dyDescent="0.35">
      <c r="B19" s="788"/>
      <c r="C19" s="784"/>
      <c r="D19" s="789"/>
    </row>
    <row r="20" spans="2:4" ht="12.75" customHeight="1" x14ac:dyDescent="0.35">
      <c r="B20" s="788"/>
      <c r="C20" s="784"/>
      <c r="D20" s="789"/>
    </row>
    <row r="21" spans="2:4" ht="12.75" customHeight="1" x14ac:dyDescent="0.35">
      <c r="B21" s="788"/>
      <c r="C21" s="784"/>
      <c r="D21" s="789"/>
    </row>
    <row r="22" spans="2:4" ht="12.75" customHeight="1" thickBot="1" x14ac:dyDescent="0.4">
      <c r="B22" s="791"/>
      <c r="C22" s="800"/>
      <c r="D22" s="792"/>
    </row>
    <row r="23" spans="2:4" ht="12.75" customHeight="1" x14ac:dyDescent="0.35">
      <c r="B23" s="793"/>
      <c r="C23" s="801"/>
      <c r="D23" s="797"/>
    </row>
    <row r="24" spans="2:4" ht="12.75" customHeight="1" x14ac:dyDescent="0.35">
      <c r="B24" s="794"/>
      <c r="C24" s="802" t="s">
        <v>253</v>
      </c>
      <c r="D24" s="798"/>
    </row>
    <row r="25" spans="2:4" ht="12.75" customHeight="1" x14ac:dyDescent="0.35">
      <c r="B25" s="794"/>
      <c r="C25" s="802"/>
      <c r="D25" s="798"/>
    </row>
    <row r="26" spans="2:4" ht="12.75" customHeight="1" x14ac:dyDescent="0.35">
      <c r="B26" s="794"/>
      <c r="C26" s="802"/>
      <c r="D26" s="798"/>
    </row>
    <row r="27" spans="2:4" ht="12.75" customHeight="1" x14ac:dyDescent="0.35">
      <c r="B27" s="794"/>
      <c r="C27" s="802"/>
      <c r="D27" s="798"/>
    </row>
    <row r="28" spans="2:4" ht="12.75" customHeight="1" x14ac:dyDescent="0.35">
      <c r="B28" s="794"/>
      <c r="C28" s="802"/>
      <c r="D28" s="798"/>
    </row>
    <row r="29" spans="2:4" ht="12.75" customHeight="1" x14ac:dyDescent="0.35">
      <c r="B29" s="794"/>
      <c r="C29" s="802"/>
      <c r="D29" s="798"/>
    </row>
    <row r="30" spans="2:4" ht="12.75" customHeight="1" x14ac:dyDescent="0.35">
      <c r="B30" s="794"/>
      <c r="C30" s="803"/>
      <c r="D30" s="798"/>
    </row>
    <row r="31" spans="2:4" ht="12.75" customHeight="1" x14ac:dyDescent="0.35">
      <c r="B31" s="794"/>
      <c r="C31" s="802"/>
      <c r="D31" s="798"/>
    </row>
    <row r="32" spans="2:4" ht="12.75" customHeight="1" x14ac:dyDescent="0.35">
      <c r="B32" s="795"/>
      <c r="C32" s="802"/>
      <c r="D32" s="798"/>
    </row>
    <row r="33" spans="2:4" ht="13.15" customHeight="1" x14ac:dyDescent="0.35">
      <c r="B33" s="794"/>
      <c r="C33" s="802"/>
      <c r="D33" s="798"/>
    </row>
    <row r="34" spans="2:4" ht="12.75" customHeight="1" x14ac:dyDescent="0.35">
      <c r="B34" s="794"/>
      <c r="C34" s="493"/>
      <c r="D34" s="798"/>
    </row>
    <row r="35" spans="2:4" ht="12.75" customHeight="1" x14ac:dyDescent="0.35">
      <c r="B35" s="794"/>
      <c r="C35" s="802"/>
      <c r="D35" s="798"/>
    </row>
    <row r="36" spans="2:4" ht="12.75" customHeight="1" x14ac:dyDescent="0.35">
      <c r="B36" s="794"/>
      <c r="C36" s="802"/>
      <c r="D36" s="798"/>
    </row>
    <row r="37" spans="2:4" ht="12.75" customHeight="1" x14ac:dyDescent="0.35">
      <c r="B37" s="794"/>
      <c r="C37" s="802"/>
      <c r="D37" s="798"/>
    </row>
    <row r="38" spans="2:4" ht="12.75" customHeight="1" x14ac:dyDescent="0.35">
      <c r="B38" s="794"/>
      <c r="C38" s="802"/>
      <c r="D38" s="798"/>
    </row>
    <row r="39" spans="2:4" ht="12.75" customHeight="1" x14ac:dyDescent="0.35">
      <c r="B39" s="794"/>
      <c r="C39" s="802"/>
      <c r="D39" s="798"/>
    </row>
    <row r="40" spans="2:4" ht="12.75" customHeight="1" x14ac:dyDescent="0.35">
      <c r="B40" s="794"/>
      <c r="C40" s="802"/>
      <c r="D40" s="798"/>
    </row>
    <row r="41" spans="2:4" ht="12.75" customHeight="1" x14ac:dyDescent="0.35">
      <c r="B41" s="794"/>
      <c r="C41" s="802"/>
      <c r="D41" s="798"/>
    </row>
    <row r="42" spans="2:4" ht="12.75" customHeight="1" x14ac:dyDescent="0.35">
      <c r="B42" s="794"/>
      <c r="C42" s="802"/>
      <c r="D42" s="798"/>
    </row>
    <row r="43" spans="2:4" ht="12.75" customHeight="1" x14ac:dyDescent="0.35">
      <c r="B43" s="794"/>
      <c r="C43" s="802"/>
      <c r="D43" s="798"/>
    </row>
    <row r="44" spans="2:4" ht="12.75" customHeight="1" x14ac:dyDescent="0.35">
      <c r="B44" s="794"/>
      <c r="C44" s="802"/>
      <c r="D44" s="798"/>
    </row>
    <row r="45" spans="2:4" ht="12.75" customHeight="1" x14ac:dyDescent="0.35">
      <c r="B45" s="794"/>
      <c r="C45" s="802"/>
      <c r="D45" s="798"/>
    </row>
    <row r="46" spans="2:4" ht="13.15" customHeight="1" x14ac:dyDescent="0.35">
      <c r="B46" s="794"/>
      <c r="C46" s="802"/>
      <c r="D46" s="798"/>
    </row>
    <row r="47" spans="2:4" ht="13.15" customHeight="1" thickBot="1" x14ac:dyDescent="0.4">
      <c r="B47" s="796"/>
      <c r="C47" s="494"/>
      <c r="D47" s="799"/>
    </row>
  </sheetData>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78</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V31"/>
  <sheetViews>
    <sheetView showGridLines="0" zoomScaleNormal="100" workbookViewId="0">
      <pane xSplit="3" ySplit="2" topLeftCell="D13" activePane="bottomRight" state="frozen"/>
      <selection pane="topRight" activeCell="C1" sqref="C1"/>
      <selection pane="bottomLeft" activeCell="A2" sqref="A2"/>
      <selection pane="bottomRight" activeCell="K30" sqref="K30:L30"/>
    </sheetView>
  </sheetViews>
  <sheetFormatPr defaultColWidth="8.796875" defaultRowHeight="12.75" x14ac:dyDescent="0.35"/>
  <cols>
    <col min="1" max="1" width="4.33203125" customWidth="1"/>
    <col min="2" max="2" width="51.6640625" customWidth="1"/>
    <col min="3" max="3" width="6.796875" customWidth="1"/>
    <col min="4" max="21" width="5.6640625" customWidth="1"/>
    <col min="22" max="22" width="145.46484375" customWidth="1"/>
  </cols>
  <sheetData>
    <row r="1" spans="1:22" ht="13.15" thickBot="1" x14ac:dyDescent="0.4">
      <c r="A1" s="277"/>
    </row>
    <row r="2" spans="1:22" ht="155.25" customHeight="1" thickBot="1" x14ac:dyDescent="0.4">
      <c r="B2" s="107" t="s">
        <v>43</v>
      </c>
      <c r="C2" s="161" t="s">
        <v>4</v>
      </c>
      <c r="D2" s="298"/>
      <c r="E2" s="299"/>
      <c r="F2" s="299"/>
      <c r="G2" s="299"/>
      <c r="H2" s="299"/>
      <c r="I2" s="299"/>
      <c r="J2" s="299"/>
      <c r="K2" s="299"/>
      <c r="L2" s="536"/>
      <c r="M2" s="299"/>
      <c r="N2" s="299"/>
      <c r="O2" s="299"/>
      <c r="P2" s="299"/>
      <c r="Q2" s="299"/>
      <c r="R2" s="299"/>
      <c r="S2" s="570"/>
      <c r="T2" s="569"/>
      <c r="U2" s="299"/>
    </row>
    <row r="3" spans="1:22" ht="13.15" x14ac:dyDescent="0.4">
      <c r="A3" s="238"/>
      <c r="B3" s="237" t="s">
        <v>42</v>
      </c>
      <c r="C3" s="138"/>
      <c r="D3" s="110"/>
      <c r="E3" s="106"/>
      <c r="F3" s="106"/>
      <c r="G3" s="106"/>
      <c r="H3" s="106"/>
      <c r="I3" s="106"/>
      <c r="J3" s="106"/>
      <c r="K3" s="106"/>
      <c r="L3" s="106"/>
      <c r="M3" s="106"/>
      <c r="N3" s="106"/>
      <c r="O3" s="106"/>
      <c r="P3" s="106"/>
      <c r="Q3" s="106"/>
      <c r="R3" s="106"/>
      <c r="S3" s="106"/>
      <c r="T3" s="106"/>
      <c r="U3" s="106"/>
      <c r="V3" s="236" t="s">
        <v>58</v>
      </c>
    </row>
    <row r="4" spans="1:22" ht="15" x14ac:dyDescent="0.35">
      <c r="A4" s="238"/>
      <c r="B4" s="530"/>
      <c r="C4" s="517" t="e">
        <f>VALUE('Rationalised Req PW'!V4)</f>
        <v>#DIV/0!</v>
      </c>
      <c r="D4" s="90"/>
      <c r="E4" s="91"/>
      <c r="F4" s="91"/>
      <c r="G4" s="91"/>
      <c r="H4" s="91"/>
      <c r="I4" s="91"/>
      <c r="J4" s="91"/>
      <c r="K4" s="91"/>
      <c r="L4" s="91"/>
      <c r="M4" s="91"/>
      <c r="N4" s="91"/>
      <c r="O4" s="91"/>
      <c r="P4" s="91"/>
      <c r="Q4" s="91"/>
      <c r="R4" s="91"/>
      <c r="S4" s="91"/>
      <c r="T4" s="91"/>
      <c r="U4" s="91"/>
      <c r="V4" s="241"/>
    </row>
    <row r="5" spans="1:22" ht="15" x14ac:dyDescent="0.35">
      <c r="A5" s="238"/>
      <c r="B5" s="530"/>
      <c r="C5" s="517" t="e">
        <f>VALUE('Rationalised Req PW'!V5)</f>
        <v>#DIV/0!</v>
      </c>
      <c r="D5" s="90"/>
      <c r="E5" s="91"/>
      <c r="F5" s="91"/>
      <c r="G5" s="91"/>
      <c r="H5" s="91"/>
      <c r="I5" s="91"/>
      <c r="J5" s="91"/>
      <c r="K5" s="91"/>
      <c r="L5" s="91"/>
      <c r="M5" s="91"/>
      <c r="N5" s="91"/>
      <c r="O5" s="91"/>
      <c r="P5" s="91"/>
      <c r="Q5" s="91"/>
      <c r="R5" s="91"/>
      <c r="S5" s="91"/>
      <c r="T5" s="91"/>
      <c r="U5" s="91"/>
      <c r="V5" s="241"/>
    </row>
    <row r="6" spans="1:22" ht="15" x14ac:dyDescent="0.35">
      <c r="A6" s="238"/>
      <c r="B6" s="530"/>
      <c r="C6" s="517" t="e">
        <f>VALUE('Rationalised Req PW'!V6)</f>
        <v>#DIV/0!</v>
      </c>
      <c r="D6" s="90"/>
      <c r="E6" s="91"/>
      <c r="F6" s="91"/>
      <c r="G6" s="91"/>
      <c r="H6" s="91"/>
      <c r="I6" s="91"/>
      <c r="J6" s="91"/>
      <c r="K6" s="91"/>
      <c r="L6" s="91"/>
      <c r="M6" s="91"/>
      <c r="N6" s="91"/>
      <c r="O6" s="91"/>
      <c r="P6" s="91"/>
      <c r="Q6" s="91"/>
      <c r="R6" s="91"/>
      <c r="S6" s="91"/>
      <c r="T6" s="91"/>
      <c r="U6" s="91"/>
      <c r="V6" s="241"/>
    </row>
    <row r="7" spans="1:22" ht="15" x14ac:dyDescent="0.35">
      <c r="A7" s="238"/>
      <c r="B7" s="530"/>
      <c r="C7" s="517" t="e">
        <f>VALUE('Rationalised Req PW'!V7)</f>
        <v>#DIV/0!</v>
      </c>
      <c r="D7" s="90"/>
      <c r="E7" s="91"/>
      <c r="F7" s="91"/>
      <c r="G7" s="91"/>
      <c r="H7" s="91"/>
      <c r="I7" s="91"/>
      <c r="J7" s="91"/>
      <c r="K7" s="91"/>
      <c r="L7" s="91"/>
      <c r="M7" s="91"/>
      <c r="N7" s="91"/>
      <c r="O7" s="91"/>
      <c r="P7" s="91"/>
      <c r="Q7" s="91"/>
      <c r="R7" s="91"/>
      <c r="S7" s="91"/>
      <c r="T7" s="91"/>
      <c r="U7" s="91"/>
      <c r="V7" s="241"/>
    </row>
    <row r="8" spans="1:22" ht="15" x14ac:dyDescent="0.35">
      <c r="A8" s="238"/>
      <c r="B8" s="530"/>
      <c r="C8" s="517" t="e">
        <f>VALUE('Rationalised Req PW'!V8)</f>
        <v>#DIV/0!</v>
      </c>
      <c r="D8" s="90"/>
      <c r="E8" s="91"/>
      <c r="F8" s="91"/>
      <c r="G8" s="91"/>
      <c r="H8" s="91"/>
      <c r="I8" s="91"/>
      <c r="J8" s="91"/>
      <c r="K8" s="91"/>
      <c r="L8" s="91"/>
      <c r="M8" s="91"/>
      <c r="N8" s="91"/>
      <c r="O8" s="91"/>
      <c r="P8" s="91"/>
      <c r="Q8" s="91"/>
      <c r="R8" s="91"/>
      <c r="S8" s="91"/>
      <c r="T8" s="91"/>
      <c r="U8" s="91"/>
      <c r="V8" s="241"/>
    </row>
    <row r="9" spans="1:22" ht="15" x14ac:dyDescent="0.35">
      <c r="A9" s="238"/>
      <c r="B9" s="530"/>
      <c r="C9" s="517" t="e">
        <f>VALUE('Rationalised Req PW'!V9)</f>
        <v>#DIV/0!</v>
      </c>
      <c r="D9" s="90"/>
      <c r="E9" s="91"/>
      <c r="F9" s="91"/>
      <c r="G9" s="91"/>
      <c r="H9" s="91"/>
      <c r="I9" s="91"/>
      <c r="J9" s="91"/>
      <c r="K9" s="91"/>
      <c r="L9" s="91"/>
      <c r="M9" s="91"/>
      <c r="N9" s="91"/>
      <c r="O9" s="91"/>
      <c r="P9" s="91"/>
      <c r="Q9" s="91"/>
      <c r="R9" s="91"/>
      <c r="S9" s="91"/>
      <c r="T9" s="91"/>
      <c r="U9" s="91"/>
      <c r="V9" s="283"/>
    </row>
    <row r="10" spans="1:22" ht="15" x14ac:dyDescent="0.35">
      <c r="A10" s="238"/>
      <c r="B10" s="530"/>
      <c r="C10" s="517" t="e">
        <f>VALUE('Rationalised Req PW'!V10)</f>
        <v>#DIV/0!</v>
      </c>
      <c r="D10" s="90"/>
      <c r="E10" s="91"/>
      <c r="F10" s="91"/>
      <c r="G10" s="91"/>
      <c r="H10" s="91"/>
      <c r="I10" s="91"/>
      <c r="J10" s="91"/>
      <c r="K10" s="91"/>
      <c r="L10" s="91"/>
      <c r="M10" s="91"/>
      <c r="N10" s="91"/>
      <c r="O10" s="91"/>
      <c r="P10" s="91"/>
      <c r="Q10" s="91"/>
      <c r="R10" s="91"/>
      <c r="S10" s="91"/>
      <c r="T10" s="91"/>
      <c r="U10" s="91"/>
      <c r="V10" s="241"/>
    </row>
    <row r="11" spans="1:22" ht="15" x14ac:dyDescent="0.35">
      <c r="A11" s="238"/>
      <c r="B11" s="530"/>
      <c r="C11" s="517" t="e">
        <f>VALUE('Rationalised Req PW'!V11)</f>
        <v>#DIV/0!</v>
      </c>
      <c r="D11" s="90"/>
      <c r="E11" s="91"/>
      <c r="F11" s="91"/>
      <c r="G11" s="91"/>
      <c r="H11" s="91"/>
      <c r="I11" s="91"/>
      <c r="J11" s="91"/>
      <c r="K11" s="91"/>
      <c r="L11" s="91"/>
      <c r="M11" s="91"/>
      <c r="N11" s="91"/>
      <c r="O11" s="91"/>
      <c r="P11" s="91"/>
      <c r="Q11" s="91"/>
      <c r="R11" s="91"/>
      <c r="S11" s="91"/>
      <c r="T11" s="91"/>
      <c r="U11" s="91"/>
      <c r="V11" s="241"/>
    </row>
    <row r="12" spans="1:22" ht="15" x14ac:dyDescent="0.35">
      <c r="A12" s="238"/>
      <c r="B12" s="530"/>
      <c r="C12" s="517" t="e">
        <f>VALUE('Rationalised Req PW'!V12)</f>
        <v>#DIV/0!</v>
      </c>
      <c r="D12" s="534"/>
      <c r="E12" s="535"/>
      <c r="F12" s="535"/>
      <c r="G12" s="535"/>
      <c r="H12" s="535"/>
      <c r="I12" s="535"/>
      <c r="J12" s="535"/>
      <c r="K12" s="535"/>
      <c r="L12" s="535"/>
      <c r="M12" s="535"/>
      <c r="N12" s="535"/>
      <c r="O12" s="535"/>
      <c r="P12" s="535"/>
      <c r="Q12" s="535"/>
      <c r="R12" s="535"/>
      <c r="S12" s="535"/>
      <c r="T12" s="535"/>
      <c r="U12" s="535"/>
      <c r="V12" s="241"/>
    </row>
    <row r="13" spans="1:22" ht="15" x14ac:dyDescent="0.4">
      <c r="A13" s="238"/>
      <c r="B13" s="531"/>
      <c r="C13" s="517" t="e">
        <f>VALUE('Rationalised Req PW'!V13)</f>
        <v>#DIV/0!</v>
      </c>
      <c r="D13" s="90"/>
      <c r="E13" s="91"/>
      <c r="F13" s="91"/>
      <c r="G13" s="91"/>
      <c r="H13" s="91"/>
      <c r="I13" s="91"/>
      <c r="J13" s="91"/>
      <c r="K13" s="91"/>
      <c r="L13" s="91"/>
      <c r="M13" s="91"/>
      <c r="N13" s="91"/>
      <c r="O13" s="91"/>
      <c r="P13" s="91"/>
      <c r="Q13" s="91"/>
      <c r="R13" s="91"/>
      <c r="S13" s="91"/>
      <c r="T13" s="91"/>
      <c r="U13" s="91"/>
      <c r="V13" s="241"/>
    </row>
    <row r="14" spans="1:22" ht="15" x14ac:dyDescent="0.4">
      <c r="A14" s="238"/>
      <c r="B14" s="531"/>
      <c r="C14" s="517" t="e">
        <f>VALUE('Rationalised Req PW'!V14)</f>
        <v>#DIV/0!</v>
      </c>
      <c r="D14" s="90"/>
      <c r="E14" s="91"/>
      <c r="F14" s="91"/>
      <c r="G14" s="91"/>
      <c r="H14" s="91"/>
      <c r="I14" s="91"/>
      <c r="J14" s="91"/>
      <c r="K14" s="91"/>
      <c r="L14" s="91"/>
      <c r="M14" s="91"/>
      <c r="N14" s="91"/>
      <c r="O14" s="91"/>
      <c r="P14" s="91"/>
      <c r="Q14" s="91"/>
      <c r="R14" s="91"/>
      <c r="S14" s="91"/>
      <c r="T14" s="91"/>
      <c r="U14" s="91"/>
      <c r="V14" s="241"/>
    </row>
    <row r="15" spans="1:22" ht="15" x14ac:dyDescent="0.4">
      <c r="A15" s="238"/>
      <c r="B15" s="531"/>
      <c r="C15" s="517" t="e">
        <f>VALUE('Rationalised Req PW'!V15)</f>
        <v>#DIV/0!</v>
      </c>
      <c r="D15" s="90"/>
      <c r="E15" s="91"/>
      <c r="F15" s="91"/>
      <c r="G15" s="91"/>
      <c r="H15" s="91"/>
      <c r="I15" s="91"/>
      <c r="J15" s="91"/>
      <c r="K15" s="91"/>
      <c r="L15" s="91"/>
      <c r="M15" s="91"/>
      <c r="N15" s="91"/>
      <c r="O15" s="91"/>
      <c r="P15" s="91"/>
      <c r="Q15" s="91"/>
      <c r="R15" s="91"/>
      <c r="S15" s="91"/>
      <c r="T15" s="91"/>
      <c r="U15" s="91"/>
      <c r="V15" s="241"/>
    </row>
    <row r="16" spans="1:22" ht="15" x14ac:dyDescent="0.4">
      <c r="A16" s="238"/>
      <c r="B16" s="531"/>
      <c r="C16" s="517" t="e">
        <f>VALUE('Rationalised Req PW'!V16)</f>
        <v>#DIV/0!</v>
      </c>
      <c r="D16" s="90"/>
      <c r="E16" s="91"/>
      <c r="F16" s="91"/>
      <c r="G16" s="91"/>
      <c r="H16" s="91"/>
      <c r="I16" s="91"/>
      <c r="J16" s="91"/>
      <c r="K16" s="91"/>
      <c r="L16" s="91"/>
      <c r="M16" s="91"/>
      <c r="N16" s="91"/>
      <c r="O16" s="91"/>
      <c r="P16" s="91"/>
      <c r="Q16" s="91"/>
      <c r="R16" s="91"/>
      <c r="S16" s="91"/>
      <c r="T16" s="91"/>
      <c r="U16" s="91"/>
      <c r="V16" s="241"/>
    </row>
    <row r="17" spans="1:22" ht="15" x14ac:dyDescent="0.35">
      <c r="A17" s="238"/>
      <c r="B17" s="530"/>
      <c r="C17" s="517" t="e">
        <f>VALUE('Rationalised Req PW'!V17)</f>
        <v>#DIV/0!</v>
      </c>
      <c r="D17" s="534"/>
      <c r="E17" s="535"/>
      <c r="F17" s="535"/>
      <c r="G17" s="535"/>
      <c r="H17" s="535"/>
      <c r="I17" s="535"/>
      <c r="J17" s="535"/>
      <c r="K17" s="535"/>
      <c r="L17" s="535"/>
      <c r="M17" s="535"/>
      <c r="N17" s="535"/>
      <c r="O17" s="535"/>
      <c r="P17" s="535"/>
      <c r="Q17" s="535"/>
      <c r="R17" s="535"/>
      <c r="S17" s="535"/>
      <c r="T17" s="535"/>
      <c r="U17" s="535"/>
      <c r="V17" s="241"/>
    </row>
    <row r="18" spans="1:22" ht="15" x14ac:dyDescent="0.35">
      <c r="A18" s="238"/>
      <c r="B18" s="530"/>
      <c r="C18" s="517" t="e">
        <f>VALUE('Rationalised Req PW'!V18)</f>
        <v>#DIV/0!</v>
      </c>
      <c r="D18" s="90"/>
      <c r="E18" s="91"/>
      <c r="F18" s="91"/>
      <c r="G18" s="91"/>
      <c r="H18" s="91"/>
      <c r="I18" s="91"/>
      <c r="J18" s="91"/>
      <c r="K18" s="91"/>
      <c r="L18" s="91"/>
      <c r="M18" s="91"/>
      <c r="N18" s="91"/>
      <c r="O18" s="91"/>
      <c r="P18" s="91"/>
      <c r="Q18" s="91"/>
      <c r="R18" s="91"/>
      <c r="S18" s="91"/>
      <c r="T18" s="91"/>
      <c r="U18" s="91"/>
      <c r="V18" s="241"/>
    </row>
    <row r="19" spans="1:22" ht="15" x14ac:dyDescent="0.35">
      <c r="A19" s="238"/>
      <c r="B19" s="530"/>
      <c r="C19" s="517" t="e">
        <f>VALUE('Rationalised Req PW'!V19)</f>
        <v>#DIV/0!</v>
      </c>
      <c r="D19" s="90"/>
      <c r="E19" s="91"/>
      <c r="F19" s="91"/>
      <c r="G19" s="91"/>
      <c r="H19" s="91"/>
      <c r="I19" s="91"/>
      <c r="J19" s="91"/>
      <c r="K19" s="91"/>
      <c r="L19" s="91"/>
      <c r="M19" s="91"/>
      <c r="N19" s="91"/>
      <c r="O19" s="91"/>
      <c r="P19" s="91"/>
      <c r="Q19" s="91"/>
      <c r="R19" s="91"/>
      <c r="S19" s="91"/>
      <c r="T19" s="91"/>
      <c r="U19" s="91"/>
      <c r="V19" s="241"/>
    </row>
    <row r="20" spans="1:22" ht="15" x14ac:dyDescent="0.35">
      <c r="A20" s="238"/>
      <c r="B20" s="530"/>
      <c r="C20" s="517" t="e">
        <f>VALUE('Rationalised Req PW'!V20)</f>
        <v>#DIV/0!</v>
      </c>
      <c r="D20" s="90"/>
      <c r="E20" s="91"/>
      <c r="F20" s="91"/>
      <c r="G20" s="91"/>
      <c r="H20" s="91"/>
      <c r="I20" s="91"/>
      <c r="J20" s="91"/>
      <c r="K20" s="91"/>
      <c r="L20" s="91"/>
      <c r="M20" s="91"/>
      <c r="N20" s="91"/>
      <c r="O20" s="91"/>
      <c r="P20" s="91"/>
      <c r="Q20" s="91"/>
      <c r="R20" s="91"/>
      <c r="S20" s="91"/>
      <c r="T20" s="91"/>
      <c r="U20" s="91"/>
      <c r="V20" s="241"/>
    </row>
    <row r="21" spans="1:22" ht="15" x14ac:dyDescent="0.35">
      <c r="A21" s="238"/>
      <c r="B21" s="530"/>
      <c r="C21" s="225"/>
      <c r="D21" s="90"/>
      <c r="E21" s="91"/>
      <c r="F21" s="91"/>
      <c r="G21" s="91"/>
      <c r="H21" s="91"/>
      <c r="I21" s="91"/>
      <c r="J21" s="91"/>
      <c r="K21" s="91"/>
      <c r="L21" s="91"/>
      <c r="M21" s="91"/>
      <c r="N21" s="91"/>
      <c r="O21" s="91"/>
      <c r="P21" s="91"/>
      <c r="Q21" s="91"/>
      <c r="R21" s="91"/>
      <c r="S21" s="91"/>
      <c r="T21" s="91"/>
      <c r="U21" s="91"/>
      <c r="V21" s="241"/>
    </row>
    <row r="22" spans="1:22" ht="15" x14ac:dyDescent="0.35">
      <c r="A22" s="238"/>
      <c r="B22" s="530"/>
      <c r="C22" s="225"/>
      <c r="D22" s="90"/>
      <c r="E22" s="91"/>
      <c r="F22" s="91"/>
      <c r="G22" s="91"/>
      <c r="H22" s="91"/>
      <c r="I22" s="91"/>
      <c r="J22" s="91"/>
      <c r="K22" s="91"/>
      <c r="L22" s="91"/>
      <c r="M22" s="91"/>
      <c r="N22" s="91"/>
      <c r="O22" s="91"/>
      <c r="P22" s="91"/>
      <c r="Q22" s="91"/>
      <c r="R22" s="91"/>
      <c r="S22" s="91"/>
      <c r="T22" s="91"/>
      <c r="U22" s="91"/>
      <c r="V22" s="241"/>
    </row>
    <row r="23" spans="1:22" ht="15" x14ac:dyDescent="0.35">
      <c r="A23" s="238"/>
      <c r="B23" s="530"/>
      <c r="C23" s="225"/>
      <c r="D23" s="90"/>
      <c r="E23" s="91"/>
      <c r="F23" s="91"/>
      <c r="G23" s="91"/>
      <c r="H23" s="91"/>
      <c r="I23" s="91"/>
      <c r="J23" s="91"/>
      <c r="K23" s="91"/>
      <c r="L23" s="91"/>
      <c r="M23" s="91"/>
      <c r="N23" s="91"/>
      <c r="O23" s="91"/>
      <c r="P23" s="91"/>
      <c r="Q23" s="91"/>
      <c r="R23" s="91"/>
      <c r="S23" s="91"/>
      <c r="T23" s="91"/>
      <c r="U23" s="91"/>
      <c r="V23" s="241"/>
    </row>
    <row r="24" spans="1:22" ht="15.4" thickBot="1" x14ac:dyDescent="0.4">
      <c r="A24" s="238"/>
      <c r="B24" s="530"/>
      <c r="C24" s="225"/>
      <c r="D24" s="110"/>
      <c r="E24" s="106"/>
      <c r="F24" s="106"/>
      <c r="G24" s="106"/>
      <c r="H24" s="106"/>
      <c r="I24" s="106"/>
      <c r="J24" s="106"/>
      <c r="K24" s="106"/>
      <c r="L24" s="106"/>
      <c r="M24" s="106"/>
      <c r="N24" s="106"/>
      <c r="O24" s="106"/>
      <c r="P24" s="106"/>
      <c r="Q24" s="106"/>
      <c r="R24" s="106"/>
      <c r="S24" s="106"/>
      <c r="T24" s="106"/>
      <c r="U24" s="106"/>
      <c r="V24" s="241"/>
    </row>
    <row r="25" spans="1:22" x14ac:dyDescent="0.35">
      <c r="C25" s="225"/>
      <c r="D25" s="121" t="e">
        <f>SUMPRODUCT($C$3:$C$24,D3:D24)</f>
        <v>#DIV/0!</v>
      </c>
      <c r="E25" s="121" t="e">
        <f t="shared" ref="E25:U25" si="0">SUMPRODUCT($C$3:$C$24,E3:E24)</f>
        <v>#DIV/0!</v>
      </c>
      <c r="F25" s="121" t="e">
        <f t="shared" si="0"/>
        <v>#DIV/0!</v>
      </c>
      <c r="G25" s="121" t="e">
        <f t="shared" si="0"/>
        <v>#DIV/0!</v>
      </c>
      <c r="H25" s="121" t="e">
        <f t="shared" si="0"/>
        <v>#DIV/0!</v>
      </c>
      <c r="I25" s="121" t="e">
        <f t="shared" si="0"/>
        <v>#DIV/0!</v>
      </c>
      <c r="J25" s="121" t="e">
        <f t="shared" si="0"/>
        <v>#DIV/0!</v>
      </c>
      <c r="K25" s="121" t="e">
        <f t="shared" si="0"/>
        <v>#DIV/0!</v>
      </c>
      <c r="L25" s="121" t="e">
        <f t="shared" si="0"/>
        <v>#DIV/0!</v>
      </c>
      <c r="M25" s="121" t="e">
        <f t="shared" si="0"/>
        <v>#DIV/0!</v>
      </c>
      <c r="N25" s="121" t="e">
        <f t="shared" si="0"/>
        <v>#DIV/0!</v>
      </c>
      <c r="O25" s="121" t="e">
        <f t="shared" si="0"/>
        <v>#DIV/0!</v>
      </c>
      <c r="P25" s="121" t="e">
        <f t="shared" si="0"/>
        <v>#DIV/0!</v>
      </c>
      <c r="Q25" s="121" t="e">
        <f t="shared" si="0"/>
        <v>#DIV/0!</v>
      </c>
      <c r="R25" s="121" t="e">
        <f t="shared" si="0"/>
        <v>#DIV/0!</v>
      </c>
      <c r="S25" s="121" t="e">
        <f t="shared" si="0"/>
        <v>#DIV/0!</v>
      </c>
      <c r="T25" s="121" t="e">
        <f t="shared" si="0"/>
        <v>#DIV/0!</v>
      </c>
      <c r="U25" s="121" t="e">
        <f t="shared" si="0"/>
        <v>#DIV/0!</v>
      </c>
    </row>
    <row r="26" spans="1:22" x14ac:dyDescent="0.35">
      <c r="B26" s="113"/>
      <c r="C26" s="122"/>
      <c r="D26" s="62"/>
      <c r="E26" s="62"/>
      <c r="F26" s="62"/>
      <c r="G26" s="62"/>
      <c r="H26" s="62"/>
      <c r="I26" s="62"/>
      <c r="J26" s="62"/>
      <c r="K26" s="62"/>
      <c r="L26" s="62"/>
      <c r="M26" s="62"/>
      <c r="N26" s="62"/>
      <c r="O26" s="62"/>
      <c r="P26" s="62"/>
      <c r="Q26" s="62"/>
      <c r="R26" s="62"/>
      <c r="S26" s="62"/>
      <c r="T26" s="62"/>
      <c r="U26" s="62"/>
    </row>
    <row r="27" spans="1:22" x14ac:dyDescent="0.35">
      <c r="B27" s="114" t="s">
        <v>5</v>
      </c>
      <c r="C27" s="123"/>
      <c r="D27" s="12"/>
      <c r="E27" s="12"/>
      <c r="F27" s="12"/>
      <c r="G27" s="12"/>
      <c r="H27" s="12"/>
      <c r="I27" s="12"/>
      <c r="J27" s="12"/>
      <c r="K27" s="12"/>
      <c r="L27" s="12"/>
      <c r="M27" s="12"/>
      <c r="N27" s="12"/>
      <c r="O27" s="12"/>
      <c r="P27" s="12"/>
      <c r="Q27" s="12"/>
      <c r="R27" s="12"/>
      <c r="S27" s="12"/>
      <c r="T27" s="12"/>
      <c r="U27" s="12"/>
    </row>
    <row r="28" spans="1:22" x14ac:dyDescent="0.35">
      <c r="B28" s="114" t="s">
        <v>6</v>
      </c>
      <c r="C28" s="123"/>
      <c r="D28" s="12"/>
      <c r="E28" s="12"/>
      <c r="F28" s="12"/>
      <c r="G28" s="12"/>
      <c r="H28" s="12"/>
      <c r="I28" s="12"/>
      <c r="J28" s="12"/>
      <c r="K28" s="12"/>
      <c r="L28" s="12"/>
      <c r="M28" s="12"/>
      <c r="N28" s="12"/>
      <c r="O28" s="12"/>
      <c r="P28" s="12"/>
      <c r="Q28" s="12"/>
      <c r="R28" s="12"/>
      <c r="S28" s="12"/>
      <c r="T28" s="12"/>
      <c r="U28" s="12"/>
    </row>
    <row r="29" spans="1:22" ht="13.15" thickBot="1" x14ac:dyDescent="0.4">
      <c r="B29" s="116" t="s">
        <v>7</v>
      </c>
      <c r="C29" s="125"/>
      <c r="D29" s="73"/>
      <c r="E29" s="73"/>
      <c r="F29" s="73"/>
      <c r="G29" s="73"/>
      <c r="H29" s="73"/>
      <c r="I29" s="73"/>
      <c r="J29" s="73"/>
      <c r="K29" s="73"/>
      <c r="L29" s="73"/>
      <c r="M29" s="73"/>
      <c r="N29" s="73"/>
      <c r="O29" s="73"/>
      <c r="P29" s="73"/>
      <c r="Q29" s="73"/>
      <c r="R29" s="73"/>
      <c r="S29" s="73"/>
      <c r="T29" s="73"/>
      <c r="U29" s="73"/>
    </row>
    <row r="30" spans="1:22" ht="52.9" thickBot="1" x14ac:dyDescent="0.4">
      <c r="B30" s="165" t="s">
        <v>63</v>
      </c>
      <c r="C30" s="117"/>
      <c r="D30" s="231"/>
      <c r="E30" s="232"/>
      <c r="F30" s="232"/>
      <c r="G30" s="232"/>
      <c r="H30" s="232"/>
      <c r="I30" s="232"/>
      <c r="J30" s="232"/>
      <c r="K30" s="232"/>
      <c r="L30" s="539"/>
      <c r="M30" s="232"/>
      <c r="N30" s="539"/>
      <c r="O30" s="539"/>
      <c r="P30" s="232"/>
      <c r="Q30" s="232"/>
      <c r="R30" s="232"/>
      <c r="S30" s="232"/>
      <c r="T30" s="232"/>
      <c r="U30" s="232"/>
    </row>
    <row r="31" spans="1:22" x14ac:dyDescent="0.35">
      <c r="B31" s="1"/>
    </row>
  </sheetData>
  <phoneticPr fontId="2" type="noConversion"/>
  <conditionalFormatting sqref="D3:U24">
    <cfRule type="cellIs" dxfId="83" priority="1" stopIfTrue="1" operator="equal">
      <formula>1</formula>
    </cfRule>
    <cfRule type="cellIs" dxfId="82" priority="2" stopIfTrue="1" operator="equal">
      <formula>3</formula>
    </cfRule>
    <cfRule type="cellIs" dxfId="81"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workbookViewId="0">
      <pane xSplit="3" ySplit="3" topLeftCell="D34" activePane="bottomRight" state="frozen"/>
      <selection pane="topRight" activeCell="D1" sqref="D1"/>
      <selection pane="bottomLeft" activeCell="A4" sqref="A4"/>
      <selection pane="bottomRight"/>
    </sheetView>
  </sheetViews>
  <sheetFormatPr defaultRowHeight="12.75" x14ac:dyDescent="0.35"/>
  <cols>
    <col min="1" max="1" width="6.46484375" customWidth="1"/>
    <col min="2" max="2" width="50.46484375" bestFit="1" customWidth="1"/>
    <col min="3" max="3" width="4.796875" style="431" customWidth="1"/>
    <col min="4" max="4" width="6.19921875" customWidth="1"/>
    <col min="5" max="5" width="6.265625" customWidth="1"/>
    <col min="6" max="31" width="5.796875" customWidth="1"/>
    <col min="32" max="32" width="145.46484375" customWidth="1"/>
  </cols>
  <sheetData>
    <row r="1" spans="1:32" ht="34.9" customHeight="1" thickBot="1" x14ac:dyDescent="0.4">
      <c r="A1" s="277" t="s">
        <v>78</v>
      </c>
      <c r="F1" s="620" t="s">
        <v>278</v>
      </c>
      <c r="G1" s="621"/>
      <c r="H1" s="621"/>
      <c r="I1" s="621"/>
      <c r="J1" s="621"/>
      <c r="K1" s="621"/>
      <c r="L1" s="622"/>
    </row>
    <row r="2" spans="1:32" ht="106.5" customHeight="1" thickBot="1" x14ac:dyDescent="0.4">
      <c r="B2" s="165" t="s">
        <v>280</v>
      </c>
      <c r="C2" s="441" t="s">
        <v>4</v>
      </c>
      <c r="D2" s="536" t="s">
        <v>277</v>
      </c>
      <c r="E2" s="537"/>
      <c r="F2" s="537"/>
      <c r="G2" s="537"/>
      <c r="H2" s="537"/>
      <c r="I2" s="537"/>
      <c r="J2" s="537"/>
      <c r="K2" s="537"/>
      <c r="L2" s="537"/>
      <c r="M2" s="536"/>
      <c r="N2" s="536"/>
      <c r="O2" s="536"/>
      <c r="P2" s="536"/>
      <c r="Q2" s="536"/>
      <c r="R2" s="536"/>
      <c r="S2" s="536"/>
      <c r="T2" s="536"/>
      <c r="U2" s="536"/>
      <c r="V2" s="536"/>
      <c r="W2" s="536"/>
      <c r="X2" s="536"/>
      <c r="Y2" s="536"/>
      <c r="Z2" s="536"/>
      <c r="AA2" s="536"/>
      <c r="AB2" s="536"/>
      <c r="AC2" s="536"/>
      <c r="AD2" s="536"/>
      <c r="AE2" s="538"/>
    </row>
    <row r="3" spans="1:32" ht="13.15" x14ac:dyDescent="0.4">
      <c r="A3" s="238"/>
      <c r="B3" s="237" t="s">
        <v>42</v>
      </c>
      <c r="C3" s="442"/>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6" t="s">
        <v>58</v>
      </c>
    </row>
    <row r="4" spans="1:32" ht="15" x14ac:dyDescent="0.35">
      <c r="A4" s="238"/>
      <c r="B4" s="530"/>
      <c r="C4" s="517" t="e">
        <f>VALUE('Rationalised Req PW'!V4)</f>
        <v>#DIV/0!</v>
      </c>
      <c r="D4" s="91"/>
      <c r="E4" s="443"/>
      <c r="F4" s="443"/>
      <c r="G4" s="443"/>
      <c r="H4" s="443"/>
      <c r="I4" s="443"/>
      <c r="J4" s="443"/>
      <c r="K4" s="443"/>
      <c r="L4" s="443"/>
      <c r="M4" s="443"/>
      <c r="N4" s="443"/>
      <c r="O4" s="443"/>
      <c r="P4" s="443"/>
      <c r="Q4" s="443"/>
      <c r="R4" s="443"/>
      <c r="S4" s="443"/>
      <c r="T4" s="443"/>
      <c r="U4" s="443"/>
      <c r="V4" s="443"/>
      <c r="W4" s="443"/>
      <c r="X4" s="443"/>
      <c r="Y4" s="443"/>
      <c r="Z4" s="443"/>
      <c r="AA4" s="443"/>
      <c r="AB4" s="443"/>
      <c r="AC4" s="443"/>
      <c r="AD4" s="443"/>
      <c r="AE4" s="443"/>
      <c r="AF4" s="444"/>
    </row>
    <row r="5" spans="1:32" ht="15" x14ac:dyDescent="0.35">
      <c r="A5" s="238"/>
      <c r="B5" s="530"/>
      <c r="C5" s="517" t="e">
        <f>VALUE('Rationalised Req PW'!V5)</f>
        <v>#DIV/0!</v>
      </c>
      <c r="D5" s="91"/>
      <c r="E5" s="91"/>
      <c r="F5" s="91"/>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44"/>
    </row>
    <row r="6" spans="1:32" ht="15" x14ac:dyDescent="0.35">
      <c r="A6" s="238"/>
      <c r="B6" s="530"/>
      <c r="C6" s="517" t="e">
        <f>VALUE('Rationalised Req PW'!V6)</f>
        <v>#DIV/0!</v>
      </c>
      <c r="D6" s="91"/>
      <c r="E6" s="91"/>
      <c r="F6" s="91"/>
      <c r="G6" s="91"/>
      <c r="H6" s="91"/>
      <c r="I6" s="91"/>
      <c r="J6" s="91"/>
      <c r="K6" s="91"/>
      <c r="L6" s="91"/>
      <c r="M6" s="106"/>
      <c r="N6" s="106"/>
      <c r="O6" s="106"/>
      <c r="P6" s="106"/>
      <c r="Q6" s="106"/>
      <c r="R6" s="106"/>
      <c r="S6" s="106"/>
      <c r="T6" s="106"/>
      <c r="U6" s="106"/>
      <c r="V6" s="106"/>
      <c r="W6" s="106"/>
      <c r="X6" s="106"/>
      <c r="Y6" s="106"/>
      <c r="Z6" s="106"/>
      <c r="AA6" s="106"/>
      <c r="AB6" s="106"/>
      <c r="AC6" s="106"/>
      <c r="AD6" s="106"/>
      <c r="AE6" s="106"/>
      <c r="AF6" s="444"/>
    </row>
    <row r="7" spans="1:32" ht="15" x14ac:dyDescent="0.35">
      <c r="A7" s="238"/>
      <c r="B7" s="530"/>
      <c r="C7" s="517" t="e">
        <f>VALUE('Rationalised Req PW'!V7)</f>
        <v>#DIV/0!</v>
      </c>
      <c r="D7" s="91"/>
      <c r="E7" s="91"/>
      <c r="F7" s="91"/>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44"/>
    </row>
    <row r="8" spans="1:32" ht="15" x14ac:dyDescent="0.35">
      <c r="A8" s="238"/>
      <c r="B8" s="530"/>
      <c r="C8" s="517" t="e">
        <f>VALUE('Rationalised Req PW'!V8)</f>
        <v>#DIV/0!</v>
      </c>
      <c r="D8" s="91"/>
      <c r="E8" s="91"/>
      <c r="F8" s="91"/>
      <c r="G8" s="91"/>
      <c r="H8" s="91"/>
      <c r="I8" s="91"/>
      <c r="J8" s="91"/>
      <c r="K8" s="91"/>
      <c r="L8" s="91"/>
      <c r="M8" s="106"/>
      <c r="N8" s="106"/>
      <c r="O8" s="106"/>
      <c r="P8" s="106"/>
      <c r="Q8" s="106"/>
      <c r="R8" s="106"/>
      <c r="S8" s="106"/>
      <c r="T8" s="106"/>
      <c r="U8" s="106"/>
      <c r="V8" s="106"/>
      <c r="W8" s="106"/>
      <c r="X8" s="106"/>
      <c r="Y8" s="106"/>
      <c r="Z8" s="106"/>
      <c r="AA8" s="106"/>
      <c r="AB8" s="106"/>
      <c r="AC8" s="106"/>
      <c r="AD8" s="106"/>
      <c r="AE8" s="106"/>
      <c r="AF8" s="444"/>
    </row>
    <row r="9" spans="1:32" ht="15" x14ac:dyDescent="0.35">
      <c r="A9" s="238"/>
      <c r="B9" s="530"/>
      <c r="C9" s="517" t="e">
        <f>VALUE('Rationalised Req PW'!V9)</f>
        <v>#DIV/0!</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3"/>
    </row>
    <row r="10" spans="1:32" ht="15" x14ac:dyDescent="0.35">
      <c r="A10" s="238"/>
      <c r="B10" s="530"/>
      <c r="C10" s="517" t="e">
        <f>VALUE('Rationalised Req PW'!V10)</f>
        <v>#DIV/0!</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44"/>
    </row>
    <row r="11" spans="1:32" ht="15" x14ac:dyDescent="0.35">
      <c r="A11" s="238"/>
      <c r="B11" s="530"/>
      <c r="C11" s="517" t="e">
        <f>VALUE('Rationalised Req PW'!V11)</f>
        <v>#DIV/0!</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44"/>
    </row>
    <row r="12" spans="1:32" ht="15" x14ac:dyDescent="0.35">
      <c r="A12" s="238"/>
      <c r="B12" s="530"/>
      <c r="C12" s="517" t="e">
        <f>VALUE('Rationalised Req PW'!V12)</f>
        <v>#DIV/0!</v>
      </c>
      <c r="D12" s="804"/>
      <c r="E12" s="443"/>
      <c r="F12" s="443"/>
      <c r="G12" s="443"/>
      <c r="H12" s="443"/>
      <c r="I12" s="443"/>
      <c r="J12" s="443"/>
      <c r="K12" s="443"/>
      <c r="L12" s="443"/>
      <c r="M12" s="446"/>
      <c r="N12" s="446"/>
      <c r="O12" s="446"/>
      <c r="P12" s="446"/>
      <c r="Q12" s="446"/>
      <c r="R12" s="446"/>
      <c r="S12" s="446"/>
      <c r="T12" s="446"/>
      <c r="U12" s="446"/>
      <c r="V12" s="446"/>
      <c r="W12" s="446"/>
      <c r="X12" s="446"/>
      <c r="Y12" s="446"/>
      <c r="Z12" s="446"/>
      <c r="AA12" s="446"/>
      <c r="AB12" s="446"/>
      <c r="AC12" s="446"/>
      <c r="AD12" s="446"/>
      <c r="AE12" s="446"/>
      <c r="AF12" s="444"/>
    </row>
    <row r="13" spans="1:32" ht="15" x14ac:dyDescent="0.4">
      <c r="A13" s="238"/>
      <c r="B13" s="531"/>
      <c r="C13" s="517" t="e">
        <f>VALUE('Rationalised Req PW'!V13)</f>
        <v>#DIV/0!</v>
      </c>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44"/>
    </row>
    <row r="14" spans="1:32" ht="15" x14ac:dyDescent="0.4">
      <c r="A14" s="238"/>
      <c r="B14" s="531"/>
      <c r="C14" s="517" t="e">
        <f>VALUE('Rationalised Req PW'!V14)</f>
        <v>#DIV/0!</v>
      </c>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44"/>
    </row>
    <row r="15" spans="1:32" ht="15" x14ac:dyDescent="0.4">
      <c r="A15" s="238"/>
      <c r="B15" s="531"/>
      <c r="C15" s="517" t="e">
        <f>VALUE('Rationalised Req PW'!V15)</f>
        <v>#DIV/0!</v>
      </c>
      <c r="D15" s="91"/>
      <c r="E15" s="91"/>
      <c r="F15" s="91"/>
      <c r="G15" s="91"/>
      <c r="H15" s="91"/>
      <c r="I15" s="91"/>
      <c r="J15" s="91"/>
      <c r="K15" s="91"/>
      <c r="L15" s="91"/>
      <c r="M15" s="106"/>
      <c r="N15" s="106"/>
      <c r="O15" s="106"/>
      <c r="P15" s="106"/>
      <c r="Q15" s="106"/>
      <c r="R15" s="106"/>
      <c r="S15" s="106"/>
      <c r="T15" s="106"/>
      <c r="U15" s="106"/>
      <c r="V15" s="106"/>
      <c r="W15" s="106"/>
      <c r="X15" s="106"/>
      <c r="Y15" s="106"/>
      <c r="Z15" s="106"/>
      <c r="AA15" s="106"/>
      <c r="AB15" s="106"/>
      <c r="AC15" s="106"/>
      <c r="AD15" s="106"/>
      <c r="AE15" s="106"/>
      <c r="AF15" s="444"/>
    </row>
    <row r="16" spans="1:32" ht="15" x14ac:dyDescent="0.4">
      <c r="A16" s="238"/>
      <c r="B16" s="531"/>
      <c r="C16" s="517" t="e">
        <f>VALUE('Rationalised Req PW'!V16)</f>
        <v>#DIV/0!</v>
      </c>
      <c r="D16" s="91"/>
      <c r="E16" s="91"/>
      <c r="F16" s="91"/>
      <c r="G16" s="91"/>
      <c r="H16" s="91"/>
      <c r="I16" s="91"/>
      <c r="J16" s="91"/>
      <c r="K16" s="91"/>
      <c r="L16" s="91"/>
      <c r="M16" s="106"/>
      <c r="N16" s="106"/>
      <c r="O16" s="106"/>
      <c r="P16" s="106"/>
      <c r="Q16" s="106"/>
      <c r="R16" s="106"/>
      <c r="S16" s="106"/>
      <c r="T16" s="106"/>
      <c r="U16" s="106"/>
      <c r="V16" s="106"/>
      <c r="W16" s="106"/>
      <c r="X16" s="106"/>
      <c r="Y16" s="106"/>
      <c r="Z16" s="106"/>
      <c r="AA16" s="106"/>
      <c r="AB16" s="106"/>
      <c r="AC16" s="106"/>
      <c r="AD16" s="106"/>
      <c r="AE16" s="106"/>
      <c r="AF16" s="444"/>
    </row>
    <row r="17" spans="1:61" ht="15" x14ac:dyDescent="0.35">
      <c r="A17" s="238"/>
      <c r="B17" s="530"/>
      <c r="C17" s="517" t="e">
        <f>VALUE('Rationalised Req PW'!V17)</f>
        <v>#DIV/0!</v>
      </c>
      <c r="D17" s="804"/>
      <c r="E17" s="91"/>
      <c r="F17" s="91"/>
      <c r="G17" s="91"/>
      <c r="H17" s="91"/>
      <c r="I17" s="91"/>
      <c r="J17" s="91"/>
      <c r="K17" s="91"/>
      <c r="L17" s="91"/>
      <c r="M17" s="106"/>
      <c r="N17" s="106"/>
      <c r="O17" s="106"/>
      <c r="P17" s="106"/>
      <c r="Q17" s="106"/>
      <c r="R17" s="106"/>
      <c r="S17" s="106"/>
      <c r="T17" s="106"/>
      <c r="U17" s="106"/>
      <c r="V17" s="106"/>
      <c r="W17" s="106"/>
      <c r="X17" s="106"/>
      <c r="Y17" s="106"/>
      <c r="Z17" s="106"/>
      <c r="AA17" s="106"/>
      <c r="AB17" s="106"/>
      <c r="AC17" s="106"/>
      <c r="AD17" s="106"/>
      <c r="AE17" s="106"/>
      <c r="AF17" s="444"/>
    </row>
    <row r="18" spans="1:61" ht="15" x14ac:dyDescent="0.35">
      <c r="A18" s="238"/>
      <c r="B18" s="530"/>
      <c r="C18" s="517" t="e">
        <f>VALUE('Rationalised Req PW'!V18)</f>
        <v>#DIV/0!</v>
      </c>
      <c r="D18" s="91"/>
      <c r="E18" s="91"/>
      <c r="F18" s="91"/>
      <c r="G18" s="91"/>
      <c r="H18" s="91"/>
      <c r="I18" s="91"/>
      <c r="J18" s="91"/>
      <c r="K18" s="91"/>
      <c r="L18" s="91"/>
      <c r="M18" s="106"/>
      <c r="N18" s="106"/>
      <c r="O18" s="106"/>
      <c r="P18" s="106"/>
      <c r="Q18" s="106"/>
      <c r="R18" s="106"/>
      <c r="S18" s="106"/>
      <c r="T18" s="106"/>
      <c r="U18" s="106"/>
      <c r="V18" s="106"/>
      <c r="W18" s="106"/>
      <c r="X18" s="106"/>
      <c r="Y18" s="106"/>
      <c r="Z18" s="106"/>
      <c r="AA18" s="106"/>
      <c r="AB18" s="106"/>
      <c r="AC18" s="106"/>
      <c r="AD18" s="106"/>
      <c r="AE18" s="106"/>
      <c r="AF18" s="283"/>
    </row>
    <row r="19" spans="1:61" ht="15" x14ac:dyDescent="0.35">
      <c r="A19" s="238"/>
      <c r="B19" s="530"/>
      <c r="C19" s="517" t="e">
        <f>VALUE('Rationalised Req PW'!V19)</f>
        <v>#DIV/0!</v>
      </c>
      <c r="D19" s="91"/>
      <c r="E19" s="91"/>
      <c r="F19" s="91"/>
      <c r="G19" s="91"/>
      <c r="H19" s="91"/>
      <c r="I19" s="91"/>
      <c r="J19" s="91"/>
      <c r="K19" s="91"/>
      <c r="L19" s="91"/>
      <c r="M19" s="106"/>
      <c r="N19" s="106"/>
      <c r="O19" s="106"/>
      <c r="P19" s="106"/>
      <c r="Q19" s="106"/>
      <c r="R19" s="106"/>
      <c r="S19" s="106"/>
      <c r="T19" s="106"/>
      <c r="U19" s="106"/>
      <c r="V19" s="106"/>
      <c r="W19" s="106"/>
      <c r="X19" s="106"/>
      <c r="Y19" s="106"/>
      <c r="Z19" s="106"/>
      <c r="AA19" s="106"/>
      <c r="AB19" s="106"/>
      <c r="AC19" s="106"/>
      <c r="AD19" s="106"/>
      <c r="AE19" s="106"/>
      <c r="AF19" s="444"/>
    </row>
    <row r="20" spans="1:61" ht="15" x14ac:dyDescent="0.35">
      <c r="A20" s="238"/>
      <c r="B20" s="530"/>
      <c r="C20" s="517" t="e">
        <f>VALUE('Rationalised Req PW'!V20)</f>
        <v>#DIV/0!</v>
      </c>
      <c r="D20" s="91"/>
      <c r="E20" s="91"/>
      <c r="F20" s="91"/>
      <c r="G20" s="91"/>
      <c r="H20" s="91"/>
      <c r="I20" s="91"/>
      <c r="J20" s="91"/>
      <c r="K20" s="91"/>
      <c r="L20" s="91"/>
      <c r="M20" s="446"/>
      <c r="N20" s="446"/>
      <c r="O20" s="446"/>
      <c r="P20" s="446"/>
      <c r="Q20" s="446"/>
      <c r="R20" s="446"/>
      <c r="S20" s="446"/>
      <c r="T20" s="446"/>
      <c r="U20" s="446"/>
      <c r="V20" s="446"/>
      <c r="W20" s="446"/>
      <c r="X20" s="446"/>
      <c r="Y20" s="446"/>
      <c r="Z20" s="446"/>
      <c r="AA20" s="446"/>
      <c r="AB20" s="446"/>
      <c r="AC20" s="446"/>
      <c r="AD20" s="446"/>
      <c r="AE20" s="446"/>
      <c r="AF20" s="444"/>
    </row>
    <row r="21" spans="1:61" ht="13.5" x14ac:dyDescent="0.35">
      <c r="A21" s="238"/>
      <c r="B21" s="513"/>
      <c r="C21" s="445"/>
      <c r="D21" s="91"/>
      <c r="E21" s="91"/>
      <c r="F21" s="91"/>
      <c r="G21" s="91"/>
      <c r="H21" s="91"/>
      <c r="I21" s="91"/>
      <c r="J21" s="106"/>
      <c r="K21" s="106"/>
      <c r="L21" s="106"/>
      <c r="M21" s="106"/>
      <c r="N21" s="106"/>
      <c r="O21" s="106"/>
      <c r="P21" s="106"/>
      <c r="Q21" s="106"/>
      <c r="R21" s="106"/>
      <c r="S21" s="106"/>
      <c r="T21" s="106"/>
      <c r="U21" s="106"/>
      <c r="V21" s="106"/>
      <c r="W21" s="106"/>
      <c r="X21" s="106"/>
      <c r="Y21" s="106"/>
      <c r="Z21" s="106"/>
      <c r="AA21" s="106"/>
      <c r="AB21" s="106"/>
      <c r="AC21" s="106"/>
      <c r="AD21" s="106"/>
      <c r="AE21" s="106"/>
      <c r="AF21" s="444"/>
    </row>
    <row r="22" spans="1:61" ht="13.5" x14ac:dyDescent="0.35">
      <c r="A22" s="238"/>
      <c r="B22" s="513"/>
      <c r="C22" s="445"/>
      <c r="D22" s="91"/>
      <c r="E22" s="91"/>
      <c r="F22" s="91"/>
      <c r="G22" s="91"/>
      <c r="H22" s="91"/>
      <c r="I22" s="91"/>
      <c r="J22" s="106"/>
      <c r="K22" s="106"/>
      <c r="L22" s="106"/>
      <c r="M22" s="106"/>
      <c r="N22" s="106"/>
      <c r="O22" s="106"/>
      <c r="P22" s="106"/>
      <c r="Q22" s="106"/>
      <c r="R22" s="106"/>
      <c r="S22" s="106"/>
      <c r="T22" s="106"/>
      <c r="U22" s="106"/>
      <c r="V22" s="106"/>
      <c r="W22" s="106"/>
      <c r="X22" s="106"/>
      <c r="Y22" s="106"/>
      <c r="Z22" s="106"/>
      <c r="AA22" s="106"/>
      <c r="AB22" s="106"/>
      <c r="AC22" s="106"/>
      <c r="AD22" s="106"/>
      <c r="AE22" s="106"/>
      <c r="AF22" s="444"/>
    </row>
    <row r="23" spans="1:61" ht="13.9" thickBot="1" x14ac:dyDescent="0.4">
      <c r="A23" s="238"/>
      <c r="B23" s="514"/>
      <c r="C23" s="445"/>
      <c r="D23" s="91"/>
      <c r="E23" s="91"/>
      <c r="F23" s="91"/>
      <c r="G23" s="91"/>
      <c r="H23" s="91"/>
      <c r="I23" s="91"/>
      <c r="J23" s="106"/>
      <c r="K23" s="106"/>
      <c r="L23" s="106"/>
      <c r="M23" s="106"/>
      <c r="N23" s="106"/>
      <c r="O23" s="106"/>
      <c r="P23" s="106"/>
      <c r="Q23" s="106"/>
      <c r="R23" s="106"/>
      <c r="S23" s="106"/>
      <c r="T23" s="106"/>
      <c r="U23" s="106"/>
      <c r="V23" s="106"/>
      <c r="W23" s="106"/>
      <c r="X23" s="106"/>
      <c r="Y23" s="106"/>
      <c r="Z23" s="106"/>
      <c r="AA23" s="106"/>
      <c r="AB23" s="106"/>
      <c r="AC23" s="106"/>
      <c r="AD23" s="106"/>
      <c r="AE23" s="106"/>
      <c r="AF23" s="283"/>
    </row>
    <row r="24" spans="1:61" x14ac:dyDescent="0.35">
      <c r="A24" s="238"/>
      <c r="B24" s="447"/>
      <c r="C24" s="445"/>
      <c r="D24" s="106"/>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6"/>
      <c r="AF24" s="444"/>
    </row>
    <row r="25" spans="1:61" x14ac:dyDescent="0.35">
      <c r="A25" s="238"/>
      <c r="B25" s="448"/>
      <c r="C25" s="445"/>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444"/>
    </row>
    <row r="26" spans="1:61" ht="13.15" x14ac:dyDescent="0.35">
      <c r="A26" s="238"/>
      <c r="B26" s="449"/>
      <c r="C26" s="301"/>
      <c r="D26" s="106"/>
      <c r="E26" s="446"/>
      <c r="F26" s="446"/>
      <c r="G26" s="446"/>
      <c r="H26" s="446"/>
      <c r="I26" s="446"/>
      <c r="J26" s="446"/>
      <c r="K26" s="446"/>
      <c r="L26" s="446"/>
      <c r="M26" s="446"/>
      <c r="N26" s="446"/>
      <c r="O26" s="446"/>
      <c r="P26" s="446"/>
      <c r="Q26" s="446"/>
      <c r="R26" s="446"/>
      <c r="S26" s="446"/>
      <c r="T26" s="446"/>
      <c r="U26" s="446"/>
      <c r="V26" s="446"/>
      <c r="W26" s="446"/>
      <c r="X26" s="446"/>
      <c r="Y26" s="446"/>
      <c r="Z26" s="446"/>
      <c r="AA26" s="446"/>
      <c r="AB26" s="446"/>
      <c r="AC26" s="446"/>
      <c r="AD26" s="446"/>
      <c r="AE26" s="446"/>
      <c r="AF26" s="444"/>
    </row>
    <row r="27" spans="1:61" ht="13.5" x14ac:dyDescent="0.35">
      <c r="A27" s="238"/>
      <c r="B27" s="450"/>
      <c r="C27" s="445"/>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444"/>
    </row>
    <row r="28" spans="1:61" ht="13.5" x14ac:dyDescent="0.35">
      <c r="A28" s="238"/>
      <c r="B28" s="450"/>
      <c r="C28" s="445"/>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446"/>
      <c r="AG28" s="446"/>
      <c r="AH28" s="446"/>
      <c r="AI28" s="446"/>
      <c r="AJ28" s="446"/>
      <c r="AK28" s="446"/>
      <c r="AL28" s="446"/>
      <c r="AM28" s="446"/>
      <c r="AN28" s="446"/>
      <c r="AO28" s="446"/>
      <c r="AP28" s="446"/>
      <c r="AQ28" s="446"/>
      <c r="AR28" s="446"/>
      <c r="AS28" s="446"/>
      <c r="AT28" s="446"/>
      <c r="AU28" s="446"/>
      <c r="AV28" s="446"/>
      <c r="AW28" s="446"/>
      <c r="AX28" s="446"/>
      <c r="AY28" s="446"/>
      <c r="AZ28" s="446"/>
      <c r="BA28" s="446"/>
      <c r="BB28" s="446"/>
      <c r="BC28" s="446"/>
      <c r="BD28" s="446"/>
      <c r="BE28" s="446"/>
      <c r="BF28" s="446"/>
      <c r="BG28" s="446"/>
      <c r="BH28" s="446"/>
      <c r="BI28" s="446"/>
    </row>
    <row r="29" spans="1:61" ht="13.5" x14ac:dyDescent="0.35">
      <c r="A29" s="238"/>
      <c r="B29" s="450"/>
      <c r="C29" s="445"/>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60"/>
    </row>
    <row r="30" spans="1:61" ht="13.5" x14ac:dyDescent="0.35">
      <c r="A30" s="238"/>
      <c r="B30" s="450"/>
      <c r="C30" s="44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279"/>
    </row>
    <row r="31" spans="1:61" ht="13.5" x14ac:dyDescent="0.35">
      <c r="A31" s="238"/>
      <c r="B31" s="450"/>
      <c r="C31" s="445"/>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60"/>
    </row>
    <row r="32" spans="1:61" ht="13.15" x14ac:dyDescent="0.35">
      <c r="A32" s="238"/>
      <c r="B32" s="449"/>
      <c r="C32" s="301"/>
      <c r="D32" s="106"/>
      <c r="E32" s="446"/>
      <c r="F32" s="446"/>
      <c r="G32" s="446"/>
      <c r="H32" s="446"/>
      <c r="I32" s="446"/>
      <c r="J32" s="446"/>
      <c r="K32" s="446"/>
      <c r="L32" s="446"/>
      <c r="M32" s="446"/>
      <c r="N32" s="446"/>
      <c r="O32" s="446"/>
      <c r="P32" s="446"/>
      <c r="Q32" s="446"/>
      <c r="R32" s="446"/>
      <c r="S32" s="446"/>
      <c r="T32" s="446"/>
      <c r="U32" s="446"/>
      <c r="V32" s="446"/>
      <c r="W32" s="446"/>
      <c r="X32" s="446"/>
      <c r="Y32" s="446"/>
      <c r="Z32" s="446"/>
      <c r="AA32" s="446"/>
      <c r="AB32" s="446"/>
      <c r="AC32" s="446"/>
      <c r="AD32" s="446"/>
      <c r="AE32" s="446"/>
      <c r="AF32" s="279"/>
    </row>
    <row r="33" spans="1:32" ht="13.5" x14ac:dyDescent="0.35">
      <c r="A33" s="238"/>
      <c r="B33" s="450"/>
      <c r="C33" s="445"/>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279"/>
    </row>
    <row r="34" spans="1:32" ht="13.5" x14ac:dyDescent="0.35">
      <c r="A34" s="238"/>
      <c r="B34" s="450"/>
      <c r="C34" s="445"/>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279"/>
    </row>
    <row r="35" spans="1:32" ht="13.5" x14ac:dyDescent="0.35">
      <c r="A35" s="238"/>
      <c r="B35" s="450"/>
      <c r="C35" s="445"/>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60"/>
    </row>
    <row r="36" spans="1:32" ht="13.5" x14ac:dyDescent="0.35">
      <c r="A36" s="238"/>
      <c r="B36" s="450"/>
      <c r="C36" s="445"/>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60"/>
    </row>
    <row r="37" spans="1:32" ht="13.5" x14ac:dyDescent="0.35">
      <c r="A37" s="238"/>
      <c r="B37" s="450"/>
      <c r="C37" s="445"/>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60"/>
    </row>
    <row r="38" spans="1:32" ht="13.5" x14ac:dyDescent="0.35">
      <c r="A38" s="238"/>
      <c r="B38" s="450"/>
      <c r="C38" s="445"/>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60"/>
    </row>
    <row r="39" spans="1:32" ht="13.5" x14ac:dyDescent="0.35">
      <c r="A39" s="238"/>
      <c r="B39" s="450"/>
      <c r="C39" s="445"/>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60"/>
    </row>
    <row r="40" spans="1:32" x14ac:dyDescent="0.35">
      <c r="A40" s="238"/>
      <c r="B40" s="451"/>
      <c r="C40" s="445"/>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60"/>
    </row>
    <row r="41" spans="1:32" x14ac:dyDescent="0.35">
      <c r="A41" s="238"/>
      <c r="B41" s="451"/>
      <c r="C41" s="445"/>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60"/>
    </row>
    <row r="42" spans="1:32" x14ac:dyDescent="0.35">
      <c r="A42" s="238"/>
      <c r="B42" s="451"/>
      <c r="C42" s="445"/>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60"/>
    </row>
    <row r="43" spans="1:32" x14ac:dyDescent="0.35">
      <c r="A43" s="238"/>
      <c r="B43" s="451"/>
      <c r="C43" s="445"/>
      <c r="D43" s="105"/>
      <c r="E43" s="105"/>
      <c r="F43" s="105"/>
      <c r="G43" s="105"/>
      <c r="H43" s="105"/>
      <c r="I43" s="105"/>
      <c r="J43" s="105"/>
      <c r="K43" s="105"/>
      <c r="L43" s="105"/>
      <c r="M43" s="105"/>
      <c r="N43" s="105"/>
      <c r="O43" s="105"/>
      <c r="P43" s="105"/>
      <c r="Q43" s="105"/>
      <c r="R43" s="105"/>
      <c r="S43" s="105"/>
      <c r="T43" s="105"/>
      <c r="U43" s="105"/>
      <c r="V43" s="105"/>
      <c r="W43" s="105"/>
      <c r="X43" s="105"/>
      <c r="Y43" s="105"/>
      <c r="Z43" s="105"/>
      <c r="AA43" s="105"/>
      <c r="AB43" s="105"/>
      <c r="AC43" s="105"/>
      <c r="AD43" s="105"/>
      <c r="AE43" s="105"/>
      <c r="AF43" s="160"/>
    </row>
    <row r="44" spans="1:32" x14ac:dyDescent="0.35">
      <c r="A44" s="238"/>
      <c r="B44" s="451"/>
      <c r="C44" s="445"/>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60"/>
    </row>
    <row r="45" spans="1:32" x14ac:dyDescent="0.35">
      <c r="A45" s="238"/>
      <c r="B45" s="451"/>
      <c r="C45" s="445"/>
      <c r="D45" s="111"/>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60"/>
    </row>
    <row r="46" spans="1:32" x14ac:dyDescent="0.35">
      <c r="A46" s="238"/>
      <c r="B46" s="451"/>
      <c r="C46" s="445"/>
      <c r="D46" s="111"/>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60"/>
    </row>
    <row r="47" spans="1:32" x14ac:dyDescent="0.35">
      <c r="A47" s="238"/>
      <c r="B47" s="451"/>
      <c r="C47" s="445"/>
      <c r="D47" s="111"/>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60"/>
    </row>
    <row r="48" spans="1:32" x14ac:dyDescent="0.35">
      <c r="A48" s="238"/>
      <c r="B48" s="451"/>
      <c r="C48" s="445"/>
      <c r="D48" s="111"/>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60"/>
    </row>
    <row r="49" spans="1:32" ht="13.15" thickBot="1" x14ac:dyDescent="0.4">
      <c r="A49" s="238"/>
      <c r="B49" s="451"/>
      <c r="C49" s="452"/>
      <c r="D49" s="118"/>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c r="AD49" s="119"/>
      <c r="AE49" s="119"/>
      <c r="AF49" s="160"/>
    </row>
    <row r="50" spans="1:32" x14ac:dyDescent="0.35">
      <c r="B50" s="282"/>
      <c r="C50" s="453"/>
      <c r="D50" s="121" t="e">
        <f t="shared" ref="D50:Q50" si="0">SUMPRODUCT($C$3:$C$49,D3:D49)</f>
        <v>#DIV/0!</v>
      </c>
      <c r="E50" s="121" t="e">
        <f t="shared" si="0"/>
        <v>#DIV/0!</v>
      </c>
      <c r="F50" s="121" t="e">
        <f t="shared" si="0"/>
        <v>#DIV/0!</v>
      </c>
      <c r="G50" s="121" t="e">
        <f t="shared" si="0"/>
        <v>#DIV/0!</v>
      </c>
      <c r="H50" s="121" t="e">
        <f t="shared" si="0"/>
        <v>#DIV/0!</v>
      </c>
      <c r="I50" s="121" t="e">
        <f t="shared" si="0"/>
        <v>#DIV/0!</v>
      </c>
      <c r="J50" s="121" t="e">
        <f t="shared" si="0"/>
        <v>#DIV/0!</v>
      </c>
      <c r="K50" s="121" t="e">
        <f t="shared" si="0"/>
        <v>#DIV/0!</v>
      </c>
      <c r="L50" s="121" t="e">
        <f t="shared" si="0"/>
        <v>#DIV/0!</v>
      </c>
      <c r="M50" s="121" t="e">
        <f t="shared" si="0"/>
        <v>#DIV/0!</v>
      </c>
      <c r="N50" s="121" t="e">
        <f t="shared" si="0"/>
        <v>#DIV/0!</v>
      </c>
      <c r="O50" s="121" t="e">
        <f t="shared" si="0"/>
        <v>#DIV/0!</v>
      </c>
      <c r="P50" s="121" t="e">
        <f t="shared" si="0"/>
        <v>#DIV/0!</v>
      </c>
      <c r="Q50" s="121" t="e">
        <f t="shared" si="0"/>
        <v>#DIV/0!</v>
      </c>
      <c r="R50" s="121" t="e">
        <f>SUMPRODUCT($C$3:$C$49,R3:R49)</f>
        <v>#DIV/0!</v>
      </c>
      <c r="S50" s="121" t="e">
        <f>SUMPRODUCT($C$3:$C$49,S3:S49)</f>
        <v>#DIV/0!</v>
      </c>
      <c r="T50" s="121" t="e">
        <f>SUMPRODUCT($C$3:$C$49,T3:T49)</f>
        <v>#DIV/0!</v>
      </c>
      <c r="U50" s="121" t="e">
        <f>SUMPRODUCT($C$3:$C$49,U3:U49)</f>
        <v>#DIV/0!</v>
      </c>
      <c r="V50" s="121" t="e">
        <f t="shared" ref="V50:AE50" si="1">SUMPRODUCT($C$3:$C$49,V3:V49)</f>
        <v>#DIV/0!</v>
      </c>
      <c r="W50" s="121" t="e">
        <f t="shared" si="1"/>
        <v>#DIV/0!</v>
      </c>
      <c r="X50" s="121" t="e">
        <f t="shared" si="1"/>
        <v>#DIV/0!</v>
      </c>
      <c r="Y50" s="121" t="e">
        <f t="shared" si="1"/>
        <v>#DIV/0!</v>
      </c>
      <c r="Z50" s="121" t="e">
        <f t="shared" si="1"/>
        <v>#DIV/0!</v>
      </c>
      <c r="AA50" s="121"/>
      <c r="AB50" s="121"/>
      <c r="AC50" s="121"/>
      <c r="AD50" s="121" t="e">
        <f t="shared" si="1"/>
        <v>#DIV/0!</v>
      </c>
      <c r="AE50" s="121" t="e">
        <f t="shared" si="1"/>
        <v>#DIV/0!</v>
      </c>
    </row>
    <row r="51" spans="1:32" x14ac:dyDescent="0.35">
      <c r="B51" s="113"/>
      <c r="C51" s="454"/>
      <c r="D51" s="62"/>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row>
    <row r="52" spans="1:32" x14ac:dyDescent="0.35">
      <c r="B52" s="114" t="s">
        <v>5</v>
      </c>
      <c r="C52" s="455"/>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row>
    <row r="53" spans="1:32" x14ac:dyDescent="0.35">
      <c r="B53" s="114" t="s">
        <v>6</v>
      </c>
      <c r="C53" s="455"/>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row>
    <row r="54" spans="1:32" ht="13.15" thickBot="1" x14ac:dyDescent="0.4">
      <c r="B54" s="116" t="s">
        <v>7</v>
      </c>
      <c r="C54" s="456"/>
      <c r="D54" s="73"/>
      <c r="E54" s="73"/>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row>
    <row r="55" spans="1:32" ht="52.9" thickBot="1" x14ac:dyDescent="0.4">
      <c r="B55" s="165" t="s">
        <v>63</v>
      </c>
      <c r="C55" s="457"/>
      <c r="D55" s="231"/>
      <c r="E55" s="233"/>
      <c r="F55" s="458"/>
      <c r="G55" s="234"/>
      <c r="H55" s="458"/>
      <c r="I55" s="458"/>
      <c r="J55" s="458"/>
      <c r="K55" s="458"/>
      <c r="L55" s="458"/>
      <c r="M55" s="458"/>
      <c r="N55" s="458"/>
      <c r="O55" s="458"/>
      <c r="P55" s="458"/>
      <c r="Q55" s="458"/>
      <c r="R55" s="458"/>
      <c r="S55" s="458"/>
      <c r="T55" s="458"/>
      <c r="U55" s="458"/>
      <c r="V55" s="458"/>
      <c r="W55" s="458"/>
      <c r="X55" s="458"/>
      <c r="Y55" s="458"/>
      <c r="Z55" s="458"/>
      <c r="AA55" s="458"/>
      <c r="AB55" s="458"/>
      <c r="AC55" s="458"/>
      <c r="AD55" s="458"/>
      <c r="AE55" s="458"/>
    </row>
    <row r="56" spans="1:32" x14ac:dyDescent="0.35">
      <c r="B56" s="1"/>
    </row>
  </sheetData>
  <mergeCells count="1">
    <mergeCell ref="F1:L1"/>
  </mergeCells>
  <conditionalFormatting sqref="D3:AE42">
    <cfRule type="cellIs" dxfId="80" priority="1" stopIfTrue="1" operator="equal">
      <formula>1</formula>
    </cfRule>
    <cfRule type="cellIs" dxfId="79" priority="2" stopIfTrue="1" operator="equal">
      <formula>3</formula>
    </cfRule>
    <cfRule type="cellIs" dxfId="78" priority="3" stopIfTrue="1" operator="equal">
      <formula>9</formula>
    </cfRule>
  </conditionalFormatting>
  <conditionalFormatting sqref="D44:AE49">
    <cfRule type="cellIs" dxfId="77" priority="28" stopIfTrue="1" operator="equal">
      <formula>1</formula>
    </cfRule>
    <cfRule type="cellIs" dxfId="76" priority="29" stopIfTrue="1" operator="equal">
      <formula>3</formula>
    </cfRule>
    <cfRule type="cellIs" dxfId="75" priority="30" stopIfTrue="1" operator="equal">
      <formula>9</formula>
    </cfRule>
  </conditionalFormatting>
  <conditionalFormatting sqref="AH28:BI28">
    <cfRule type="cellIs" dxfId="74" priority="31" stopIfTrue="1" operator="equal">
      <formula>1</formula>
    </cfRule>
    <cfRule type="cellIs" dxfId="73" priority="32" stopIfTrue="1" operator="equal">
      <formula>3</formula>
    </cfRule>
    <cfRule type="cellIs" dxfId="72" priority="3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AD29" sqref="AD29"/>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43</v>
      </c>
      <c r="C2" s="161" t="s">
        <v>4</v>
      </c>
      <c r="D2" s="298"/>
      <c r="E2" s="299"/>
      <c r="F2" s="299"/>
      <c r="G2" s="299"/>
      <c r="H2" s="299"/>
      <c r="I2" s="299"/>
      <c r="J2" s="299"/>
      <c r="K2" s="299"/>
      <c r="L2" s="299"/>
      <c r="M2" s="299"/>
      <c r="N2" s="299"/>
      <c r="O2" s="299"/>
      <c r="P2" s="299"/>
      <c r="Q2" s="299"/>
      <c r="R2" s="299"/>
      <c r="S2" s="299"/>
      <c r="T2" s="299"/>
      <c r="U2" s="299"/>
      <c r="V2" s="299"/>
      <c r="W2" s="299"/>
      <c r="X2" s="299"/>
      <c r="Y2" s="299"/>
      <c r="Z2" s="299"/>
      <c r="AA2" s="299"/>
      <c r="AB2" s="299"/>
      <c r="AC2" s="518"/>
    </row>
    <row r="3" spans="1:30" ht="13.5" thickBot="1" x14ac:dyDescent="0.45">
      <c r="A3" s="238"/>
      <c r="B3" s="237" t="s">
        <v>42</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6" t="s">
        <v>58</v>
      </c>
    </row>
    <row r="4" spans="1:30" x14ac:dyDescent="0.35">
      <c r="A4" s="238"/>
      <c r="B4" s="512"/>
      <c r="C4" s="517"/>
      <c r="D4" s="90"/>
      <c r="E4" s="91"/>
      <c r="F4" s="91"/>
      <c r="G4" s="91"/>
      <c r="H4" s="91"/>
      <c r="I4" s="91"/>
      <c r="J4" s="91"/>
      <c r="K4" s="91"/>
      <c r="L4" s="91"/>
      <c r="M4" s="91"/>
      <c r="N4" s="91"/>
      <c r="O4" s="91"/>
      <c r="P4" s="91"/>
      <c r="Q4" s="91"/>
      <c r="R4" s="91"/>
      <c r="S4" s="91"/>
      <c r="T4" s="91"/>
      <c r="U4" s="91"/>
      <c r="V4" s="91"/>
      <c r="W4" s="91"/>
      <c r="X4" s="91"/>
      <c r="Y4" s="91"/>
      <c r="Z4" s="91"/>
      <c r="AA4" s="91"/>
      <c r="AB4" s="91"/>
      <c r="AC4" s="106"/>
      <c r="AD4" s="241"/>
    </row>
    <row r="5" spans="1:30" x14ac:dyDescent="0.35">
      <c r="A5" s="238"/>
      <c r="B5" s="447"/>
      <c r="C5" s="517"/>
      <c r="D5" s="90"/>
      <c r="E5" s="91"/>
      <c r="F5" s="91"/>
      <c r="G5" s="91"/>
      <c r="H5" s="91"/>
      <c r="I5" s="91"/>
      <c r="J5" s="91"/>
      <c r="K5" s="91"/>
      <c r="L5" s="91"/>
      <c r="M5" s="91"/>
      <c r="N5" s="91"/>
      <c r="O5" s="91"/>
      <c r="P5" s="91"/>
      <c r="Q5" s="91"/>
      <c r="R5" s="91"/>
      <c r="S5" s="91"/>
      <c r="T5" s="91"/>
      <c r="U5" s="91"/>
      <c r="V5" s="91"/>
      <c r="W5" s="91"/>
      <c r="X5" s="91"/>
      <c r="Y5" s="91"/>
      <c r="Z5" s="91"/>
      <c r="AA5" s="91"/>
      <c r="AB5" s="91"/>
      <c r="AC5" s="106"/>
      <c r="AD5" s="241"/>
    </row>
    <row r="6" spans="1:30" x14ac:dyDescent="0.35">
      <c r="A6" s="238"/>
      <c r="B6" s="447"/>
      <c r="C6" s="517"/>
      <c r="D6" s="90"/>
      <c r="E6" s="91"/>
      <c r="F6" s="91"/>
      <c r="G6" s="91"/>
      <c r="H6" s="91"/>
      <c r="I6" s="91"/>
      <c r="J6" s="91"/>
      <c r="K6" s="91"/>
      <c r="L6" s="91"/>
      <c r="M6" s="91"/>
      <c r="N6" s="91"/>
      <c r="O6" s="91"/>
      <c r="P6" s="91"/>
      <c r="Q6" s="91"/>
      <c r="R6" s="91"/>
      <c r="S6" s="91"/>
      <c r="T6" s="91"/>
      <c r="U6" s="91"/>
      <c r="V6" s="91"/>
      <c r="W6" s="91"/>
      <c r="X6" s="91"/>
      <c r="Y6" s="91"/>
      <c r="Z6" s="91"/>
      <c r="AA6" s="91"/>
      <c r="AB6" s="91"/>
      <c r="AC6" s="106"/>
      <c r="AD6" s="241"/>
    </row>
    <row r="7" spans="1:30" x14ac:dyDescent="0.35">
      <c r="A7" s="238"/>
      <c r="B7" s="447"/>
      <c r="C7" s="517"/>
      <c r="D7" s="90"/>
      <c r="E7" s="91"/>
      <c r="F7" s="91"/>
      <c r="G7" s="91"/>
      <c r="H7" s="91"/>
      <c r="I7" s="91"/>
      <c r="J7" s="91"/>
      <c r="K7" s="91"/>
      <c r="L7" s="91"/>
      <c r="M7" s="91"/>
      <c r="N7" s="91"/>
      <c r="O7" s="91"/>
      <c r="P7" s="91"/>
      <c r="Q7" s="91"/>
      <c r="R7" s="91"/>
      <c r="S7" s="91"/>
      <c r="T7" s="91"/>
      <c r="U7" s="91"/>
      <c r="V7" s="91"/>
      <c r="W7" s="91"/>
      <c r="X7" s="91"/>
      <c r="Y7" s="91"/>
      <c r="Z7" s="91"/>
      <c r="AA7" s="91"/>
      <c r="AB7" s="91"/>
      <c r="AC7" s="106"/>
      <c r="AD7" s="241"/>
    </row>
    <row r="8" spans="1:30" ht="13.5" x14ac:dyDescent="0.35">
      <c r="A8" s="238"/>
      <c r="B8" s="513"/>
      <c r="C8" s="517"/>
      <c r="D8" s="90"/>
      <c r="E8" s="91"/>
      <c r="F8" s="91"/>
      <c r="G8" s="91"/>
      <c r="H8" s="91"/>
      <c r="I8" s="91"/>
      <c r="J8" s="91"/>
      <c r="K8" s="91"/>
      <c r="L8" s="91"/>
      <c r="M8" s="91"/>
      <c r="N8" s="91"/>
      <c r="O8" s="91"/>
      <c r="P8" s="91"/>
      <c r="Q8" s="91"/>
      <c r="R8" s="91"/>
      <c r="S8" s="91"/>
      <c r="T8" s="91"/>
      <c r="U8" s="91"/>
      <c r="V8" s="91"/>
      <c r="W8" s="91"/>
      <c r="X8" s="91"/>
      <c r="Y8" s="91"/>
      <c r="Z8" s="91"/>
      <c r="AA8" s="91"/>
      <c r="AB8" s="91"/>
      <c r="AC8" s="106"/>
      <c r="AD8" s="241"/>
    </row>
    <row r="9" spans="1:30" ht="13.5" x14ac:dyDescent="0.35">
      <c r="A9" s="238"/>
      <c r="B9" s="513"/>
      <c r="C9" s="517"/>
      <c r="D9" s="90"/>
      <c r="E9" s="91"/>
      <c r="F9" s="91"/>
      <c r="G9" s="91"/>
      <c r="H9" s="91"/>
      <c r="I9" s="91"/>
      <c r="J9" s="91"/>
      <c r="K9" s="91"/>
      <c r="L9" s="91"/>
      <c r="M9" s="91"/>
      <c r="N9" s="91"/>
      <c r="O9" s="91"/>
      <c r="P9" s="91"/>
      <c r="Q9" s="91"/>
      <c r="R9" s="91"/>
      <c r="S9" s="91"/>
      <c r="T9" s="91"/>
      <c r="U9" s="91"/>
      <c r="V9" s="91"/>
      <c r="W9" s="91"/>
      <c r="X9" s="91"/>
      <c r="Y9" s="91"/>
      <c r="Z9" s="91"/>
      <c r="AA9" s="91"/>
      <c r="AB9" s="91"/>
      <c r="AC9" s="106"/>
      <c r="AD9" s="241"/>
    </row>
    <row r="10" spans="1:30" x14ac:dyDescent="0.35">
      <c r="A10" s="238"/>
      <c r="B10" s="448"/>
      <c r="C10" s="517"/>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1"/>
    </row>
    <row r="11" spans="1:30" ht="13.5" x14ac:dyDescent="0.35">
      <c r="A11" s="238"/>
      <c r="B11" s="513"/>
      <c r="C11" s="517"/>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1"/>
    </row>
    <row r="12" spans="1:30" ht="13.5" x14ac:dyDescent="0.35">
      <c r="A12" s="238"/>
      <c r="B12" s="513"/>
      <c r="C12" s="517"/>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1"/>
    </row>
    <row r="13" spans="1:30" ht="13.5" x14ac:dyDescent="0.35">
      <c r="A13" s="238"/>
      <c r="B13" s="513"/>
      <c r="C13" s="517"/>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1"/>
    </row>
    <row r="14" spans="1:30" ht="13.5" x14ac:dyDescent="0.35">
      <c r="A14" s="238"/>
      <c r="B14" s="513"/>
      <c r="C14" s="517"/>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1"/>
    </row>
    <row r="15" spans="1:30" ht="13.5" x14ac:dyDescent="0.35">
      <c r="A15" s="238"/>
      <c r="B15" s="513"/>
      <c r="C15" s="517"/>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1"/>
    </row>
    <row r="16" spans="1:30" ht="13.5" x14ac:dyDescent="0.35">
      <c r="A16" s="238"/>
      <c r="B16" s="513"/>
      <c r="C16" s="517"/>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1"/>
    </row>
    <row r="17" spans="1:30" ht="13.5" x14ac:dyDescent="0.35">
      <c r="A17" s="238"/>
      <c r="B17" s="513"/>
      <c r="C17" s="517"/>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1"/>
    </row>
    <row r="18" spans="1:30" ht="13.5" x14ac:dyDescent="0.35">
      <c r="A18" s="238"/>
      <c r="B18" s="513"/>
      <c r="C18" s="517"/>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1"/>
    </row>
    <row r="19" spans="1:30" ht="13.5" x14ac:dyDescent="0.35">
      <c r="A19" s="238"/>
      <c r="B19" s="513"/>
      <c r="C19" s="517"/>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1"/>
    </row>
    <row r="20" spans="1:30" ht="13.5" x14ac:dyDescent="0.35">
      <c r="A20" s="238"/>
      <c r="B20" s="513"/>
      <c r="C20" s="517"/>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3"/>
    </row>
    <row r="21" spans="1:30" ht="13.5" x14ac:dyDescent="0.35">
      <c r="A21" s="238"/>
      <c r="B21" s="513"/>
      <c r="C21" s="517"/>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1"/>
    </row>
    <row r="22" spans="1:30" ht="13.5" x14ac:dyDescent="0.35">
      <c r="A22" s="238"/>
      <c r="B22" s="513"/>
      <c r="C22" s="517"/>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1"/>
    </row>
    <row r="23" spans="1:30" ht="13.9" thickBot="1" x14ac:dyDescent="0.4">
      <c r="A23" s="238"/>
      <c r="B23" s="514"/>
      <c r="C23" s="517"/>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1"/>
    </row>
    <row r="24" spans="1:30" x14ac:dyDescent="0.35">
      <c r="B24" s="282"/>
      <c r="C24" s="225"/>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5</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6</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7</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63</v>
      </c>
      <c r="C29" s="117"/>
      <c r="D29" s="231"/>
      <c r="E29" s="233"/>
      <c r="F29" s="232"/>
      <c r="G29" s="234"/>
      <c r="H29" s="232"/>
      <c r="I29" s="232"/>
      <c r="J29" s="232"/>
      <c r="K29" s="232"/>
      <c r="L29" s="232"/>
      <c r="M29" s="232"/>
      <c r="N29" s="232"/>
      <c r="O29" s="232"/>
      <c r="P29" s="232"/>
      <c r="Q29" s="232"/>
      <c r="R29" s="232"/>
      <c r="S29" s="232"/>
      <c r="T29" s="232"/>
      <c r="U29" s="232"/>
      <c r="V29" s="232"/>
      <c r="W29" s="232"/>
      <c r="X29" s="232"/>
      <c r="Y29" s="232"/>
      <c r="Z29" s="232"/>
      <c r="AA29" s="232"/>
      <c r="AB29" s="232"/>
      <c r="AC29" s="232"/>
    </row>
    <row r="30" spans="1:30" x14ac:dyDescent="0.35">
      <c r="B30" s="1"/>
    </row>
  </sheetData>
  <conditionalFormatting sqref="D3:AC23">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T5" sqref="T5"/>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77" t="s">
        <v>78</v>
      </c>
      <c r="C1" s="623"/>
      <c r="D1" s="624"/>
      <c r="E1" s="624"/>
      <c r="F1" s="624"/>
      <c r="G1" s="624"/>
      <c r="H1" s="624"/>
      <c r="I1" s="624"/>
      <c r="J1" s="624"/>
      <c r="K1" s="624"/>
      <c r="L1" s="624"/>
      <c r="M1" s="624"/>
      <c r="N1" s="624"/>
      <c r="O1" s="624"/>
      <c r="P1" s="624"/>
      <c r="Q1" s="624"/>
    </row>
    <row r="2" spans="1:21" ht="36.75" customHeight="1" thickBot="1" x14ac:dyDescent="0.4">
      <c r="B2" s="3" t="s">
        <v>2</v>
      </c>
      <c r="C2" s="625" t="s">
        <v>3</v>
      </c>
      <c r="D2" s="626"/>
      <c r="E2" s="626"/>
      <c r="F2" s="626"/>
      <c r="G2" s="626"/>
      <c r="H2" s="626"/>
      <c r="I2" s="626"/>
      <c r="J2" s="626"/>
      <c r="K2" s="626"/>
      <c r="L2" s="626"/>
      <c r="M2" s="626"/>
      <c r="N2" s="626"/>
      <c r="O2" s="626"/>
      <c r="P2" s="626"/>
      <c r="Q2" s="627"/>
    </row>
    <row r="3" spans="1:21" ht="48.85" customHeight="1" x14ac:dyDescent="0.7">
      <c r="A3" s="628" t="s">
        <v>254</v>
      </c>
      <c r="B3" s="808" t="s">
        <v>262</v>
      </c>
      <c r="C3" s="812"/>
      <c r="D3" s="437"/>
      <c r="E3" s="437"/>
      <c r="F3" s="437"/>
      <c r="G3" s="437"/>
      <c r="H3" s="437"/>
      <c r="I3" s="437"/>
      <c r="J3" s="437"/>
      <c r="K3" s="437"/>
      <c r="L3" s="437"/>
      <c r="M3" s="437"/>
      <c r="N3" s="437"/>
      <c r="O3" s="437"/>
      <c r="P3" s="437"/>
      <c r="Q3" s="813"/>
    </row>
    <row r="4" spans="1:21" ht="48.85" customHeight="1" x14ac:dyDescent="0.7">
      <c r="A4" s="628"/>
      <c r="B4" s="809" t="s">
        <v>263</v>
      </c>
      <c r="C4" s="285"/>
      <c r="D4" s="226"/>
      <c r="E4" s="226"/>
      <c r="F4" s="226"/>
      <c r="G4" s="226"/>
      <c r="H4" s="226"/>
      <c r="I4" s="226"/>
      <c r="J4" s="226"/>
      <c r="K4" s="226"/>
      <c r="L4" s="226"/>
      <c r="M4" s="226"/>
      <c r="N4" s="226"/>
      <c r="O4" s="226"/>
      <c r="P4" s="226"/>
      <c r="Q4" s="814"/>
    </row>
    <row r="5" spans="1:21" ht="48.85" customHeight="1" x14ac:dyDescent="0.7">
      <c r="A5" s="628"/>
      <c r="B5" s="809" t="s">
        <v>264</v>
      </c>
      <c r="C5" s="285"/>
      <c r="D5" s="226"/>
      <c r="E5" s="226"/>
      <c r="F5" s="226"/>
      <c r="G5" s="226"/>
      <c r="H5" s="226"/>
      <c r="I5" s="226"/>
      <c r="J5" s="226"/>
      <c r="K5" s="226"/>
      <c r="L5" s="226"/>
      <c r="M5" s="226"/>
      <c r="N5" s="226"/>
      <c r="O5" s="226"/>
      <c r="P5" s="226"/>
      <c r="Q5" s="814"/>
    </row>
    <row r="6" spans="1:21" ht="48.85" customHeight="1" x14ac:dyDescent="0.7">
      <c r="A6" s="628"/>
      <c r="B6" s="809" t="s">
        <v>265</v>
      </c>
      <c r="C6" s="285"/>
      <c r="D6" s="226"/>
      <c r="E6" s="226"/>
      <c r="F6" s="226"/>
      <c r="G6" s="226"/>
      <c r="H6" s="226"/>
      <c r="I6" s="226"/>
      <c r="J6" s="226"/>
      <c r="K6" s="226"/>
      <c r="L6" s="226"/>
      <c r="M6" s="226"/>
      <c r="N6" s="226"/>
      <c r="O6" s="226"/>
      <c r="P6" s="226"/>
      <c r="Q6" s="814"/>
    </row>
    <row r="7" spans="1:21" ht="48.85" customHeight="1" x14ac:dyDescent="0.7">
      <c r="A7" s="628"/>
      <c r="B7" s="809" t="s">
        <v>261</v>
      </c>
      <c r="C7" s="285"/>
      <c r="D7" s="226"/>
      <c r="E7" s="226"/>
      <c r="F7" s="226"/>
      <c r="G7" s="226"/>
      <c r="H7" s="226"/>
      <c r="I7" s="226"/>
      <c r="J7" s="226"/>
      <c r="K7" s="226"/>
      <c r="L7" s="226"/>
      <c r="M7" s="226"/>
      <c r="N7" s="226"/>
      <c r="O7" s="226"/>
      <c r="P7" s="226"/>
      <c r="Q7" s="814"/>
    </row>
    <row r="8" spans="1:21" ht="48.85" customHeight="1" x14ac:dyDescent="0.7">
      <c r="A8" s="628"/>
      <c r="B8" s="809" t="s">
        <v>266</v>
      </c>
      <c r="C8" s="285"/>
      <c r="D8" s="226"/>
      <c r="E8" s="226"/>
      <c r="F8" s="226"/>
      <c r="G8" s="226"/>
      <c r="H8" s="226"/>
      <c r="I8" s="226"/>
      <c r="J8" s="226"/>
      <c r="K8" s="226"/>
      <c r="L8" s="226"/>
      <c r="M8" s="226"/>
      <c r="N8" s="226"/>
      <c r="O8" s="226"/>
      <c r="P8" s="226"/>
      <c r="Q8" s="814"/>
    </row>
    <row r="9" spans="1:21" ht="48.85" customHeight="1" x14ac:dyDescent="0.7">
      <c r="A9" s="628"/>
      <c r="B9" s="809" t="s">
        <v>267</v>
      </c>
      <c r="C9" s="285"/>
      <c r="D9" s="226"/>
      <c r="E9" s="519"/>
      <c r="F9" s="226"/>
      <c r="G9" s="226"/>
      <c r="H9" s="226"/>
      <c r="I9" s="226"/>
      <c r="J9" s="226"/>
      <c r="K9" s="226"/>
      <c r="L9" s="226"/>
      <c r="M9" s="226"/>
      <c r="N9" s="226"/>
      <c r="O9" s="226"/>
      <c r="P9" s="226"/>
      <c r="Q9" s="814"/>
    </row>
    <row r="10" spans="1:21" ht="48.85" customHeight="1" x14ac:dyDescent="0.7">
      <c r="A10" s="628"/>
      <c r="B10" s="809" t="s">
        <v>268</v>
      </c>
      <c r="C10" s="285"/>
      <c r="D10" s="226"/>
      <c r="E10" s="226"/>
      <c r="F10" s="226"/>
      <c r="G10" s="226"/>
      <c r="H10" s="226"/>
      <c r="I10" s="226"/>
      <c r="J10" s="226"/>
      <c r="K10" s="226"/>
      <c r="L10" s="226"/>
      <c r="M10" s="226"/>
      <c r="N10" s="226"/>
      <c r="O10" s="226"/>
      <c r="P10" s="226"/>
      <c r="Q10" s="814"/>
      <c r="T10" s="229"/>
      <c r="U10" s="240" t="s">
        <v>70</v>
      </c>
    </row>
    <row r="11" spans="1:21" ht="48.85" customHeight="1" x14ac:dyDescent="0.7">
      <c r="A11" s="628"/>
      <c r="B11" s="806" t="s">
        <v>269</v>
      </c>
      <c r="C11" s="815"/>
      <c r="D11" s="807"/>
      <c r="E11" s="807"/>
      <c r="F11" s="807"/>
      <c r="G11" s="807"/>
      <c r="H11" s="807"/>
      <c r="I11" s="805"/>
      <c r="J11" s="805"/>
      <c r="K11" s="805"/>
      <c r="L11" s="805"/>
      <c r="M11" s="805"/>
      <c r="N11" s="805"/>
      <c r="O11" s="805"/>
      <c r="P11" s="805"/>
      <c r="Q11" s="816"/>
      <c r="T11" s="230"/>
      <c r="U11" s="240" t="s">
        <v>69</v>
      </c>
    </row>
    <row r="12" spans="1:21" ht="48.85" customHeight="1" thickBot="1" x14ac:dyDescent="0.75">
      <c r="A12" s="628"/>
      <c r="B12" s="809" t="s">
        <v>270</v>
      </c>
      <c r="C12" s="285"/>
      <c r="D12" s="226"/>
      <c r="E12" s="226"/>
      <c r="F12" s="226"/>
      <c r="G12" s="226"/>
      <c r="H12" s="226"/>
      <c r="I12" s="226"/>
      <c r="J12" s="226"/>
      <c r="K12" s="226"/>
      <c r="L12" s="226"/>
      <c r="M12" s="226"/>
      <c r="N12" s="226"/>
      <c r="O12" s="226"/>
      <c r="P12" s="226"/>
      <c r="Q12" s="814"/>
      <c r="T12" s="239"/>
      <c r="U12" s="240" t="s">
        <v>71</v>
      </c>
    </row>
    <row r="13" spans="1:21" ht="48.85" customHeight="1" thickBot="1" x14ac:dyDescent="0.75">
      <c r="A13" s="628"/>
      <c r="B13" s="809" t="s">
        <v>271</v>
      </c>
      <c r="C13" s="285"/>
      <c r="D13" s="226"/>
      <c r="E13" s="226"/>
      <c r="F13" s="226"/>
      <c r="G13" s="226"/>
      <c r="H13" s="226"/>
      <c r="I13" s="226"/>
      <c r="J13" s="226"/>
      <c r="K13" s="226"/>
      <c r="L13" s="226"/>
      <c r="M13" s="226"/>
      <c r="N13" s="226"/>
      <c r="O13" s="226"/>
      <c r="P13" s="226"/>
      <c r="Q13" s="814"/>
      <c r="T13" s="228"/>
      <c r="U13" s="240" t="s">
        <v>72</v>
      </c>
    </row>
    <row r="14" spans="1:21" ht="48.85" customHeight="1" x14ac:dyDescent="0.7">
      <c r="A14" s="628"/>
      <c r="B14" s="806" t="s">
        <v>272</v>
      </c>
      <c r="C14" s="815"/>
      <c r="D14" s="807"/>
      <c r="E14" s="807"/>
      <c r="F14" s="807"/>
      <c r="G14" s="807"/>
      <c r="H14" s="807"/>
      <c r="I14" s="805"/>
      <c r="J14" s="805"/>
      <c r="K14" s="805"/>
      <c r="L14" s="805"/>
      <c r="M14" s="805"/>
      <c r="N14" s="805"/>
      <c r="O14" s="805"/>
      <c r="P14" s="805"/>
      <c r="Q14" s="816"/>
    </row>
    <row r="15" spans="1:21" ht="48.85" customHeight="1" x14ac:dyDescent="0.7">
      <c r="A15" s="628"/>
      <c r="B15" s="809" t="s">
        <v>273</v>
      </c>
      <c r="C15" s="285"/>
      <c r="D15" s="226"/>
      <c r="E15" s="226"/>
      <c r="F15" s="226"/>
      <c r="G15" s="226"/>
      <c r="H15" s="226"/>
      <c r="I15" s="226"/>
      <c r="J15" s="226"/>
      <c r="K15" s="226"/>
      <c r="L15" s="226"/>
      <c r="M15" s="226"/>
      <c r="N15" s="226"/>
      <c r="O15" s="226"/>
      <c r="P15" s="226"/>
      <c r="Q15" s="814"/>
    </row>
    <row r="16" spans="1:21" ht="48.85" customHeight="1" x14ac:dyDescent="0.7">
      <c r="A16" s="628"/>
      <c r="B16" s="809" t="s">
        <v>274</v>
      </c>
      <c r="C16" s="285"/>
      <c r="D16" s="226"/>
      <c r="E16" s="226"/>
      <c r="F16" s="226"/>
      <c r="G16" s="226"/>
      <c r="H16" s="226"/>
      <c r="I16" s="226"/>
      <c r="J16" s="226"/>
      <c r="K16" s="226"/>
      <c r="L16" s="226"/>
      <c r="M16" s="226"/>
      <c r="N16" s="226"/>
      <c r="O16" s="226"/>
      <c r="P16" s="226"/>
      <c r="Q16" s="814"/>
    </row>
    <row r="17" spans="1:17" ht="48.85" customHeight="1" x14ac:dyDescent="0.7">
      <c r="A17" s="628"/>
      <c r="B17" s="809" t="s">
        <v>275</v>
      </c>
      <c r="C17" s="285"/>
      <c r="D17" s="226"/>
      <c r="E17" s="226"/>
      <c r="F17" s="226"/>
      <c r="G17" s="226"/>
      <c r="H17" s="226"/>
      <c r="I17" s="226"/>
      <c r="J17" s="226"/>
      <c r="K17" s="226"/>
      <c r="L17" s="226"/>
      <c r="M17" s="226"/>
      <c r="N17" s="226"/>
      <c r="O17" s="226"/>
      <c r="P17" s="226"/>
      <c r="Q17" s="814"/>
    </row>
    <row r="18" spans="1:17" ht="48.85" customHeight="1" x14ac:dyDescent="0.7">
      <c r="A18" s="628"/>
      <c r="B18" s="809" t="s">
        <v>276</v>
      </c>
      <c r="C18" s="285"/>
      <c r="D18" s="226"/>
      <c r="E18" s="226"/>
      <c r="F18" s="226"/>
      <c r="G18" s="226"/>
      <c r="H18" s="226"/>
      <c r="I18" s="226"/>
      <c r="J18" s="226"/>
      <c r="K18" s="226"/>
      <c r="L18" s="226"/>
      <c r="M18" s="226"/>
      <c r="N18" s="226"/>
      <c r="O18" s="226"/>
      <c r="P18" s="226"/>
      <c r="Q18" s="814"/>
    </row>
    <row r="19" spans="1:17" ht="48.85" customHeight="1" x14ac:dyDescent="0.35">
      <c r="A19" s="628"/>
      <c r="B19" s="810"/>
      <c r="C19" s="285"/>
      <c r="D19" s="226"/>
      <c r="E19" s="226"/>
      <c r="F19" s="226"/>
      <c r="G19" s="226"/>
      <c r="H19" s="226"/>
      <c r="I19" s="226"/>
      <c r="J19" s="226"/>
      <c r="K19" s="226"/>
      <c r="L19" s="226"/>
      <c r="M19" s="226"/>
      <c r="N19" s="226"/>
      <c r="O19" s="226"/>
      <c r="P19" s="226"/>
      <c r="Q19" s="814"/>
    </row>
    <row r="20" spans="1:17" ht="48.85" customHeight="1" x14ac:dyDescent="0.35">
      <c r="A20" s="628"/>
      <c r="B20" s="810"/>
      <c r="C20" s="285"/>
      <c r="D20" s="226"/>
      <c r="E20" s="226"/>
      <c r="F20" s="226"/>
      <c r="G20" s="226"/>
      <c r="H20" s="226"/>
      <c r="I20" s="226"/>
      <c r="J20" s="226"/>
      <c r="K20" s="226"/>
      <c r="L20" s="226"/>
      <c r="M20" s="226"/>
      <c r="N20" s="226"/>
      <c r="O20" s="226"/>
      <c r="P20" s="226"/>
      <c r="Q20" s="814"/>
    </row>
    <row r="21" spans="1:17" ht="48.85" customHeight="1" x14ac:dyDescent="0.35">
      <c r="A21" s="628"/>
      <c r="B21" s="810"/>
      <c r="C21" s="285"/>
      <c r="D21" s="226"/>
      <c r="E21" s="226"/>
      <c r="F21" s="226"/>
      <c r="G21" s="226"/>
      <c r="H21" s="226"/>
      <c r="I21" s="226"/>
      <c r="J21" s="226"/>
      <c r="K21" s="226"/>
      <c r="L21" s="226"/>
      <c r="M21" s="226"/>
      <c r="N21" s="226"/>
      <c r="O21" s="226"/>
      <c r="P21" s="226"/>
      <c r="Q21" s="814"/>
    </row>
    <row r="22" spans="1:17" ht="48.85" customHeight="1" x14ac:dyDescent="0.35">
      <c r="A22" s="628"/>
      <c r="B22" s="810"/>
      <c r="C22" s="285"/>
      <c r="D22" s="226"/>
      <c r="E22" s="226"/>
      <c r="F22" s="226"/>
      <c r="G22" s="226"/>
      <c r="H22" s="226"/>
      <c r="I22" s="226"/>
      <c r="J22" s="226"/>
      <c r="K22" s="226"/>
      <c r="L22" s="226"/>
      <c r="M22" s="226"/>
      <c r="N22" s="226"/>
      <c r="O22" s="226"/>
      <c r="P22" s="226"/>
      <c r="Q22" s="814"/>
    </row>
    <row r="23" spans="1:17" ht="48.85" customHeight="1" x14ac:dyDescent="0.35">
      <c r="A23" s="628"/>
      <c r="B23" s="810"/>
      <c r="C23" s="285"/>
      <c r="D23" s="226"/>
      <c r="E23" s="226"/>
      <c r="F23" s="226"/>
      <c r="G23" s="226"/>
      <c r="H23" s="226"/>
      <c r="I23" s="226"/>
      <c r="J23" s="226"/>
      <c r="K23" s="226"/>
      <c r="L23" s="226"/>
      <c r="M23" s="226"/>
      <c r="N23" s="226"/>
      <c r="O23" s="226"/>
      <c r="P23" s="226"/>
      <c r="Q23" s="814"/>
    </row>
    <row r="24" spans="1:17" ht="48.85" customHeight="1" x14ac:dyDescent="0.35">
      <c r="A24" s="628"/>
      <c r="B24" s="810"/>
      <c r="C24" s="285"/>
      <c r="D24" s="226"/>
      <c r="E24" s="226"/>
      <c r="F24" s="226"/>
      <c r="G24" s="226"/>
      <c r="H24" s="226"/>
      <c r="I24" s="226"/>
      <c r="J24" s="226"/>
      <c r="K24" s="226"/>
      <c r="L24" s="226"/>
      <c r="M24" s="226"/>
      <c r="N24" s="226"/>
      <c r="O24" s="226"/>
      <c r="P24" s="226"/>
      <c r="Q24" s="814"/>
    </row>
    <row r="25" spans="1:17" ht="48.85" customHeight="1" x14ac:dyDescent="0.35">
      <c r="A25" s="628"/>
      <c r="B25" s="810"/>
      <c r="C25" s="285"/>
      <c r="D25" s="226"/>
      <c r="E25" s="226"/>
      <c r="F25" s="226"/>
      <c r="G25" s="226"/>
      <c r="H25" s="226"/>
      <c r="I25" s="226"/>
      <c r="J25" s="226"/>
      <c r="K25" s="226"/>
      <c r="L25" s="226"/>
      <c r="M25" s="226"/>
      <c r="N25" s="226"/>
      <c r="O25" s="226"/>
      <c r="P25" s="226"/>
      <c r="Q25" s="814"/>
    </row>
    <row r="26" spans="1:17" ht="48.85" customHeight="1" x14ac:dyDescent="0.35">
      <c r="A26" s="628"/>
      <c r="B26" s="810"/>
      <c r="C26" s="285"/>
      <c r="D26" s="226"/>
      <c r="E26" s="226"/>
      <c r="F26" s="226"/>
      <c r="G26" s="226"/>
      <c r="H26" s="226"/>
      <c r="I26" s="226"/>
      <c r="J26" s="226"/>
      <c r="K26" s="226"/>
      <c r="L26" s="226"/>
      <c r="M26" s="226"/>
      <c r="N26" s="226"/>
      <c r="O26" s="226"/>
      <c r="P26" s="226"/>
      <c r="Q26" s="814"/>
    </row>
    <row r="27" spans="1:17" ht="48.85" customHeight="1" x14ac:dyDescent="0.35">
      <c r="A27" s="628"/>
      <c r="B27" s="810"/>
      <c r="C27" s="285"/>
      <c r="D27" s="226"/>
      <c r="E27" s="226"/>
      <c r="F27" s="226"/>
      <c r="G27" s="226"/>
      <c r="H27" s="226"/>
      <c r="I27" s="226"/>
      <c r="J27" s="226"/>
      <c r="K27" s="226"/>
      <c r="L27" s="226"/>
      <c r="M27" s="4"/>
      <c r="N27" s="4"/>
      <c r="O27" s="5"/>
      <c r="P27" s="5"/>
      <c r="Q27" s="334"/>
    </row>
    <row r="28" spans="1:17" ht="48.85" customHeight="1" x14ac:dyDescent="0.35">
      <c r="A28" s="628"/>
      <c r="B28" s="810"/>
      <c r="C28" s="817"/>
      <c r="D28" s="226"/>
      <c r="E28" s="226"/>
      <c r="F28" s="226"/>
      <c r="G28" s="226"/>
      <c r="H28" s="226"/>
      <c r="I28" s="226"/>
      <c r="J28" s="226"/>
      <c r="K28" s="226"/>
      <c r="L28" s="226"/>
      <c r="M28" s="55"/>
      <c r="N28" s="55"/>
      <c r="O28" s="55"/>
      <c r="P28" s="55"/>
      <c r="Q28" s="818"/>
    </row>
    <row r="29" spans="1:17" ht="48.85" customHeight="1" thickBot="1" x14ac:dyDescent="0.7">
      <c r="A29" s="628"/>
      <c r="B29" s="811"/>
      <c r="C29" s="819"/>
      <c r="D29" s="820"/>
      <c r="E29" s="820"/>
      <c r="F29" s="820"/>
      <c r="G29" s="820"/>
      <c r="H29" s="820"/>
      <c r="I29" s="820"/>
      <c r="J29" s="820"/>
      <c r="K29" s="820"/>
      <c r="L29" s="820"/>
      <c r="M29" s="821"/>
      <c r="N29" s="821"/>
      <c r="O29" s="821"/>
      <c r="P29" s="821"/>
      <c r="Q29" s="822"/>
    </row>
    <row r="33" spans="2:16" ht="15" x14ac:dyDescent="0.35">
      <c r="B33" s="56"/>
      <c r="C33" s="56"/>
      <c r="D33" s="56"/>
      <c r="E33" s="56"/>
      <c r="F33" s="56"/>
      <c r="H33" s="166"/>
      <c r="I33" s="166"/>
      <c r="J33" s="166"/>
      <c r="K33" s="166"/>
      <c r="L33" s="166"/>
      <c r="M33" s="166"/>
      <c r="N33" s="166"/>
      <c r="O33" s="166"/>
      <c r="P33" s="166"/>
    </row>
    <row r="34" spans="2:16" ht="15" x14ac:dyDescent="0.35">
      <c r="B34" s="56"/>
      <c r="C34" s="56"/>
      <c r="D34" s="56"/>
      <c r="E34" s="56"/>
      <c r="F34" s="56"/>
      <c r="G34" s="16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5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56"/>
      <c r="I38" s="56"/>
      <c r="J38" s="56"/>
      <c r="K38" s="5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56"/>
      <c r="M43" s="56"/>
      <c r="N43" s="56"/>
      <c r="O43" s="56"/>
      <c r="P43" s="56"/>
    </row>
    <row r="44" spans="2:16" ht="15" x14ac:dyDescent="0.35">
      <c r="B44" s="56"/>
      <c r="C44" s="56"/>
      <c r="D44" s="56"/>
      <c r="E44" s="56"/>
      <c r="F44" s="56"/>
      <c r="G44" s="56"/>
      <c r="H44" s="56"/>
      <c r="I44" s="56"/>
      <c r="J44" s="56"/>
      <c r="K44" s="56"/>
      <c r="L44" s="166"/>
      <c r="M44" s="167"/>
      <c r="N44" s="167"/>
      <c r="O44" s="167"/>
      <c r="P44" s="167"/>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56"/>
      <c r="M47" s="56"/>
      <c r="N47" s="167"/>
      <c r="O47" s="167"/>
      <c r="P47" s="167"/>
    </row>
    <row r="48" spans="2:16" ht="15" x14ac:dyDescent="0.35">
      <c r="B48" s="56"/>
      <c r="C48" s="56"/>
      <c r="D48" s="56"/>
      <c r="E48" s="56"/>
      <c r="F48" s="56"/>
      <c r="G48" s="56"/>
      <c r="H48" s="56"/>
      <c r="I48" s="56"/>
      <c r="J48" s="56"/>
      <c r="K48" s="56"/>
      <c r="L48" s="56"/>
      <c r="M48" s="56"/>
      <c r="N48" s="56"/>
      <c r="O48" s="167"/>
      <c r="P48" s="167"/>
    </row>
    <row r="49" spans="2:16" ht="15" x14ac:dyDescent="0.35">
      <c r="B49" s="56"/>
      <c r="C49" s="56"/>
      <c r="D49" s="56"/>
      <c r="E49" s="56"/>
      <c r="F49" s="56"/>
      <c r="G49" s="56"/>
      <c r="H49" s="56"/>
      <c r="I49" s="56"/>
      <c r="J49" s="166"/>
      <c r="K49" s="166"/>
      <c r="L49" s="166"/>
      <c r="M49" s="167"/>
      <c r="N49" s="167"/>
      <c r="O49" s="167"/>
      <c r="P49" s="167"/>
    </row>
    <row r="50" spans="2:16" ht="15" x14ac:dyDescent="0.35">
      <c r="B50" s="56"/>
      <c r="C50" s="56"/>
      <c r="D50" s="56"/>
      <c r="E50" s="56"/>
      <c r="H50" s="166"/>
      <c r="I50" s="166"/>
      <c r="J50" s="166"/>
      <c r="K50" s="166"/>
      <c r="L50" s="166"/>
      <c r="M50" s="167"/>
      <c r="N50" s="167"/>
      <c r="O50" s="167"/>
      <c r="P50" s="167"/>
    </row>
    <row r="51" spans="2:16" ht="15" x14ac:dyDescent="0.35">
      <c r="B51" s="56"/>
      <c r="C51" s="56"/>
      <c r="D51" s="56"/>
      <c r="E51" s="56"/>
      <c r="F51" s="56"/>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c r="G54" s="56"/>
      <c r="H54" s="56"/>
    </row>
    <row r="55" spans="2:16" ht="15" x14ac:dyDescent="0.35">
      <c r="B55" s="56"/>
      <c r="C55" s="56"/>
      <c r="D55" s="56"/>
      <c r="E55" s="56"/>
      <c r="F55" s="56"/>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55"/>
  <sheetViews>
    <sheetView zoomScale="106" zoomScaleNormal="106" workbookViewId="0">
      <pane xSplit="5" ySplit="6" topLeftCell="F26" activePane="bottomRight" state="frozen"/>
      <selection pane="topRight" activeCell="E1" sqref="E1"/>
      <selection pane="bottomLeft" activeCell="A7" sqref="A7"/>
      <selection pane="bottomRight" activeCell="E25" sqref="E25"/>
    </sheetView>
  </sheetViews>
  <sheetFormatPr defaultColWidth="15.796875" defaultRowHeight="12.75" x14ac:dyDescent="0.35"/>
  <cols>
    <col min="1" max="1" width="8" style="190" customWidth="1"/>
    <col min="2" max="2" width="85.59765625" style="190" customWidth="1"/>
    <col min="3" max="3" width="32.796875" style="190" customWidth="1"/>
    <col min="4" max="4" width="5.6640625" style="190" customWidth="1"/>
    <col min="5" max="5" width="9.1328125" style="190" customWidth="1"/>
    <col min="6" max="9" width="8.46484375" style="190" customWidth="1"/>
    <col min="10" max="16384" width="15.796875" style="190"/>
  </cols>
  <sheetData>
    <row r="1" spans="1:9" x14ac:dyDescent="0.35">
      <c r="A1" s="277" t="s">
        <v>78</v>
      </c>
    </row>
    <row r="4" spans="1:9" ht="43.5" customHeight="1" x14ac:dyDescent="0.35">
      <c r="B4" s="629" t="str">
        <f xml:space="preserve"> "Project Name: "&amp;'[1]Design Book Title'!C10</f>
        <v>Project Name:  HESH Example for course</v>
      </c>
      <c r="C4" s="629"/>
      <c r="D4" s="629"/>
      <c r="E4" s="629"/>
    </row>
    <row r="5" spans="1:9" ht="16.5" customHeight="1" thickBot="1" x14ac:dyDescent="0.4"/>
    <row r="6" spans="1:9" s="191" customFormat="1" ht="96" customHeight="1" thickBot="1" x14ac:dyDescent="0.4">
      <c r="B6" s="561"/>
      <c r="C6" s="554"/>
      <c r="D6" s="555" t="s">
        <v>62</v>
      </c>
      <c r="E6" s="556" t="s">
        <v>64</v>
      </c>
      <c r="F6" s="563"/>
      <c r="G6" s="564"/>
      <c r="H6" s="565"/>
      <c r="I6" s="566"/>
    </row>
    <row r="7" spans="1:9" ht="34.5" customHeight="1" x14ac:dyDescent="0.35">
      <c r="B7" s="557" t="s">
        <v>59</v>
      </c>
      <c r="C7" s="560" t="s">
        <v>61</v>
      </c>
      <c r="D7" s="550"/>
      <c r="E7" s="551"/>
      <c r="F7" s="459"/>
      <c r="G7" s="460"/>
      <c r="H7" s="460"/>
      <c r="I7" s="461"/>
    </row>
    <row r="8" spans="1:9" ht="17.25" x14ac:dyDescent="0.4">
      <c r="B8" s="545"/>
      <c r="C8" s="462"/>
      <c r="D8" s="552">
        <v>5</v>
      </c>
      <c r="E8" s="558" t="e">
        <f>VALUE('Design QFD 1'!C4)</f>
        <v>#DIV/0!</v>
      </c>
      <c r="F8" s="321"/>
      <c r="G8" s="5"/>
      <c r="H8" s="5"/>
      <c r="I8" s="334"/>
    </row>
    <row r="9" spans="1:9" ht="17.25" x14ac:dyDescent="0.4">
      <c r="B9" s="545"/>
      <c r="C9" s="462"/>
      <c r="D9" s="552">
        <v>5</v>
      </c>
      <c r="E9" s="558" t="e">
        <f>VALUE('Design QFD 1'!C5)</f>
        <v>#DIV/0!</v>
      </c>
      <c r="F9" s="321"/>
      <c r="G9" s="5"/>
      <c r="H9" s="5"/>
      <c r="I9" s="334"/>
    </row>
    <row r="10" spans="1:9" ht="17.25" x14ac:dyDescent="0.4">
      <c r="B10" s="545"/>
      <c r="C10" s="462"/>
      <c r="D10" s="552">
        <v>5</v>
      </c>
      <c r="E10" s="558" t="e">
        <f>VALUE('Design QFD 1'!C6)</f>
        <v>#DIV/0!</v>
      </c>
      <c r="F10" s="321"/>
      <c r="G10" s="5"/>
      <c r="H10" s="5"/>
      <c r="I10" s="334"/>
    </row>
    <row r="11" spans="1:9" ht="17.25" x14ac:dyDescent="0.4">
      <c r="B11" s="545"/>
      <c r="C11" s="462"/>
      <c r="D11" s="552">
        <v>5</v>
      </c>
      <c r="E11" s="558" t="e">
        <f>VALUE('Design QFD 1'!C7)</f>
        <v>#DIV/0!</v>
      </c>
      <c r="F11" s="321"/>
      <c r="G11" s="5"/>
      <c r="H11" s="5"/>
      <c r="I11" s="334"/>
    </row>
    <row r="12" spans="1:9" ht="17.25" x14ac:dyDescent="0.4">
      <c r="B12" s="545"/>
      <c r="C12" s="462"/>
      <c r="D12" s="552">
        <v>5</v>
      </c>
      <c r="E12" s="558" t="e">
        <f>VALUE('Design QFD 1'!C8)</f>
        <v>#DIV/0!</v>
      </c>
      <c r="F12" s="321"/>
      <c r="G12" s="5"/>
      <c r="H12" s="5"/>
      <c r="I12" s="334"/>
    </row>
    <row r="13" spans="1:9" ht="17.25" x14ac:dyDescent="0.4">
      <c r="B13" s="545"/>
      <c r="C13" s="462"/>
      <c r="D13" s="552">
        <v>5</v>
      </c>
      <c r="E13" s="558" t="e">
        <f>VALUE('Design QFD 1'!C9)</f>
        <v>#DIV/0!</v>
      </c>
      <c r="F13" s="321"/>
      <c r="G13" s="5"/>
      <c r="H13" s="5"/>
      <c r="I13" s="334"/>
    </row>
    <row r="14" spans="1:9" ht="17.25" x14ac:dyDescent="0.4">
      <c r="B14" s="545"/>
      <c r="C14" s="462"/>
      <c r="D14" s="552">
        <v>5</v>
      </c>
      <c r="E14" s="558" t="e">
        <f>VALUE('Design QFD 1'!C10)</f>
        <v>#DIV/0!</v>
      </c>
      <c r="F14" s="321"/>
      <c r="G14" s="5"/>
      <c r="H14" s="5"/>
      <c r="I14" s="334"/>
    </row>
    <row r="15" spans="1:9" ht="17.25" x14ac:dyDescent="0.4">
      <c r="B15" s="545"/>
      <c r="C15" s="462"/>
      <c r="D15" s="552">
        <v>5</v>
      </c>
      <c r="E15" s="558" t="e">
        <f>VALUE('Design QFD 1'!C11)</f>
        <v>#DIV/0!</v>
      </c>
      <c r="F15" s="321"/>
      <c r="G15" s="5"/>
      <c r="H15" s="5"/>
      <c r="I15" s="334"/>
    </row>
    <row r="16" spans="1:9" ht="17.25" x14ac:dyDescent="0.4">
      <c r="B16" s="545"/>
      <c r="C16" s="462"/>
      <c r="D16" s="552">
        <v>5</v>
      </c>
      <c r="E16" s="558" t="e">
        <f>VALUE('Design QFD 1'!C12)</f>
        <v>#DIV/0!</v>
      </c>
      <c r="F16" s="321"/>
      <c r="G16" s="5"/>
      <c r="H16" s="5"/>
      <c r="I16" s="334"/>
    </row>
    <row r="17" spans="2:9" ht="17.25" x14ac:dyDescent="0.4">
      <c r="B17" s="546"/>
      <c r="C17" s="462"/>
      <c r="D17" s="552">
        <v>5</v>
      </c>
      <c r="E17" s="558" t="e">
        <f>VALUE('Design QFD 1'!C13)</f>
        <v>#DIV/0!</v>
      </c>
      <c r="F17" s="321"/>
      <c r="G17" s="5"/>
      <c r="H17" s="5"/>
      <c r="I17" s="334"/>
    </row>
    <row r="18" spans="2:9" ht="17.25" x14ac:dyDescent="0.4">
      <c r="B18" s="546"/>
      <c r="C18" s="462"/>
      <c r="D18" s="552">
        <v>5</v>
      </c>
      <c r="E18" s="558" t="e">
        <f>VALUE('Design QFD 1'!C14)</f>
        <v>#DIV/0!</v>
      </c>
      <c r="F18" s="321"/>
      <c r="G18" s="5"/>
      <c r="H18" s="5"/>
      <c r="I18" s="334"/>
    </row>
    <row r="19" spans="2:9" ht="17.25" x14ac:dyDescent="0.4">
      <c r="B19" s="546"/>
      <c r="C19" s="462"/>
      <c r="D19" s="552">
        <v>5</v>
      </c>
      <c r="E19" s="558" t="e">
        <f>VALUE('Design QFD 1'!C15)</f>
        <v>#DIV/0!</v>
      </c>
      <c r="F19" s="321"/>
      <c r="G19" s="5"/>
      <c r="H19" s="5"/>
      <c r="I19" s="334"/>
    </row>
    <row r="20" spans="2:9" ht="17.25" x14ac:dyDescent="0.4">
      <c r="B20" s="546"/>
      <c r="C20" s="462"/>
      <c r="D20" s="552">
        <v>5</v>
      </c>
      <c r="E20" s="558" t="e">
        <f>VALUE('Design QFD 1'!C16)</f>
        <v>#DIV/0!</v>
      </c>
      <c r="F20" s="321"/>
      <c r="G20" s="5"/>
      <c r="H20" s="5"/>
      <c r="I20" s="334"/>
    </row>
    <row r="21" spans="2:9" ht="17.25" x14ac:dyDescent="0.4">
      <c r="B21" s="545"/>
      <c r="C21" s="462"/>
      <c r="D21" s="552">
        <v>5</v>
      </c>
      <c r="E21" s="558" t="e">
        <f>VALUE('Design QFD 1'!C17)</f>
        <v>#DIV/0!</v>
      </c>
      <c r="F21" s="321"/>
      <c r="G21" s="5"/>
      <c r="H21" s="5"/>
      <c r="I21" s="334"/>
    </row>
    <row r="22" spans="2:9" ht="17.25" x14ac:dyDescent="0.4">
      <c r="B22" s="545"/>
      <c r="C22" s="462"/>
      <c r="D22" s="552">
        <v>5</v>
      </c>
      <c r="E22" s="558" t="e">
        <f>VALUE('Design QFD 1'!C18)</f>
        <v>#DIV/0!</v>
      </c>
      <c r="F22" s="321"/>
      <c r="G22" s="5"/>
      <c r="H22" s="5"/>
      <c r="I22" s="334"/>
    </row>
    <row r="23" spans="2:9" ht="17.25" x14ac:dyDescent="0.4">
      <c r="B23" s="545"/>
      <c r="C23" s="462"/>
      <c r="D23" s="552">
        <v>5</v>
      </c>
      <c r="E23" s="558" t="e">
        <f>VALUE('Design QFD 1'!C19)</f>
        <v>#DIV/0!</v>
      </c>
      <c r="F23" s="321"/>
      <c r="G23" s="5"/>
      <c r="H23" s="5"/>
      <c r="I23" s="334"/>
    </row>
    <row r="24" spans="2:9" ht="17.25" x14ac:dyDescent="0.4">
      <c r="B24" s="545"/>
      <c r="C24" s="462"/>
      <c r="D24" s="552">
        <v>5</v>
      </c>
      <c r="E24" s="558" t="e">
        <f>VALUE('Design QFD 1'!C20)</f>
        <v>#DIV/0!</v>
      </c>
      <c r="F24" s="321"/>
      <c r="G24" s="5"/>
      <c r="H24" s="5"/>
      <c r="I24" s="334"/>
    </row>
    <row r="25" spans="2:9" ht="19.5" customHeight="1" x14ac:dyDescent="0.55000000000000004">
      <c r="B25" s="540"/>
      <c r="C25" s="462"/>
      <c r="D25" s="552">
        <v>5</v>
      </c>
      <c r="E25" s="558"/>
      <c r="F25" s="321"/>
      <c r="G25" s="5"/>
      <c r="H25" s="5"/>
      <c r="I25" s="334"/>
    </row>
    <row r="26" spans="2:9" ht="20.25" x14ac:dyDescent="0.55000000000000004">
      <c r="B26" s="540"/>
      <c r="C26" s="462"/>
      <c r="D26" s="552">
        <v>5</v>
      </c>
      <c r="E26" s="558"/>
      <c r="F26" s="321"/>
      <c r="G26" s="5"/>
      <c r="H26" s="5"/>
      <c r="I26" s="334"/>
    </row>
    <row r="27" spans="2:9" ht="20.25" x14ac:dyDescent="0.55000000000000004">
      <c r="B27" s="540"/>
      <c r="C27" s="462"/>
      <c r="D27" s="552">
        <v>5</v>
      </c>
      <c r="E27" s="558"/>
      <c r="F27" s="321"/>
      <c r="G27" s="5"/>
      <c r="H27" s="5"/>
      <c r="I27" s="334"/>
    </row>
    <row r="28" spans="2:9" ht="20.25" x14ac:dyDescent="0.55000000000000004">
      <c r="B28" s="540"/>
      <c r="C28" s="462"/>
      <c r="D28" s="552">
        <v>5</v>
      </c>
      <c r="E28" s="558"/>
      <c r="F28" s="321"/>
      <c r="G28" s="5"/>
      <c r="H28" s="5"/>
      <c r="I28" s="334"/>
    </row>
    <row r="29" spans="2:9" ht="17.649999999999999" thickBot="1" x14ac:dyDescent="0.45">
      <c r="B29" s="548"/>
      <c r="C29" s="562"/>
      <c r="D29" s="553"/>
      <c r="E29" s="559"/>
      <c r="F29" s="335"/>
      <c r="G29" s="336"/>
      <c r="H29" s="336"/>
      <c r="I29" s="338"/>
    </row>
    <row r="30" spans="2:9" ht="17.25" x14ac:dyDescent="0.4">
      <c r="B30" s="544"/>
      <c r="C30" s="547"/>
      <c r="D30" s="549"/>
      <c r="E30" s="549"/>
      <c r="F30" s="459"/>
      <c r="G30" s="459"/>
      <c r="H30" s="459"/>
      <c r="I30" s="461"/>
    </row>
    <row r="31" spans="2:9" ht="17.25" x14ac:dyDescent="0.4">
      <c r="B31" s="463"/>
      <c r="C31" s="462"/>
      <c r="D31" s="216"/>
      <c r="E31" s="216"/>
      <c r="F31" s="321"/>
      <c r="G31" s="321"/>
      <c r="H31" s="321"/>
      <c r="I31" s="334"/>
    </row>
    <row r="32" spans="2:9" ht="19.5" customHeight="1" x14ac:dyDescent="0.4">
      <c r="B32" s="464"/>
      <c r="C32" s="465"/>
      <c r="D32" s="216"/>
      <c r="E32" s="216"/>
      <c r="F32" s="321"/>
      <c r="G32" s="321"/>
      <c r="H32" s="321"/>
      <c r="I32" s="334"/>
    </row>
    <row r="33" spans="2:9" ht="15.4" thickBot="1" x14ac:dyDescent="0.4">
      <c r="B33" s="466"/>
      <c r="C33" s="467"/>
      <c r="D33" s="199"/>
      <c r="E33" s="192"/>
      <c r="F33" s="335"/>
      <c r="G33" s="336"/>
      <c r="H33" s="336"/>
      <c r="I33" s="338"/>
    </row>
    <row r="34" spans="2:9" ht="13.9" thickBot="1" x14ac:dyDescent="0.4">
      <c r="B34" s="206"/>
      <c r="C34" s="205"/>
      <c r="D34" s="209"/>
      <c r="E34" s="210"/>
      <c r="F34" s="193">
        <f>SUMPRODUCT($D$8:$D$32,F8:F32)</f>
        <v>0</v>
      </c>
      <c r="G34" s="193">
        <f>SUMPRODUCT($D$8:$D$32,G8:G32)</f>
        <v>0</v>
      </c>
      <c r="H34" s="193">
        <f>SUMPRODUCT($D$8:$D$32,H8:H32)</f>
        <v>0</v>
      </c>
      <c r="I34" s="193">
        <f>SUMPRODUCT($D$8:$D$32,I8:I32)</f>
        <v>0</v>
      </c>
    </row>
    <row r="35" spans="2:9" ht="13.9" thickBot="1" x14ac:dyDescent="0.4">
      <c r="B35" s="206"/>
      <c r="C35" s="207"/>
      <c r="D35" s="211"/>
      <c r="E35" s="212"/>
      <c r="F35" s="193" t="e">
        <f>SUMPRODUCT($E$8:$E$32,F8:F32)</f>
        <v>#DIV/0!</v>
      </c>
      <c r="G35" s="193" t="e">
        <f>SUMPRODUCT($E$8:$E$32,G8:G32)</f>
        <v>#DIV/0!</v>
      </c>
      <c r="H35" s="193" t="e">
        <f>SUMPRODUCT($E$8:$E$32,H8:H32)</f>
        <v>#DIV/0!</v>
      </c>
      <c r="I35" s="193" t="e">
        <f>SUMPRODUCT($E$8:$E$32,I8:I32)</f>
        <v>#DIV/0!</v>
      </c>
    </row>
    <row r="36" spans="2:9" ht="21.75" customHeight="1" thickBot="1" x14ac:dyDescent="0.4">
      <c r="B36" s="194" t="s">
        <v>60</v>
      </c>
      <c r="C36" s="208"/>
      <c r="D36" s="195">
        <v>100</v>
      </c>
      <c r="E36" s="195"/>
      <c r="F36" s="193" t="e">
        <f>+F34-F35</f>
        <v>#DIV/0!</v>
      </c>
      <c r="G36" s="193" t="e">
        <f>+G34-G35</f>
        <v>#DIV/0!</v>
      </c>
      <c r="H36" s="193" t="e">
        <f>+H34-H35</f>
        <v>#DIV/0!</v>
      </c>
      <c r="I36" s="193" t="e">
        <f>+I34-I35</f>
        <v>#DIV/0!</v>
      </c>
    </row>
    <row r="51" spans="55:71" x14ac:dyDescent="0.35">
      <c r="BC51" s="190">
        <v>0</v>
      </c>
      <c r="BG51" s="190">
        <v>0</v>
      </c>
      <c r="BK51" s="190">
        <v>0</v>
      </c>
      <c r="BO51" s="190">
        <v>0</v>
      </c>
      <c r="BS51" s="190">
        <v>0</v>
      </c>
    </row>
    <row r="55" spans="55:71" x14ac:dyDescent="0.35">
      <c r="BC55" s="190">
        <v>0</v>
      </c>
      <c r="BG55" s="190">
        <v>0</v>
      </c>
      <c r="BK55" s="190">
        <v>0</v>
      </c>
      <c r="BO55" s="190">
        <v>0</v>
      </c>
      <c r="BS55"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7"/>
  <sheetViews>
    <sheetView showGridLines="0" zoomScaleNormal="100" workbookViewId="0">
      <pane xSplit="6" ySplit="2" topLeftCell="G3" activePane="bottomRight" state="frozen"/>
      <selection pane="topRight" activeCell="E1" sqref="E1"/>
      <selection pane="bottomLeft" activeCell="A2" sqref="A2"/>
      <selection pane="bottomRight" activeCell="AC16" sqref="AC16"/>
    </sheetView>
  </sheetViews>
  <sheetFormatPr defaultColWidth="8.796875" defaultRowHeight="12.75" x14ac:dyDescent="0.35"/>
  <cols>
    <col min="1" max="1" width="2.46484375" customWidth="1"/>
    <col min="2" max="2" width="9.265625" customWidth="1"/>
    <col min="3" max="3" width="33" customWidth="1"/>
    <col min="4" max="5" width="5.6640625" hidden="1" customWidth="1"/>
    <col min="6" max="6" width="5.265625" customWidth="1"/>
    <col min="7" max="27" width="5.6640625" customWidth="1"/>
    <col min="28" max="28" width="26.33203125" customWidth="1"/>
  </cols>
  <sheetData>
    <row r="1" spans="1:28" ht="8.25" customHeight="1" thickBot="1" x14ac:dyDescent="0.4">
      <c r="A1" s="277" t="s">
        <v>78</v>
      </c>
      <c r="B1" s="277"/>
    </row>
    <row r="2" spans="1:28" ht="117.75" customHeight="1" thickBot="1" x14ac:dyDescent="0.4">
      <c r="C2" s="131" t="s">
        <v>44</v>
      </c>
      <c r="D2" s="177" t="s">
        <v>4</v>
      </c>
      <c r="E2" s="108"/>
      <c r="F2" s="109" t="s">
        <v>4</v>
      </c>
      <c r="G2" s="575"/>
      <c r="H2" s="576"/>
      <c r="I2" s="576"/>
      <c r="J2" s="576"/>
      <c r="K2" s="576"/>
      <c r="L2" s="576"/>
      <c r="M2" s="576"/>
      <c r="N2" s="576"/>
      <c r="O2" s="576"/>
      <c r="P2" s="576"/>
      <c r="Q2" s="576"/>
      <c r="R2" s="576"/>
      <c r="S2" s="576"/>
      <c r="T2" s="576"/>
      <c r="U2" s="576"/>
      <c r="V2" s="576"/>
      <c r="W2" s="576"/>
      <c r="X2" s="576"/>
      <c r="Y2" s="576"/>
      <c r="Z2" s="576"/>
      <c r="AA2" s="567"/>
    </row>
    <row r="3" spans="1:28" ht="13.5" thickBot="1" x14ac:dyDescent="0.45">
      <c r="C3" s="162" t="s">
        <v>45</v>
      </c>
      <c r="D3" s="541"/>
      <c r="E3" s="542"/>
      <c r="F3" s="543"/>
      <c r="G3" s="578"/>
      <c r="H3" s="579"/>
      <c r="I3" s="579"/>
      <c r="J3" s="579"/>
      <c r="K3" s="579"/>
      <c r="L3" s="579"/>
      <c r="M3" s="579"/>
      <c r="N3" s="579"/>
      <c r="O3" s="579"/>
      <c r="P3" s="579"/>
      <c r="Q3" s="579"/>
      <c r="R3" s="579"/>
      <c r="S3" s="579"/>
      <c r="T3" s="579"/>
      <c r="U3" s="579"/>
      <c r="V3" s="579"/>
      <c r="W3" s="579"/>
      <c r="X3" s="579"/>
      <c r="Y3" s="579"/>
      <c r="Z3" s="579"/>
      <c r="AA3" s="827"/>
      <c r="AB3" s="577" t="s">
        <v>65</v>
      </c>
    </row>
    <row r="4" spans="1:28" x14ac:dyDescent="0.35">
      <c r="C4" s="300"/>
      <c r="D4" s="571" t="e">
        <f>VALUE('Design QFD 1'!D25)</f>
        <v>#DIV/0!</v>
      </c>
      <c r="E4" s="138">
        <v>10</v>
      </c>
      <c r="F4" s="823" t="e">
        <f t="shared" ref="F4:F19" si="0">+D4/E4</f>
        <v>#DIV/0!</v>
      </c>
      <c r="G4" s="14"/>
      <c r="H4" s="14"/>
      <c r="I4" s="14"/>
      <c r="J4" s="14"/>
      <c r="K4" s="14"/>
      <c r="L4" s="14"/>
      <c r="M4" s="14"/>
      <c r="N4" s="14"/>
      <c r="O4" s="14"/>
      <c r="P4" s="14"/>
      <c r="Q4" s="14"/>
      <c r="R4" s="14"/>
      <c r="S4" s="14"/>
      <c r="T4" s="14"/>
      <c r="U4" s="14"/>
      <c r="V4" s="14"/>
      <c r="W4" s="14"/>
      <c r="X4" s="14"/>
      <c r="Y4" s="14"/>
      <c r="Z4" s="14"/>
      <c r="AA4" s="14"/>
      <c r="AB4" s="305"/>
    </row>
    <row r="5" spans="1:28" x14ac:dyDescent="0.35">
      <c r="C5" s="301"/>
      <c r="D5" s="572" t="e">
        <f>VALUE('Design QFD 1'!E25)</f>
        <v>#DIV/0!</v>
      </c>
      <c r="E5" s="114">
        <v>10</v>
      </c>
      <c r="F5" s="824" t="e">
        <f t="shared" si="0"/>
        <v>#DIV/0!</v>
      </c>
      <c r="G5" s="14"/>
      <c r="H5" s="14"/>
      <c r="I5" s="14"/>
      <c r="J5" s="14"/>
      <c r="K5" s="14"/>
      <c r="L5" s="14"/>
      <c r="M5" s="14"/>
      <c r="N5" s="14"/>
      <c r="O5" s="14"/>
      <c r="P5" s="14"/>
      <c r="Q5" s="14"/>
      <c r="R5" s="14"/>
      <c r="S5" s="14"/>
      <c r="T5" s="14"/>
      <c r="U5" s="14"/>
      <c r="V5" s="14"/>
      <c r="W5" s="14"/>
      <c r="X5" s="14"/>
      <c r="Y5" s="14"/>
      <c r="Z5" s="14"/>
      <c r="AA5" s="14"/>
      <c r="AB5" s="305"/>
    </row>
    <row r="6" spans="1:28" x14ac:dyDescent="0.35">
      <c r="C6" s="301"/>
      <c r="D6" s="572" t="e">
        <f>VALUE('Design QFD 1'!F25)</f>
        <v>#DIV/0!</v>
      </c>
      <c r="E6" s="114">
        <v>10</v>
      </c>
      <c r="F6" s="824" t="e">
        <f t="shared" si="0"/>
        <v>#DIV/0!</v>
      </c>
      <c r="G6" s="14"/>
      <c r="H6" s="14"/>
      <c r="I6" s="14"/>
      <c r="J6" s="14"/>
      <c r="K6" s="14"/>
      <c r="L6" s="14"/>
      <c r="M6" s="14"/>
      <c r="N6" s="14"/>
      <c r="O6" s="14"/>
      <c r="P6" s="14"/>
      <c r="Q6" s="14"/>
      <c r="R6" s="14"/>
      <c r="S6" s="14"/>
      <c r="T6" s="14"/>
      <c r="U6" s="14"/>
      <c r="V6" s="14"/>
      <c r="W6" s="14"/>
      <c r="X6" s="14"/>
      <c r="Y6" s="14"/>
      <c r="Z6" s="14"/>
      <c r="AA6" s="14"/>
      <c r="AB6" s="305"/>
    </row>
    <row r="7" spans="1:28" x14ac:dyDescent="0.35">
      <c r="C7" s="301"/>
      <c r="D7" s="572" t="e">
        <f>VALUE('Design QFD 1'!G25)</f>
        <v>#DIV/0!</v>
      </c>
      <c r="E7" s="114">
        <v>10</v>
      </c>
      <c r="F7" s="824" t="e">
        <f t="shared" si="0"/>
        <v>#DIV/0!</v>
      </c>
      <c r="G7" s="14"/>
      <c r="H7" s="14"/>
      <c r="I7" s="14"/>
      <c r="J7" s="14"/>
      <c r="K7" s="14"/>
      <c r="L7" s="14"/>
      <c r="M7" s="14"/>
      <c r="N7" s="14"/>
      <c r="O7" s="14"/>
      <c r="P7" s="14"/>
      <c r="Q7" s="14"/>
      <c r="R7" s="14"/>
      <c r="S7" s="14"/>
      <c r="T7" s="14"/>
      <c r="U7" s="14"/>
      <c r="V7" s="14"/>
      <c r="W7" s="14"/>
      <c r="X7" s="14"/>
      <c r="Y7" s="14"/>
      <c r="Z7" s="14"/>
      <c r="AA7" s="14"/>
      <c r="AB7" s="305"/>
    </row>
    <row r="8" spans="1:28" x14ac:dyDescent="0.35">
      <c r="C8" s="301"/>
      <c r="D8" s="572" t="e">
        <f>VALUE('Design QFD 1'!H25)</f>
        <v>#DIV/0!</v>
      </c>
      <c r="E8" s="114">
        <v>10</v>
      </c>
      <c r="F8" s="824" t="e">
        <f>+D8/E8</f>
        <v>#DIV/0!</v>
      </c>
      <c r="G8" s="14"/>
      <c r="H8" s="14"/>
      <c r="I8" s="14"/>
      <c r="J8" s="14"/>
      <c r="K8" s="14"/>
      <c r="L8" s="14"/>
      <c r="M8" s="14"/>
      <c r="N8" s="14"/>
      <c r="O8" s="14"/>
      <c r="P8" s="14"/>
      <c r="Q8" s="14"/>
      <c r="R8" s="14"/>
      <c r="S8" s="14"/>
      <c r="T8" s="14"/>
      <c r="U8" s="14"/>
      <c r="V8" s="14"/>
      <c r="W8" s="14"/>
      <c r="X8" s="14"/>
      <c r="Y8" s="14"/>
      <c r="Z8" s="14"/>
      <c r="AA8" s="14"/>
      <c r="AB8" s="305"/>
    </row>
    <row r="9" spans="1:28" x14ac:dyDescent="0.35">
      <c r="C9" s="301"/>
      <c r="D9" s="572" t="e">
        <f>VALUE('Design QFD 1'!I25)</f>
        <v>#DIV/0!</v>
      </c>
      <c r="E9" s="114">
        <v>10</v>
      </c>
      <c r="F9" s="824" t="e">
        <f t="shared" si="0"/>
        <v>#DIV/0!</v>
      </c>
      <c r="G9" s="14"/>
      <c r="H9" s="14"/>
      <c r="I9" s="14"/>
      <c r="J9" s="14"/>
      <c r="K9" s="14"/>
      <c r="L9" s="14"/>
      <c r="M9" s="14"/>
      <c r="N9" s="14"/>
      <c r="O9" s="14"/>
      <c r="P9" s="14"/>
      <c r="Q9" s="14"/>
      <c r="R9" s="14"/>
      <c r="S9" s="14"/>
      <c r="T9" s="14"/>
      <c r="U9" s="14"/>
      <c r="V9" s="14"/>
      <c r="W9" s="14"/>
      <c r="X9" s="14"/>
      <c r="Y9" s="14"/>
      <c r="Z9" s="14"/>
      <c r="AA9" s="14"/>
      <c r="AB9" s="305"/>
    </row>
    <row r="10" spans="1:28" x14ac:dyDescent="0.35">
      <c r="C10" s="301"/>
      <c r="D10" s="572" t="e">
        <f>VALUE('Design QFD 1'!J25)</f>
        <v>#DIV/0!</v>
      </c>
      <c r="E10" s="114">
        <v>10</v>
      </c>
      <c r="F10" s="824" t="e">
        <f t="shared" si="0"/>
        <v>#DIV/0!</v>
      </c>
      <c r="G10" s="14"/>
      <c r="H10" s="14"/>
      <c r="I10" s="14"/>
      <c r="J10" s="14"/>
      <c r="K10" s="14"/>
      <c r="L10" s="14"/>
      <c r="M10" s="14"/>
      <c r="N10" s="14"/>
      <c r="O10" s="14"/>
      <c r="P10" s="14"/>
      <c r="Q10" s="14"/>
      <c r="R10" s="14"/>
      <c r="S10" s="14"/>
      <c r="T10" s="14"/>
      <c r="U10" s="14"/>
      <c r="V10" s="14"/>
      <c r="W10" s="14"/>
      <c r="X10" s="14"/>
      <c r="Y10" s="14"/>
      <c r="Z10" s="14"/>
      <c r="AA10" s="14"/>
      <c r="AB10" s="305"/>
    </row>
    <row r="11" spans="1:28" x14ac:dyDescent="0.35">
      <c r="C11" s="301"/>
      <c r="D11" s="572" t="e">
        <f>VALUE('Design QFD 1'!K25)</f>
        <v>#DIV/0!</v>
      </c>
      <c r="E11" s="114">
        <v>10</v>
      </c>
      <c r="F11" s="824" t="e">
        <f t="shared" si="0"/>
        <v>#DIV/0!</v>
      </c>
      <c r="G11" s="14"/>
      <c r="H11" s="14"/>
      <c r="I11" s="14"/>
      <c r="J11" s="14"/>
      <c r="K11" s="14"/>
      <c r="L11" s="14"/>
      <c r="M11" s="14"/>
      <c r="N11" s="14"/>
      <c r="O11" s="14"/>
      <c r="P11" s="14"/>
      <c r="Q11" s="14"/>
      <c r="R11" s="14"/>
      <c r="S11" s="14"/>
      <c r="T11" s="14"/>
      <c r="U11" s="14"/>
      <c r="V11" s="14"/>
      <c r="W11" s="14"/>
      <c r="X11" s="14"/>
      <c r="Y11" s="14"/>
      <c r="Z11" s="14"/>
      <c r="AA11" s="14"/>
      <c r="AB11" s="825"/>
    </row>
    <row r="12" spans="1:28" ht="14.25" customHeight="1" x14ac:dyDescent="0.35">
      <c r="C12" s="574"/>
      <c r="D12" s="572" t="e">
        <f>VALUE('Design QFD 1'!L25)</f>
        <v>#DIV/0!</v>
      </c>
      <c r="E12" s="114">
        <v>10</v>
      </c>
      <c r="F12" s="824" t="e">
        <f t="shared" si="0"/>
        <v>#DIV/0!</v>
      </c>
      <c r="G12" s="14"/>
      <c r="H12" s="14"/>
      <c r="I12" s="14"/>
      <c r="J12" s="14"/>
      <c r="K12" s="14"/>
      <c r="L12" s="14"/>
      <c r="M12" s="14"/>
      <c r="N12" s="14"/>
      <c r="O12" s="14"/>
      <c r="P12" s="14"/>
      <c r="Q12" s="14"/>
      <c r="R12" s="14"/>
      <c r="S12" s="14"/>
      <c r="T12" s="14"/>
      <c r="U12" s="14"/>
      <c r="V12" s="14"/>
      <c r="W12" s="14"/>
      <c r="X12" s="14"/>
      <c r="Y12" s="14"/>
      <c r="Z12" s="14"/>
      <c r="AA12" s="14"/>
      <c r="AB12" s="826"/>
    </row>
    <row r="13" spans="1:28" x14ac:dyDescent="0.35">
      <c r="C13" s="301"/>
      <c r="D13" s="572" t="e">
        <f>VALUE('Design QFD 1'!M25)</f>
        <v>#DIV/0!</v>
      </c>
      <c r="E13" s="114">
        <v>10</v>
      </c>
      <c r="F13" s="824" t="e">
        <f t="shared" si="0"/>
        <v>#DIV/0!</v>
      </c>
      <c r="G13" s="14"/>
      <c r="H13" s="14"/>
      <c r="I13" s="14"/>
      <c r="J13" s="14"/>
      <c r="K13" s="14"/>
      <c r="L13" s="14"/>
      <c r="M13" s="14"/>
      <c r="N13" s="14"/>
      <c r="O13" s="14"/>
      <c r="P13" s="14"/>
      <c r="Q13" s="14"/>
      <c r="R13" s="14"/>
      <c r="S13" s="14"/>
      <c r="T13" s="14"/>
      <c r="U13" s="14"/>
      <c r="V13" s="14"/>
      <c r="W13" s="14"/>
      <c r="X13" s="14"/>
      <c r="Y13" s="14"/>
      <c r="Z13" s="14"/>
      <c r="AA13" s="14"/>
      <c r="AB13" s="305"/>
    </row>
    <row r="14" spans="1:28" x14ac:dyDescent="0.35">
      <c r="C14" s="301"/>
      <c r="D14" s="572" t="e">
        <f>VALUE('Design QFD 1'!N25)</f>
        <v>#DIV/0!</v>
      </c>
      <c r="E14" s="114">
        <v>10</v>
      </c>
      <c r="F14" s="824" t="e">
        <f t="shared" si="0"/>
        <v>#DIV/0!</v>
      </c>
      <c r="G14" s="14"/>
      <c r="H14" s="14"/>
      <c r="I14" s="14"/>
      <c r="J14" s="14"/>
      <c r="K14" s="14"/>
      <c r="L14" s="14"/>
      <c r="M14" s="14"/>
      <c r="N14" s="14"/>
      <c r="O14" s="14"/>
      <c r="P14" s="14"/>
      <c r="Q14" s="14"/>
      <c r="R14" s="14"/>
      <c r="S14" s="14"/>
      <c r="T14" s="14"/>
      <c r="U14" s="14"/>
      <c r="V14" s="14"/>
      <c r="W14" s="14"/>
      <c r="X14" s="14"/>
      <c r="Y14" s="14"/>
      <c r="Z14" s="14"/>
      <c r="AA14" s="14"/>
      <c r="AB14" s="305"/>
    </row>
    <row r="15" spans="1:28" x14ac:dyDescent="0.35">
      <c r="C15" s="301"/>
      <c r="D15" s="572" t="e">
        <f>VALUE('Design QFD 1'!O25)</f>
        <v>#DIV/0!</v>
      </c>
      <c r="E15" s="114">
        <v>10</v>
      </c>
      <c r="F15" s="824" t="e">
        <f t="shared" si="0"/>
        <v>#DIV/0!</v>
      </c>
      <c r="G15" s="14"/>
      <c r="H15" s="14"/>
      <c r="I15" s="14"/>
      <c r="J15" s="14"/>
      <c r="K15" s="14"/>
      <c r="L15" s="14"/>
      <c r="M15" s="14"/>
      <c r="N15" s="14"/>
      <c r="O15" s="14"/>
      <c r="P15" s="14"/>
      <c r="Q15" s="14"/>
      <c r="R15" s="14"/>
      <c r="S15" s="14"/>
      <c r="T15" s="14"/>
      <c r="U15" s="14"/>
      <c r="V15" s="14"/>
      <c r="W15" s="14"/>
      <c r="X15" s="14"/>
      <c r="Y15" s="14"/>
      <c r="Z15" s="14"/>
      <c r="AA15" s="14"/>
      <c r="AB15" s="305"/>
    </row>
    <row r="16" spans="1:28" x14ac:dyDescent="0.35">
      <c r="C16" s="301"/>
      <c r="D16" s="572" t="e">
        <f>VALUE('Design QFD 1'!P25)</f>
        <v>#DIV/0!</v>
      </c>
      <c r="E16" s="114">
        <v>10</v>
      </c>
      <c r="F16" s="824" t="e">
        <f t="shared" si="0"/>
        <v>#DIV/0!</v>
      </c>
      <c r="G16" s="14"/>
      <c r="H16" s="14"/>
      <c r="I16" s="14"/>
      <c r="J16" s="14"/>
      <c r="K16" s="14"/>
      <c r="L16" s="14"/>
      <c r="M16" s="14"/>
      <c r="N16" s="14"/>
      <c r="O16" s="14"/>
      <c r="P16" s="14"/>
      <c r="Q16" s="14"/>
      <c r="R16" s="14"/>
      <c r="S16" s="14"/>
      <c r="T16" s="14"/>
      <c r="U16" s="14"/>
      <c r="V16" s="14"/>
      <c r="W16" s="14"/>
      <c r="X16" s="14"/>
      <c r="Y16" s="14"/>
      <c r="Z16" s="14"/>
      <c r="AA16" s="14"/>
      <c r="AB16" s="305"/>
    </row>
    <row r="17" spans="3:28" x14ac:dyDescent="0.35">
      <c r="C17" s="301"/>
      <c r="D17" s="572" t="e">
        <f>VALUE('Design QFD 1'!Q25)</f>
        <v>#DIV/0!</v>
      </c>
      <c r="E17" s="114">
        <v>10</v>
      </c>
      <c r="F17" s="824" t="e">
        <f t="shared" si="0"/>
        <v>#DIV/0!</v>
      </c>
      <c r="G17" s="14"/>
      <c r="H17" s="14"/>
      <c r="I17" s="14"/>
      <c r="J17" s="14"/>
      <c r="K17" s="14"/>
      <c r="L17" s="14"/>
      <c r="M17" s="14"/>
      <c r="N17" s="14"/>
      <c r="O17" s="14"/>
      <c r="P17" s="14"/>
      <c r="Q17" s="14"/>
      <c r="R17" s="14"/>
      <c r="S17" s="14"/>
      <c r="T17" s="14"/>
      <c r="U17" s="14"/>
      <c r="V17" s="14"/>
      <c r="W17" s="14"/>
      <c r="X17" s="14"/>
      <c r="Y17" s="14"/>
      <c r="Z17" s="14"/>
      <c r="AA17" s="14"/>
      <c r="AB17" s="305"/>
    </row>
    <row r="18" spans="3:28" x14ac:dyDescent="0.35">
      <c r="C18" s="301"/>
      <c r="D18" s="572" t="e">
        <f>VALUE('Design QFD 1'!R25)</f>
        <v>#DIV/0!</v>
      </c>
      <c r="E18" s="114">
        <v>10</v>
      </c>
      <c r="F18" s="824" t="e">
        <f t="shared" si="0"/>
        <v>#DIV/0!</v>
      </c>
      <c r="G18" s="14"/>
      <c r="H18" s="14"/>
      <c r="I18" s="14"/>
      <c r="J18" s="14"/>
      <c r="K18" s="14"/>
      <c r="L18" s="14"/>
      <c r="M18" s="14"/>
      <c r="N18" s="14"/>
      <c r="O18" s="14"/>
      <c r="P18" s="14"/>
      <c r="Q18" s="14"/>
      <c r="R18" s="14"/>
      <c r="S18" s="14"/>
      <c r="T18" s="14"/>
      <c r="U18" s="14"/>
      <c r="V18" s="14"/>
      <c r="W18" s="14"/>
      <c r="X18" s="14"/>
      <c r="Y18" s="14"/>
      <c r="Z18" s="14"/>
      <c r="AA18" s="14"/>
      <c r="AB18" s="305"/>
    </row>
    <row r="19" spans="3:28" ht="13.15" thickBot="1" x14ac:dyDescent="0.4">
      <c r="C19" s="302"/>
      <c r="D19" s="572" t="e">
        <f>VALUE('Design QFD 1'!S25)</f>
        <v>#DIV/0!</v>
      </c>
      <c r="E19" s="114">
        <v>10</v>
      </c>
      <c r="F19" s="824" t="e">
        <f t="shared" si="0"/>
        <v>#DIV/0!</v>
      </c>
      <c r="G19" s="14"/>
      <c r="H19" s="14"/>
      <c r="I19" s="14"/>
      <c r="J19" s="14"/>
      <c r="K19" s="14"/>
      <c r="L19" s="14"/>
      <c r="M19" s="14"/>
      <c r="N19" s="14"/>
      <c r="O19" s="14"/>
      <c r="P19" s="14"/>
      <c r="Q19" s="14"/>
      <c r="R19" s="14"/>
      <c r="S19" s="14"/>
      <c r="T19" s="14"/>
      <c r="U19" s="14"/>
      <c r="V19" s="14"/>
      <c r="W19" s="14"/>
      <c r="X19" s="14"/>
      <c r="Y19" s="14"/>
      <c r="Z19" s="14"/>
      <c r="AA19" s="14"/>
      <c r="AB19" s="305"/>
    </row>
    <row r="20" spans="3:28" ht="13.15" thickBot="1" x14ac:dyDescent="0.4">
      <c r="C20" s="573"/>
      <c r="D20" s="114">
        <f>VALUE('Design QFD 1 (2)'!$T$24)</f>
        <v>0</v>
      </c>
      <c r="E20" s="114">
        <v>10</v>
      </c>
      <c r="F20" s="114">
        <f>+D20/E20</f>
        <v>0</v>
      </c>
      <c r="G20" s="168"/>
      <c r="H20" s="106"/>
      <c r="I20" s="106"/>
      <c r="J20" s="106"/>
      <c r="K20" s="106"/>
      <c r="L20" s="106"/>
      <c r="M20" s="106"/>
      <c r="N20" s="106"/>
      <c r="O20" s="106"/>
      <c r="P20" s="106"/>
      <c r="Q20" s="106"/>
      <c r="R20" s="106"/>
      <c r="S20" s="106"/>
      <c r="T20" s="106"/>
      <c r="U20" s="106"/>
      <c r="V20" s="106"/>
      <c r="W20" s="106"/>
      <c r="X20" s="106"/>
      <c r="Y20" s="106"/>
      <c r="Z20" s="106"/>
      <c r="AA20" s="169"/>
      <c r="AB20" s="297"/>
    </row>
    <row r="21" spans="3:28" ht="13.15" thickBot="1" x14ac:dyDescent="0.4">
      <c r="C21" s="302"/>
      <c r="D21" s="115">
        <f>VALUE('Design QFD 1'!D42)</f>
        <v>0</v>
      </c>
      <c r="E21" s="115">
        <v>10</v>
      </c>
      <c r="F21" s="115">
        <f>+D21/E21</f>
        <v>0</v>
      </c>
      <c r="G21" s="294"/>
      <c r="H21" s="311"/>
      <c r="I21" s="311"/>
      <c r="J21" s="311"/>
      <c r="K21" s="311"/>
      <c r="L21" s="311"/>
      <c r="M21" s="311"/>
      <c r="N21" s="311"/>
      <c r="O21" s="311"/>
      <c r="P21" s="311"/>
      <c r="Q21" s="311"/>
      <c r="R21" s="311"/>
      <c r="S21" s="311"/>
      <c r="T21" s="311"/>
      <c r="U21" s="311"/>
      <c r="V21" s="311"/>
      <c r="W21" s="311"/>
      <c r="X21" s="312"/>
      <c r="Y21" s="312"/>
      <c r="Z21" s="312"/>
      <c r="AA21" s="313"/>
    </row>
    <row r="22" spans="3:28" x14ac:dyDescent="0.35">
      <c r="C22" s="130"/>
      <c r="D22" s="120"/>
      <c r="E22" s="121"/>
      <c r="F22" s="172"/>
      <c r="G22" s="307" t="e">
        <f t="shared" ref="G22:AA22" si="1">SUMPRODUCT($F$3:$F$21,G3:G21)</f>
        <v>#DIV/0!</v>
      </c>
      <c r="H22" s="308" t="e">
        <f t="shared" si="1"/>
        <v>#DIV/0!</v>
      </c>
      <c r="I22" s="308" t="e">
        <f t="shared" si="1"/>
        <v>#DIV/0!</v>
      </c>
      <c r="J22" s="308" t="e">
        <f t="shared" si="1"/>
        <v>#DIV/0!</v>
      </c>
      <c r="K22" s="308" t="e">
        <f t="shared" si="1"/>
        <v>#DIV/0!</v>
      </c>
      <c r="L22" s="308" t="e">
        <f t="shared" si="1"/>
        <v>#DIV/0!</v>
      </c>
      <c r="M22" s="308" t="e">
        <f t="shared" si="1"/>
        <v>#DIV/0!</v>
      </c>
      <c r="N22" s="308" t="e">
        <f t="shared" si="1"/>
        <v>#DIV/0!</v>
      </c>
      <c r="O22" s="308" t="e">
        <f t="shared" si="1"/>
        <v>#DIV/0!</v>
      </c>
      <c r="P22" s="308" t="e">
        <f t="shared" si="1"/>
        <v>#DIV/0!</v>
      </c>
      <c r="Q22" s="308" t="e">
        <f t="shared" si="1"/>
        <v>#DIV/0!</v>
      </c>
      <c r="R22" s="308" t="e">
        <f t="shared" si="1"/>
        <v>#DIV/0!</v>
      </c>
      <c r="S22" s="308" t="e">
        <f t="shared" si="1"/>
        <v>#DIV/0!</v>
      </c>
      <c r="T22" s="308" t="e">
        <f t="shared" si="1"/>
        <v>#DIV/0!</v>
      </c>
      <c r="U22" s="308" t="e">
        <f t="shared" si="1"/>
        <v>#DIV/0!</v>
      </c>
      <c r="V22" s="308" t="e">
        <f t="shared" si="1"/>
        <v>#DIV/0!</v>
      </c>
      <c r="W22" s="308" t="e">
        <f t="shared" si="1"/>
        <v>#DIV/0!</v>
      </c>
      <c r="X22" s="308" t="e">
        <f t="shared" si="1"/>
        <v>#DIV/0!</v>
      </c>
      <c r="Y22" s="308" t="e">
        <f t="shared" si="1"/>
        <v>#DIV/0!</v>
      </c>
      <c r="Z22" s="308" t="e">
        <f t="shared" si="1"/>
        <v>#DIV/0!</v>
      </c>
      <c r="AA22" s="425" t="e">
        <f t="shared" si="1"/>
        <v>#DIV/0!</v>
      </c>
    </row>
    <row r="23" spans="3:28" x14ac:dyDescent="0.35">
      <c r="C23" s="13"/>
      <c r="D23" s="122"/>
      <c r="E23" s="16"/>
      <c r="F23" s="173"/>
      <c r="G23" s="178"/>
      <c r="H23" s="62"/>
      <c r="I23" s="62"/>
      <c r="J23" s="62"/>
      <c r="K23" s="62"/>
      <c r="L23" s="62"/>
      <c r="M23" s="62"/>
      <c r="N23" s="62"/>
      <c r="O23" s="62"/>
      <c r="P23" s="62"/>
      <c r="Q23" s="62"/>
      <c r="R23" s="62"/>
      <c r="S23" s="62"/>
      <c r="T23" s="62"/>
      <c r="U23" s="62"/>
      <c r="V23" s="62"/>
      <c r="W23" s="62"/>
      <c r="X23" s="12"/>
      <c r="Y23" s="12"/>
      <c r="Z23" s="12"/>
      <c r="AA23" s="124"/>
    </row>
    <row r="24" spans="3:28" x14ac:dyDescent="0.35">
      <c r="C24" s="169" t="s">
        <v>5</v>
      </c>
      <c r="D24" s="123"/>
      <c r="E24" s="105"/>
      <c r="F24" s="174"/>
      <c r="G24" s="142"/>
      <c r="H24" s="12"/>
      <c r="I24" s="12"/>
      <c r="J24" s="12"/>
      <c r="K24" s="12"/>
      <c r="L24" s="12"/>
      <c r="M24" s="12"/>
      <c r="N24" s="12"/>
      <c r="O24" s="12"/>
      <c r="P24" s="12"/>
      <c r="Q24" s="12"/>
      <c r="R24" s="12"/>
      <c r="S24" s="12"/>
      <c r="T24" s="12"/>
      <c r="U24" s="12"/>
      <c r="V24" s="12"/>
      <c r="W24" s="12"/>
      <c r="X24" s="12"/>
      <c r="Y24" s="12"/>
      <c r="Z24" s="12"/>
      <c r="AA24" s="124"/>
    </row>
    <row r="25" spans="3:28" ht="13.15" thickBot="1" x14ac:dyDescent="0.4">
      <c r="C25" s="104" t="s">
        <v>6</v>
      </c>
      <c r="D25" s="123"/>
      <c r="E25" s="105"/>
      <c r="F25" s="174"/>
      <c r="G25" s="179"/>
      <c r="H25" s="73"/>
      <c r="I25" s="73"/>
      <c r="J25" s="73"/>
      <c r="K25" s="73"/>
      <c r="L25" s="73"/>
      <c r="M25" s="73"/>
      <c r="N25" s="73"/>
      <c r="O25" s="73"/>
      <c r="P25" s="73"/>
      <c r="Q25" s="73"/>
      <c r="R25" s="73"/>
      <c r="S25" s="73"/>
      <c r="T25" s="73"/>
      <c r="U25" s="73"/>
      <c r="V25" s="73"/>
      <c r="W25" s="73"/>
      <c r="X25" s="73"/>
      <c r="Y25" s="73"/>
      <c r="Z25" s="73"/>
      <c r="AA25" s="75"/>
    </row>
    <row r="26" spans="3:28" ht="219.75" customHeight="1" thickBot="1" x14ac:dyDescent="0.4">
      <c r="C26" s="139" t="s">
        <v>7</v>
      </c>
      <c r="D26" s="125"/>
      <c r="E26" s="175"/>
      <c r="F26" s="176"/>
      <c r="G26" s="424"/>
      <c r="H26" s="381"/>
      <c r="I26" s="381"/>
      <c r="J26" s="381"/>
      <c r="K26" s="381"/>
      <c r="L26" s="381"/>
      <c r="M26" s="381"/>
      <c r="N26" s="381"/>
      <c r="O26" s="568" t="s">
        <v>279</v>
      </c>
      <c r="P26" s="381"/>
      <c r="Q26" s="381"/>
      <c r="R26" s="381"/>
      <c r="S26" s="381"/>
      <c r="T26" s="381"/>
      <c r="U26" s="381"/>
      <c r="V26" s="381"/>
      <c r="W26" s="381"/>
      <c r="X26" s="171"/>
      <c r="Y26" s="171"/>
      <c r="Z26" s="171"/>
      <c r="AA26" s="382"/>
    </row>
    <row r="27" spans="3:28" ht="13.5" thickBot="1" x14ac:dyDescent="0.4">
      <c r="C27" s="131" t="s">
        <v>33</v>
      </c>
      <c r="D27" s="170"/>
      <c r="E27" s="171"/>
      <c r="F27" s="171"/>
      <c r="G27" s="127"/>
      <c r="H27" s="127"/>
      <c r="I27" s="127"/>
      <c r="J27" s="127"/>
      <c r="K27" s="127"/>
      <c r="L27" s="127"/>
      <c r="M27" s="127"/>
      <c r="N27" s="127"/>
      <c r="O27" s="127"/>
      <c r="P27" s="127"/>
      <c r="Q27" s="127"/>
      <c r="R27" s="127"/>
      <c r="S27" s="127"/>
      <c r="T27" s="127"/>
      <c r="U27" s="127"/>
      <c r="V27" s="127"/>
      <c r="W27" s="127"/>
    </row>
  </sheetData>
  <phoneticPr fontId="2" type="noConversion"/>
  <conditionalFormatting sqref="G3:AA20 G21:W22 G24:W26">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X22:Z25">
    <cfRule type="cellIs" dxfId="65" priority="7" stopIfTrue="1" operator="equal">
      <formula>1</formula>
    </cfRule>
    <cfRule type="cellIs" dxfId="64" priority="8" stopIfTrue="1" operator="equal">
      <formula>3</formula>
    </cfRule>
    <cfRule type="cellIs" dxfId="63" priority="9" stopIfTrue="1" operator="equal">
      <formula>9</formula>
    </cfRule>
  </conditionalFormatting>
  <conditionalFormatting sqref="X21:AA21">
    <cfRule type="cellIs" dxfId="62" priority="1" stopIfTrue="1" operator="equal">
      <formula>1</formula>
    </cfRule>
    <cfRule type="cellIs" dxfId="61" priority="2" stopIfTrue="1" operator="equal">
      <formula>3</formula>
    </cfRule>
    <cfRule type="cellIs" dxfId="60" priority="3" stopIfTrue="1" operator="equal">
      <formula>9</formula>
    </cfRule>
  </conditionalFormatting>
  <conditionalFormatting sqref="AA22">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B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K14" sqref="K14"/>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640" t="s">
        <v>8</v>
      </c>
      <c r="B2" s="641"/>
      <c r="C2" s="642"/>
      <c r="D2" s="15"/>
      <c r="E2" s="15"/>
      <c r="F2" s="15"/>
    </row>
    <row r="3" spans="1:22" ht="13.15" x14ac:dyDescent="0.35">
      <c r="A3" s="643" t="s">
        <v>46</v>
      </c>
      <c r="B3" s="644"/>
      <c r="C3" s="645"/>
      <c r="D3" s="15"/>
      <c r="E3" s="630" t="s">
        <v>9</v>
      </c>
      <c r="F3" s="646"/>
      <c r="G3" s="630" t="s">
        <v>10</v>
      </c>
      <c r="H3" s="631"/>
      <c r="L3" s="630" t="s">
        <v>9</v>
      </c>
      <c r="M3" s="631"/>
      <c r="N3" s="19" t="s">
        <v>11</v>
      </c>
      <c r="P3" s="17" t="s">
        <v>12</v>
      </c>
      <c r="Q3" s="18"/>
      <c r="R3" s="20" t="s">
        <v>13</v>
      </c>
    </row>
    <row r="4" spans="1:22" x14ac:dyDescent="0.35">
      <c r="A4" s="632" t="s">
        <v>47</v>
      </c>
      <c r="B4" s="633"/>
      <c r="C4" s="634"/>
      <c r="D4" s="15"/>
      <c r="E4" s="270"/>
      <c r="F4" s="24"/>
      <c r="G4" s="635"/>
      <c r="H4" s="636"/>
      <c r="L4" s="270"/>
      <c r="M4" s="24"/>
      <c r="N4" s="181"/>
      <c r="P4" s="270"/>
      <c r="Q4" s="24"/>
      <c r="R4" s="25"/>
    </row>
    <row r="5" spans="1:22" x14ac:dyDescent="0.35">
      <c r="A5" s="632" t="s">
        <v>14</v>
      </c>
      <c r="B5" s="633"/>
      <c r="C5" s="634"/>
      <c r="D5" s="15"/>
      <c r="E5" s="270"/>
      <c r="F5" s="24"/>
      <c r="G5" s="21"/>
      <c r="H5" s="163"/>
      <c r="L5" s="270"/>
      <c r="M5" s="24"/>
      <c r="N5" s="25"/>
      <c r="P5" s="270"/>
      <c r="Q5" s="24"/>
      <c r="R5" s="182"/>
    </row>
    <row r="6" spans="1:22" ht="13.15" thickBot="1" x14ac:dyDescent="0.4">
      <c r="A6" s="637" t="s">
        <v>48</v>
      </c>
      <c r="B6" s="638"/>
      <c r="C6" s="639"/>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51"/>
      <c r="F19" s="652"/>
      <c r="G19" s="651"/>
      <c r="H19" s="653"/>
      <c r="L19" s="651"/>
      <c r="M19" s="652"/>
      <c r="N19" s="28"/>
      <c r="P19" s="651"/>
      <c r="Q19" s="652"/>
      <c r="R19" s="28"/>
      <c r="U19" s="24"/>
      <c r="V19" s="24"/>
    </row>
    <row r="20" spans="2:22" x14ac:dyDescent="0.35">
      <c r="U20" s="24"/>
      <c r="V20" s="24"/>
    </row>
    <row r="21" spans="2:22" ht="13.15" thickBot="1" x14ac:dyDescent="0.4"/>
    <row r="22" spans="2:22" x14ac:dyDescent="0.35">
      <c r="B22" s="647" t="s">
        <v>82</v>
      </c>
      <c r="C22" s="648"/>
      <c r="D22" s="649"/>
      <c r="I22" s="654" t="s">
        <v>256</v>
      </c>
      <c r="J22" s="655"/>
      <c r="K22" s="655"/>
      <c r="L22" s="656"/>
      <c r="Q22" s="663" t="s">
        <v>257</v>
      </c>
      <c r="R22" s="648"/>
      <c r="S22" s="649"/>
    </row>
    <row r="23" spans="2:22" x14ac:dyDescent="0.35">
      <c r="B23" s="635"/>
      <c r="C23" s="650"/>
      <c r="D23" s="636"/>
      <c r="I23" s="657"/>
      <c r="J23" s="658"/>
      <c r="K23" s="658"/>
      <c r="L23" s="659"/>
      <c r="Q23" s="635"/>
      <c r="R23" s="650"/>
      <c r="S23" s="636"/>
    </row>
    <row r="24" spans="2:22" x14ac:dyDescent="0.35">
      <c r="B24" s="635"/>
      <c r="C24" s="650"/>
      <c r="D24" s="636"/>
      <c r="I24" s="657"/>
      <c r="J24" s="658"/>
      <c r="K24" s="658"/>
      <c r="L24" s="659"/>
      <c r="Q24" s="635"/>
      <c r="R24" s="650"/>
      <c r="S24" s="636"/>
    </row>
    <row r="25" spans="2:22" x14ac:dyDescent="0.35">
      <c r="B25" s="635"/>
      <c r="C25" s="650"/>
      <c r="D25" s="636"/>
      <c r="I25" s="657"/>
      <c r="J25" s="658"/>
      <c r="K25" s="658"/>
      <c r="L25" s="659"/>
      <c r="Q25" s="635"/>
      <c r="R25" s="650"/>
      <c r="S25" s="636"/>
    </row>
    <row r="26" spans="2:22" x14ac:dyDescent="0.35">
      <c r="B26" s="635"/>
      <c r="C26" s="650"/>
      <c r="D26" s="636"/>
      <c r="I26" s="657"/>
      <c r="J26" s="658"/>
      <c r="K26" s="658"/>
      <c r="L26" s="659"/>
      <c r="Q26" s="635"/>
      <c r="R26" s="650"/>
      <c r="S26" s="636"/>
    </row>
    <row r="27" spans="2:22" x14ac:dyDescent="0.35">
      <c r="B27" s="635"/>
      <c r="C27" s="650"/>
      <c r="D27" s="636"/>
      <c r="I27" s="657"/>
      <c r="J27" s="658"/>
      <c r="K27" s="658"/>
      <c r="L27" s="659"/>
      <c r="Q27" s="635"/>
      <c r="R27" s="650"/>
      <c r="S27" s="636"/>
    </row>
    <row r="28" spans="2:22" ht="13.15" thickBot="1" x14ac:dyDescent="0.4">
      <c r="B28" s="651"/>
      <c r="C28" s="652"/>
      <c r="D28" s="653"/>
      <c r="I28" s="660"/>
      <c r="J28" s="661"/>
      <c r="K28" s="661"/>
      <c r="L28" s="662"/>
      <c r="Q28" s="651"/>
      <c r="R28" s="652"/>
      <c r="S28" s="653"/>
    </row>
    <row r="31" spans="2:22" ht="13.15" x14ac:dyDescent="0.35">
      <c r="L31" s="17" t="s">
        <v>15</v>
      </c>
      <c r="M31" s="316"/>
      <c r="N31" s="32"/>
    </row>
    <row r="32" spans="2:22" x14ac:dyDescent="0.35">
      <c r="L32" s="270"/>
      <c r="M32" s="340"/>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1"/>
      <c r="M40" s="163"/>
      <c r="N40" s="163"/>
    </row>
    <row r="41" spans="12:14" x14ac:dyDescent="0.35">
      <c r="L41" s="341"/>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tabSelected="1" zoomScale="60" zoomScaleNormal="60" workbookViewId="0">
      <pane xSplit="3" ySplit="8" topLeftCell="D9" activePane="bottomRight" state="frozen"/>
      <selection pane="topRight" activeCell="D1" sqref="D1"/>
      <selection pane="bottomLeft" activeCell="A9" sqref="A9"/>
      <selection pane="bottomRight" activeCell="D9" sqref="D9:Z15"/>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664" t="s">
        <v>18</v>
      </c>
    </row>
    <row r="5" spans="1:30" ht="18.75" customHeight="1" thickBot="1" x14ac:dyDescent="0.45">
      <c r="A5" s="675" t="s">
        <v>66</v>
      </c>
      <c r="B5" s="677" t="s">
        <v>20</v>
      </c>
      <c r="C5" s="39" t="s">
        <v>21</v>
      </c>
      <c r="D5" s="669" t="s">
        <v>22</v>
      </c>
      <c r="E5" s="670"/>
      <c r="F5" s="670"/>
      <c r="G5" s="670"/>
      <c r="H5" s="670"/>
      <c r="I5" s="670"/>
      <c r="J5" s="670"/>
      <c r="K5" s="670"/>
      <c r="L5" s="671"/>
      <c r="M5" s="669" t="s">
        <v>13</v>
      </c>
      <c r="N5" s="670"/>
      <c r="O5" s="670"/>
      <c r="P5" s="670"/>
      <c r="Q5" s="670"/>
      <c r="R5" s="670"/>
      <c r="S5" s="671"/>
      <c r="T5" s="669" t="s">
        <v>10</v>
      </c>
      <c r="U5" s="670"/>
      <c r="V5" s="670"/>
      <c r="W5" s="670"/>
      <c r="X5" s="670"/>
      <c r="Y5" s="670"/>
      <c r="Z5" s="670"/>
      <c r="AA5" s="671"/>
      <c r="AB5" s="342"/>
      <c r="AC5" s="665"/>
    </row>
    <row r="6" spans="1:30" ht="39.75" customHeight="1" x14ac:dyDescent="0.4">
      <c r="A6" s="676"/>
      <c r="B6" s="678"/>
      <c r="C6" s="40" t="s">
        <v>23</v>
      </c>
      <c r="D6" s="667" t="s">
        <v>25</v>
      </c>
      <c r="E6" s="667"/>
      <c r="F6" s="667"/>
      <c r="G6" s="667"/>
      <c r="H6" s="667"/>
      <c r="I6" s="667"/>
      <c r="J6" s="667"/>
      <c r="K6" s="319"/>
      <c r="L6" s="319"/>
      <c r="M6" s="667" t="s">
        <v>24</v>
      </c>
      <c r="N6" s="667"/>
      <c r="O6" s="667"/>
      <c r="P6" s="667"/>
      <c r="Q6" s="667"/>
      <c r="R6" s="667"/>
      <c r="S6" s="667"/>
      <c r="T6" s="667" t="s">
        <v>26</v>
      </c>
      <c r="U6" s="667"/>
      <c r="V6" s="667"/>
      <c r="W6" s="667"/>
      <c r="X6" s="667"/>
      <c r="Y6" s="667"/>
      <c r="Z6" s="667" t="s">
        <v>27</v>
      </c>
      <c r="AA6" s="667"/>
      <c r="AB6" s="674" t="s">
        <v>28</v>
      </c>
      <c r="AC6" s="666"/>
    </row>
    <row r="7" spans="1:30" ht="18" customHeight="1" x14ac:dyDescent="0.4">
      <c r="A7" s="676"/>
      <c r="B7" s="678"/>
      <c r="C7" s="41" t="s">
        <v>29</v>
      </c>
      <c r="D7" s="668"/>
      <c r="E7" s="668"/>
      <c r="F7" s="668"/>
      <c r="G7" s="668"/>
      <c r="H7" s="668"/>
      <c r="I7" s="668"/>
      <c r="J7" s="668"/>
      <c r="K7" s="317"/>
      <c r="L7" s="317"/>
      <c r="M7" s="668"/>
      <c r="N7" s="668"/>
      <c r="O7" s="668"/>
      <c r="P7" s="668"/>
      <c r="Q7" s="668"/>
      <c r="R7" s="668"/>
      <c r="S7" s="668"/>
      <c r="T7" s="668"/>
      <c r="U7" s="668"/>
      <c r="V7" s="668"/>
      <c r="W7" s="668"/>
      <c r="X7" s="668"/>
      <c r="Y7" s="668"/>
      <c r="Z7" s="668"/>
      <c r="AA7" s="668"/>
      <c r="AB7" s="668"/>
      <c r="AC7" s="666"/>
    </row>
    <row r="8" spans="1:30" ht="125.25" customHeight="1" thickBot="1" x14ac:dyDescent="0.45">
      <c r="A8" s="42"/>
      <c r="B8" s="679"/>
      <c r="C8" s="43"/>
      <c r="D8" s="343"/>
      <c r="E8" s="343"/>
      <c r="F8" s="343"/>
      <c r="G8" s="343"/>
      <c r="H8" s="343"/>
      <c r="I8" s="343"/>
      <c r="J8" s="343"/>
      <c r="K8" s="343"/>
      <c r="L8" s="343"/>
      <c r="M8" s="343"/>
      <c r="N8" s="343"/>
      <c r="O8" s="343"/>
      <c r="P8" s="343"/>
      <c r="Q8" s="343"/>
      <c r="R8" s="343"/>
      <c r="S8" s="344"/>
      <c r="T8" s="343"/>
      <c r="U8" s="343"/>
      <c r="V8" s="343"/>
      <c r="W8" s="343"/>
      <c r="X8" s="343"/>
      <c r="Y8" s="343"/>
      <c r="Z8" s="343"/>
      <c r="AA8" s="343"/>
      <c r="AB8" s="44"/>
      <c r="AC8" s="45"/>
      <c r="AD8" s="1"/>
    </row>
    <row r="9" spans="1:30" ht="20.25" x14ac:dyDescent="0.55000000000000004">
      <c r="A9" s="680"/>
      <c r="B9" s="345"/>
      <c r="C9" s="346"/>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680"/>
      <c r="B10" s="345"/>
      <c r="C10" s="347"/>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680"/>
      <c r="B11" s="345"/>
      <c r="C11" s="347"/>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680"/>
      <c r="B12" s="345"/>
      <c r="C12" s="348"/>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680"/>
      <c r="B13" s="345"/>
      <c r="C13" s="348"/>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680"/>
      <c r="B14" s="345"/>
      <c r="C14" s="348"/>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680"/>
      <c r="B15" s="345"/>
      <c r="C15" s="348"/>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680"/>
      <c r="B16" s="345"/>
      <c r="C16" s="348"/>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680"/>
      <c r="B17" s="345"/>
      <c r="C17" s="348"/>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680"/>
      <c r="B18" s="345"/>
      <c r="C18" s="348"/>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SUMPRODUCT($C9:$C18,K9:K18)</f>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681"/>
      <c r="D21" s="682"/>
      <c r="E21" s="682"/>
      <c r="F21" s="682"/>
      <c r="G21" s="682"/>
      <c r="H21" s="682"/>
      <c r="I21" s="682"/>
      <c r="J21" s="682"/>
      <c r="K21" s="682"/>
      <c r="L21" s="682"/>
      <c r="M21" s="682"/>
      <c r="N21" s="682"/>
      <c r="O21" s="682"/>
      <c r="P21" s="682"/>
      <c r="Q21" s="682"/>
      <c r="R21" s="682"/>
      <c r="S21" s="682"/>
      <c r="T21" s="682"/>
      <c r="U21" s="682"/>
      <c r="V21" s="682"/>
      <c r="W21" s="682"/>
      <c r="X21" s="682"/>
      <c r="Y21" s="682"/>
      <c r="Z21" s="682"/>
      <c r="AA21" s="682"/>
      <c r="AB21" s="683"/>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672"/>
    </row>
    <row r="24" spans="1:29" x14ac:dyDescent="0.35">
      <c r="V24" s="672"/>
    </row>
    <row r="25" spans="1:29" x14ac:dyDescent="0.35">
      <c r="V25" s="672"/>
    </row>
    <row r="26" spans="1:29" x14ac:dyDescent="0.35">
      <c r="V26" s="672"/>
    </row>
    <row r="27" spans="1:29" x14ac:dyDescent="0.35">
      <c r="V27" s="672"/>
    </row>
    <row r="28" spans="1:29" x14ac:dyDescent="0.35">
      <c r="V28" s="672"/>
    </row>
    <row r="29" spans="1:29" x14ac:dyDescent="0.35">
      <c r="V29" s="673"/>
    </row>
    <row r="30" spans="1:29" x14ac:dyDescent="0.35">
      <c r="V30" s="673"/>
    </row>
    <row r="31" spans="1:29" x14ac:dyDescent="0.35">
      <c r="V31" s="673"/>
    </row>
    <row r="32" spans="1:29" x14ac:dyDescent="0.35">
      <c r="V32" s="673"/>
    </row>
    <row r="33" spans="22:22" x14ac:dyDescent="0.35">
      <c r="V33" s="673"/>
    </row>
  </sheetData>
  <mergeCells count="32">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640" t="s">
        <v>8</v>
      </c>
      <c r="B2" s="641"/>
      <c r="C2" s="642"/>
      <c r="D2" s="15"/>
      <c r="E2" s="15"/>
      <c r="F2" s="15"/>
    </row>
    <row r="3" spans="1:22" ht="13.15" x14ac:dyDescent="0.35">
      <c r="A3" s="643" t="s">
        <v>46</v>
      </c>
      <c r="B3" s="644"/>
      <c r="C3" s="645"/>
      <c r="D3" s="15"/>
      <c r="E3" s="630" t="s">
        <v>9</v>
      </c>
      <c r="F3" s="646"/>
      <c r="G3" s="630" t="s">
        <v>10</v>
      </c>
      <c r="H3" s="631"/>
      <c r="L3" s="630" t="s">
        <v>9</v>
      </c>
      <c r="M3" s="631"/>
      <c r="N3" s="19" t="s">
        <v>11</v>
      </c>
      <c r="P3" s="17" t="s">
        <v>12</v>
      </c>
      <c r="Q3" s="18"/>
      <c r="R3" s="20" t="s">
        <v>13</v>
      </c>
    </row>
    <row r="4" spans="1:22" x14ac:dyDescent="0.35">
      <c r="A4" s="632" t="s">
        <v>47</v>
      </c>
      <c r="B4" s="633"/>
      <c r="C4" s="634"/>
      <c r="D4" s="15"/>
      <c r="E4" s="270"/>
      <c r="F4" s="24"/>
      <c r="G4" s="635"/>
      <c r="H4" s="636"/>
      <c r="L4" s="270"/>
      <c r="M4" s="24"/>
      <c r="N4" s="181"/>
      <c r="P4" s="270"/>
      <c r="Q4" s="24"/>
      <c r="R4" s="25"/>
    </row>
    <row r="5" spans="1:22" x14ac:dyDescent="0.35">
      <c r="A5" s="632" t="s">
        <v>14</v>
      </c>
      <c r="B5" s="633"/>
      <c r="C5" s="634"/>
      <c r="D5" s="15"/>
      <c r="E5" s="270"/>
      <c r="F5" s="24"/>
      <c r="G5" s="21"/>
      <c r="H5" s="163"/>
      <c r="L5" s="270"/>
      <c r="M5" s="24"/>
      <c r="N5" s="25"/>
      <c r="P5" s="270"/>
      <c r="Q5" s="24"/>
      <c r="R5" s="182"/>
    </row>
    <row r="6" spans="1:22" ht="13.15" thickBot="1" x14ac:dyDescent="0.4">
      <c r="A6" s="637" t="s">
        <v>48</v>
      </c>
      <c r="B6" s="638"/>
      <c r="C6" s="639"/>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51"/>
      <c r="F19" s="652"/>
      <c r="G19" s="651"/>
      <c r="H19" s="653"/>
      <c r="L19" s="651"/>
      <c r="M19" s="652"/>
      <c r="N19" s="28"/>
      <c r="P19" s="651"/>
      <c r="Q19" s="652"/>
      <c r="R19" s="28"/>
      <c r="U19" s="24"/>
      <c r="V19" s="24"/>
    </row>
    <row r="20" spans="2:22" x14ac:dyDescent="0.35">
      <c r="U20" s="24"/>
      <c r="V20" s="24"/>
    </row>
    <row r="21" spans="2:22" ht="13.15" thickBot="1" x14ac:dyDescent="0.4"/>
    <row r="22" spans="2:22" x14ac:dyDescent="0.35">
      <c r="B22" s="647" t="s">
        <v>82</v>
      </c>
      <c r="C22" s="648"/>
      <c r="D22" s="649"/>
      <c r="I22" s="654" t="s">
        <v>258</v>
      </c>
      <c r="J22" s="655"/>
      <c r="K22" s="655"/>
      <c r="L22" s="656"/>
      <c r="Q22" s="663" t="s">
        <v>257</v>
      </c>
      <c r="R22" s="648"/>
      <c r="S22" s="649"/>
    </row>
    <row r="23" spans="2:22" x14ac:dyDescent="0.35">
      <c r="B23" s="635"/>
      <c r="C23" s="650"/>
      <c r="D23" s="636"/>
      <c r="I23" s="657"/>
      <c r="J23" s="658"/>
      <c r="K23" s="658"/>
      <c r="L23" s="659"/>
      <c r="Q23" s="635"/>
      <c r="R23" s="650"/>
      <c r="S23" s="636"/>
    </row>
    <row r="24" spans="2:22" x14ac:dyDescent="0.35">
      <c r="B24" s="635"/>
      <c r="C24" s="650"/>
      <c r="D24" s="636"/>
      <c r="I24" s="657"/>
      <c r="J24" s="658"/>
      <c r="K24" s="658"/>
      <c r="L24" s="659"/>
      <c r="Q24" s="635"/>
      <c r="R24" s="650"/>
      <c r="S24" s="636"/>
    </row>
    <row r="25" spans="2:22" x14ac:dyDescent="0.35">
      <c r="B25" s="635"/>
      <c r="C25" s="650"/>
      <c r="D25" s="636"/>
      <c r="I25" s="657"/>
      <c r="J25" s="658"/>
      <c r="K25" s="658"/>
      <c r="L25" s="659"/>
      <c r="Q25" s="635"/>
      <c r="R25" s="650"/>
      <c r="S25" s="636"/>
    </row>
    <row r="26" spans="2:22" x14ac:dyDescent="0.35">
      <c r="B26" s="635"/>
      <c r="C26" s="650"/>
      <c r="D26" s="636"/>
      <c r="I26" s="657"/>
      <c r="J26" s="658"/>
      <c r="K26" s="658"/>
      <c r="L26" s="659"/>
      <c r="Q26" s="635"/>
      <c r="R26" s="650"/>
      <c r="S26" s="636"/>
    </row>
    <row r="27" spans="2:22" x14ac:dyDescent="0.35">
      <c r="B27" s="635"/>
      <c r="C27" s="650"/>
      <c r="D27" s="636"/>
      <c r="I27" s="657"/>
      <c r="J27" s="658"/>
      <c r="K27" s="658"/>
      <c r="L27" s="659"/>
      <c r="Q27" s="635"/>
      <c r="R27" s="650"/>
      <c r="S27" s="636"/>
    </row>
    <row r="28" spans="2:22" ht="13.15" thickBot="1" x14ac:dyDescent="0.4">
      <c r="B28" s="651"/>
      <c r="C28" s="652"/>
      <c r="D28" s="653"/>
      <c r="I28" s="660"/>
      <c r="J28" s="661"/>
      <c r="K28" s="661"/>
      <c r="L28" s="662"/>
      <c r="Q28" s="651"/>
      <c r="R28" s="652"/>
      <c r="S28" s="653"/>
    </row>
    <row r="31" spans="2:22" ht="13.15" x14ac:dyDescent="0.35">
      <c r="L31" s="17" t="s">
        <v>15</v>
      </c>
      <c r="M31" s="316"/>
      <c r="N31" s="32"/>
    </row>
    <row r="32" spans="2:22" x14ac:dyDescent="0.35">
      <c r="L32" s="270"/>
      <c r="M32" s="340"/>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1"/>
      <c r="M40" s="163"/>
      <c r="N40" s="163"/>
    </row>
    <row r="41" spans="12:14" x14ac:dyDescent="0.35">
      <c r="L41" s="341"/>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664" t="s">
        <v>18</v>
      </c>
    </row>
    <row r="5" spans="1:30" ht="18.75" customHeight="1" thickBot="1" x14ac:dyDescent="0.45">
      <c r="A5" s="675" t="s">
        <v>66</v>
      </c>
      <c r="B5" s="677" t="s">
        <v>20</v>
      </c>
      <c r="C5" s="39" t="s">
        <v>21</v>
      </c>
      <c r="D5" s="669" t="s">
        <v>22</v>
      </c>
      <c r="E5" s="670"/>
      <c r="F5" s="670"/>
      <c r="G5" s="670"/>
      <c r="H5" s="670"/>
      <c r="I5" s="670"/>
      <c r="J5" s="670"/>
      <c r="K5" s="670"/>
      <c r="L5" s="671"/>
      <c r="M5" s="669" t="s">
        <v>13</v>
      </c>
      <c r="N5" s="670"/>
      <c r="O5" s="670"/>
      <c r="P5" s="670"/>
      <c r="Q5" s="670"/>
      <c r="R5" s="670"/>
      <c r="S5" s="671"/>
      <c r="T5" s="669" t="s">
        <v>10</v>
      </c>
      <c r="U5" s="670"/>
      <c r="V5" s="670"/>
      <c r="W5" s="670"/>
      <c r="X5" s="670"/>
      <c r="Y5" s="670"/>
      <c r="Z5" s="670"/>
      <c r="AA5" s="671"/>
      <c r="AB5" s="342"/>
      <c r="AC5" s="665"/>
    </row>
    <row r="6" spans="1:30" ht="39.75" customHeight="1" x14ac:dyDescent="0.4">
      <c r="A6" s="676"/>
      <c r="B6" s="678"/>
      <c r="C6" s="40" t="s">
        <v>23</v>
      </c>
      <c r="D6" s="667" t="s">
        <v>25</v>
      </c>
      <c r="E6" s="667"/>
      <c r="F6" s="667"/>
      <c r="G6" s="667"/>
      <c r="H6" s="667"/>
      <c r="I6" s="667"/>
      <c r="J6" s="319"/>
      <c r="K6" s="667"/>
      <c r="L6" s="319"/>
      <c r="M6" s="667" t="s">
        <v>24</v>
      </c>
      <c r="N6" s="667"/>
      <c r="O6" s="667"/>
      <c r="P6" s="667"/>
      <c r="Q6" s="667"/>
      <c r="R6" s="667"/>
      <c r="S6" s="667"/>
      <c r="T6" s="667" t="s">
        <v>26</v>
      </c>
      <c r="U6" s="667"/>
      <c r="V6" s="667"/>
      <c r="W6" s="667"/>
      <c r="X6" s="667"/>
      <c r="Y6" s="667"/>
      <c r="Z6" s="667" t="s">
        <v>27</v>
      </c>
      <c r="AA6" s="667"/>
      <c r="AB6" s="674" t="s">
        <v>28</v>
      </c>
      <c r="AC6" s="666"/>
    </row>
    <row r="7" spans="1:30" ht="18" customHeight="1" x14ac:dyDescent="0.4">
      <c r="A7" s="676"/>
      <c r="B7" s="678"/>
      <c r="C7" s="41" t="s">
        <v>29</v>
      </c>
      <c r="D7" s="668"/>
      <c r="E7" s="668"/>
      <c r="F7" s="668"/>
      <c r="G7" s="668"/>
      <c r="H7" s="668"/>
      <c r="I7" s="668"/>
      <c r="J7" s="317"/>
      <c r="K7" s="668"/>
      <c r="L7" s="317"/>
      <c r="M7" s="668"/>
      <c r="N7" s="668"/>
      <c r="O7" s="668"/>
      <c r="P7" s="668"/>
      <c r="Q7" s="668"/>
      <c r="R7" s="668"/>
      <c r="S7" s="668"/>
      <c r="T7" s="668"/>
      <c r="U7" s="668"/>
      <c r="V7" s="668"/>
      <c r="W7" s="668"/>
      <c r="X7" s="668"/>
      <c r="Y7" s="668"/>
      <c r="Z7" s="668"/>
      <c r="AA7" s="668"/>
      <c r="AB7" s="668"/>
      <c r="AC7" s="666"/>
    </row>
    <row r="8" spans="1:30" ht="125.25" customHeight="1" thickBot="1" x14ac:dyDescent="0.45">
      <c r="A8" s="42"/>
      <c r="B8" s="678"/>
      <c r="C8" s="43"/>
      <c r="D8" s="343"/>
      <c r="E8" s="343"/>
      <c r="F8" s="343"/>
      <c r="G8" s="343"/>
      <c r="H8" s="343"/>
      <c r="I8" s="343"/>
      <c r="J8" s="343"/>
      <c r="K8" s="343"/>
      <c r="L8" s="343"/>
      <c r="M8" s="343"/>
      <c r="N8" s="343"/>
      <c r="O8" s="343"/>
      <c r="P8" s="343"/>
      <c r="Q8" s="343"/>
      <c r="R8" s="343"/>
      <c r="S8" s="344"/>
      <c r="T8" s="343"/>
      <c r="U8" s="343"/>
      <c r="V8" s="343"/>
      <c r="W8" s="343"/>
      <c r="X8" s="343"/>
      <c r="Y8" s="343"/>
      <c r="Z8" s="343"/>
      <c r="AA8" s="343"/>
      <c r="AB8" s="44"/>
      <c r="AC8" s="45"/>
      <c r="AD8" s="1"/>
    </row>
    <row r="9" spans="1:30" ht="20.25" x14ac:dyDescent="0.55000000000000004">
      <c r="A9" s="684"/>
      <c r="B9" s="352"/>
      <c r="C9" s="349"/>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684"/>
      <c r="B10" s="353"/>
      <c r="C10" s="350"/>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684"/>
      <c r="B11" s="353"/>
      <c r="C11" s="350"/>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684"/>
      <c r="B12" s="353"/>
      <c r="C12" s="351"/>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684"/>
      <c r="B13" s="353"/>
      <c r="C13" s="351"/>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684"/>
      <c r="B14" s="353"/>
      <c r="C14" s="351"/>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684"/>
      <c r="B15" s="353"/>
      <c r="C15" s="351"/>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684"/>
      <c r="B16" s="353"/>
      <c r="C16" s="351"/>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684"/>
      <c r="B17" s="353"/>
      <c r="C17" s="351"/>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684"/>
      <c r="B18" s="354"/>
      <c r="C18" s="351"/>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681"/>
      <c r="D21" s="682"/>
      <c r="E21" s="682"/>
      <c r="F21" s="682"/>
      <c r="G21" s="682"/>
      <c r="H21" s="682"/>
      <c r="I21" s="682"/>
      <c r="J21" s="682"/>
      <c r="K21" s="682"/>
      <c r="L21" s="682"/>
      <c r="M21" s="682"/>
      <c r="N21" s="682"/>
      <c r="O21" s="682"/>
      <c r="P21" s="682"/>
      <c r="Q21" s="682"/>
      <c r="R21" s="682"/>
      <c r="S21" s="682"/>
      <c r="T21" s="682"/>
      <c r="U21" s="682"/>
      <c r="V21" s="682"/>
      <c r="W21" s="682"/>
      <c r="X21" s="682"/>
      <c r="Y21" s="682"/>
      <c r="Z21" s="682"/>
      <c r="AA21" s="682"/>
      <c r="AB21" s="683"/>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672"/>
    </row>
    <row r="24" spans="1:29" x14ac:dyDescent="0.35">
      <c r="V24" s="672"/>
    </row>
    <row r="25" spans="1:29" x14ac:dyDescent="0.35">
      <c r="V25" s="672"/>
    </row>
    <row r="26" spans="1:29" x14ac:dyDescent="0.35">
      <c r="V26" s="672"/>
    </row>
    <row r="27" spans="1:29" x14ac:dyDescent="0.35">
      <c r="V27" s="672"/>
    </row>
    <row r="28" spans="1:29" x14ac:dyDescent="0.35">
      <c r="V28" s="672"/>
    </row>
    <row r="29" spans="1:29" x14ac:dyDescent="0.35">
      <c r="V29" s="673"/>
    </row>
    <row r="30" spans="1:29" x14ac:dyDescent="0.35">
      <c r="V30" s="673"/>
    </row>
    <row r="31" spans="1:29" x14ac:dyDescent="0.35">
      <c r="V31" s="673"/>
    </row>
    <row r="32" spans="1:29" x14ac:dyDescent="0.35">
      <c r="V32" s="673"/>
    </row>
    <row r="33" spans="22:22" x14ac:dyDescent="0.35">
      <c r="V33" s="673"/>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640" t="s">
        <v>8</v>
      </c>
      <c r="B2" s="641"/>
      <c r="C2" s="642"/>
      <c r="D2" s="15"/>
      <c r="E2" s="15"/>
      <c r="F2" s="15"/>
    </row>
    <row r="3" spans="1:22" ht="13.15" x14ac:dyDescent="0.35">
      <c r="A3" s="643" t="s">
        <v>46</v>
      </c>
      <c r="B3" s="644"/>
      <c r="C3" s="645"/>
      <c r="D3" s="15"/>
      <c r="E3" s="630" t="s">
        <v>9</v>
      </c>
      <c r="F3" s="646"/>
      <c r="G3" s="630" t="s">
        <v>10</v>
      </c>
      <c r="H3" s="631"/>
      <c r="L3" s="630" t="s">
        <v>9</v>
      </c>
      <c r="M3" s="631"/>
      <c r="N3" s="19" t="s">
        <v>11</v>
      </c>
      <c r="P3" s="17" t="s">
        <v>12</v>
      </c>
      <c r="Q3" s="18"/>
      <c r="R3" s="20" t="s">
        <v>13</v>
      </c>
    </row>
    <row r="4" spans="1:22" x14ac:dyDescent="0.35">
      <c r="A4" s="632" t="s">
        <v>47</v>
      </c>
      <c r="B4" s="633"/>
      <c r="C4" s="634"/>
      <c r="D4" s="15"/>
      <c r="E4" s="270"/>
      <c r="F4" s="24"/>
      <c r="G4" s="635"/>
      <c r="H4" s="636"/>
      <c r="L4" s="270"/>
      <c r="M4" s="24"/>
      <c r="N4" s="181"/>
      <c r="P4" s="270"/>
      <c r="Q4" s="24"/>
      <c r="R4" s="25"/>
    </row>
    <row r="5" spans="1:22" x14ac:dyDescent="0.35">
      <c r="A5" s="632" t="s">
        <v>14</v>
      </c>
      <c r="B5" s="633"/>
      <c r="C5" s="634"/>
      <c r="D5" s="15"/>
      <c r="E5" s="270"/>
      <c r="F5" s="24"/>
      <c r="G5" s="21"/>
      <c r="H5" s="163"/>
      <c r="L5" s="270"/>
      <c r="M5" s="24"/>
      <c r="N5" s="25"/>
      <c r="P5" s="270"/>
      <c r="Q5" s="24"/>
      <c r="R5" s="182"/>
    </row>
    <row r="6" spans="1:22" ht="13.15" thickBot="1" x14ac:dyDescent="0.4">
      <c r="A6" s="637" t="s">
        <v>48</v>
      </c>
      <c r="B6" s="638"/>
      <c r="C6" s="639"/>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51"/>
      <c r="F19" s="652"/>
      <c r="G19" s="651"/>
      <c r="H19" s="653"/>
      <c r="L19" s="651"/>
      <c r="M19" s="652"/>
      <c r="N19" s="28"/>
      <c r="P19" s="651"/>
      <c r="Q19" s="652"/>
      <c r="R19" s="28"/>
      <c r="U19" s="24"/>
      <c r="V19" s="24"/>
    </row>
    <row r="20" spans="2:22" x14ac:dyDescent="0.35">
      <c r="U20" s="24"/>
      <c r="V20" s="24"/>
    </row>
    <row r="21" spans="2:22" ht="13.15" thickBot="1" x14ac:dyDescent="0.4"/>
    <row r="22" spans="2:22" x14ac:dyDescent="0.35">
      <c r="B22" s="647" t="s">
        <v>216</v>
      </c>
      <c r="C22" s="648"/>
      <c r="D22" s="649"/>
      <c r="I22" s="654" t="s">
        <v>256</v>
      </c>
      <c r="J22" s="655"/>
      <c r="K22" s="655"/>
      <c r="L22" s="656"/>
      <c r="Q22" s="647" t="s">
        <v>259</v>
      </c>
      <c r="R22" s="648"/>
      <c r="S22" s="649"/>
    </row>
    <row r="23" spans="2:22" x14ac:dyDescent="0.35">
      <c r="B23" s="635"/>
      <c r="C23" s="650"/>
      <c r="D23" s="636"/>
      <c r="I23" s="657"/>
      <c r="J23" s="658"/>
      <c r="K23" s="658"/>
      <c r="L23" s="659"/>
      <c r="Q23" s="635"/>
      <c r="R23" s="650"/>
      <c r="S23" s="636"/>
    </row>
    <row r="24" spans="2:22" x14ac:dyDescent="0.35">
      <c r="B24" s="635"/>
      <c r="C24" s="650"/>
      <c r="D24" s="636"/>
      <c r="I24" s="657"/>
      <c r="J24" s="658"/>
      <c r="K24" s="658"/>
      <c r="L24" s="659"/>
      <c r="Q24" s="635"/>
      <c r="R24" s="650"/>
      <c r="S24" s="636"/>
    </row>
    <row r="25" spans="2:22" x14ac:dyDescent="0.35">
      <c r="B25" s="635"/>
      <c r="C25" s="650"/>
      <c r="D25" s="636"/>
      <c r="I25" s="657"/>
      <c r="J25" s="658"/>
      <c r="K25" s="658"/>
      <c r="L25" s="659"/>
      <c r="Q25" s="635"/>
      <c r="R25" s="650"/>
      <c r="S25" s="636"/>
    </row>
    <row r="26" spans="2:22" x14ac:dyDescent="0.35">
      <c r="B26" s="635"/>
      <c r="C26" s="650"/>
      <c r="D26" s="636"/>
      <c r="I26" s="657"/>
      <c r="J26" s="658"/>
      <c r="K26" s="658"/>
      <c r="L26" s="659"/>
      <c r="Q26" s="635"/>
      <c r="R26" s="650"/>
      <c r="S26" s="636"/>
    </row>
    <row r="27" spans="2:22" x14ac:dyDescent="0.35">
      <c r="B27" s="635"/>
      <c r="C27" s="650"/>
      <c r="D27" s="636"/>
      <c r="I27" s="657"/>
      <c r="J27" s="658"/>
      <c r="K27" s="658"/>
      <c r="L27" s="659"/>
      <c r="Q27" s="635"/>
      <c r="R27" s="650"/>
      <c r="S27" s="636"/>
    </row>
    <row r="28" spans="2:22" ht="13.15" thickBot="1" x14ac:dyDescent="0.4">
      <c r="B28" s="651"/>
      <c r="C28" s="652"/>
      <c r="D28" s="653"/>
      <c r="I28" s="660"/>
      <c r="J28" s="661"/>
      <c r="K28" s="661"/>
      <c r="L28" s="662"/>
      <c r="Q28" s="651"/>
      <c r="R28" s="652"/>
      <c r="S28" s="653"/>
    </row>
    <row r="31" spans="2:22" ht="13.15" x14ac:dyDescent="0.35">
      <c r="L31" s="17" t="s">
        <v>15</v>
      </c>
      <c r="M31" s="316"/>
      <c r="N31" s="32"/>
    </row>
    <row r="32" spans="2:22" x14ac:dyDescent="0.35">
      <c r="L32" s="270"/>
      <c r="M32" s="340"/>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1"/>
      <c r="M40" s="163"/>
      <c r="N40" s="163"/>
    </row>
    <row r="41" spans="12:14" x14ac:dyDescent="0.35">
      <c r="L41" s="355"/>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78</v>
      </c>
    </row>
    <row r="2" spans="1:33" x14ac:dyDescent="0.35">
      <c r="I2" t="e">
        <f>VALUE('Design QFD 2'!#REF!)</f>
        <v>#REF!</v>
      </c>
    </row>
    <row r="3" spans="1:33" ht="13.15" thickBot="1" x14ac:dyDescent="0.4">
      <c r="A3" s="33" t="s">
        <v>16</v>
      </c>
    </row>
    <row r="4" spans="1:33" ht="18" customHeight="1" thickBot="1" x14ac:dyDescent="0.55000000000000004">
      <c r="E4" s="34"/>
      <c r="F4" s="35"/>
      <c r="G4" s="36"/>
      <c r="H4" s="36"/>
      <c r="I4" s="36"/>
      <c r="J4" s="36"/>
      <c r="K4" s="36"/>
      <c r="L4" s="36"/>
      <c r="M4" s="36"/>
      <c r="N4" s="36"/>
      <c r="O4" s="37" t="s">
        <v>17</v>
      </c>
      <c r="P4" s="36"/>
      <c r="Q4" s="36"/>
      <c r="R4" s="36"/>
      <c r="S4" s="36"/>
      <c r="T4" s="36"/>
      <c r="U4" s="36"/>
      <c r="V4" s="36"/>
      <c r="W4" s="36"/>
      <c r="X4" s="36"/>
      <c r="Y4" s="36"/>
      <c r="Z4" s="36"/>
      <c r="AA4" s="36"/>
      <c r="AB4" s="36"/>
      <c r="AC4" s="36"/>
      <c r="AD4" s="38"/>
      <c r="AE4" s="664" t="s">
        <v>18</v>
      </c>
    </row>
    <row r="5" spans="1:33" ht="18.75" customHeight="1" thickBot="1" x14ac:dyDescent="0.45">
      <c r="A5" s="675" t="s">
        <v>66</v>
      </c>
      <c r="B5" s="677" t="s">
        <v>20</v>
      </c>
      <c r="C5" s="318"/>
      <c r="D5" s="318"/>
      <c r="E5" s="39" t="s">
        <v>21</v>
      </c>
      <c r="F5" s="669" t="s">
        <v>22</v>
      </c>
      <c r="G5" s="670"/>
      <c r="H5" s="670"/>
      <c r="I5" s="670"/>
      <c r="J5" s="670"/>
      <c r="K5" s="670"/>
      <c r="L5" s="670"/>
      <c r="M5" s="670"/>
      <c r="N5" s="671"/>
      <c r="O5" s="669" t="s">
        <v>13</v>
      </c>
      <c r="P5" s="670"/>
      <c r="Q5" s="670"/>
      <c r="R5" s="670"/>
      <c r="S5" s="670"/>
      <c r="T5" s="670"/>
      <c r="U5" s="671"/>
      <c r="V5" s="669" t="s">
        <v>10</v>
      </c>
      <c r="W5" s="670"/>
      <c r="X5" s="670"/>
      <c r="Y5" s="670"/>
      <c r="Z5" s="670"/>
      <c r="AA5" s="670"/>
      <c r="AB5" s="670"/>
      <c r="AC5" s="671"/>
      <c r="AD5" s="342"/>
      <c r="AE5" s="665"/>
    </row>
    <row r="6" spans="1:33" ht="39.75" customHeight="1" x14ac:dyDescent="0.4">
      <c r="A6" s="676"/>
      <c r="B6" s="678"/>
      <c r="C6" s="39"/>
      <c r="D6" s="39"/>
      <c r="E6" s="40" t="s">
        <v>23</v>
      </c>
      <c r="F6" s="667" t="s">
        <v>25</v>
      </c>
      <c r="G6" s="667"/>
      <c r="H6" s="667"/>
      <c r="I6" s="667"/>
      <c r="J6" s="667"/>
      <c r="K6" s="667"/>
      <c r="L6" s="319"/>
      <c r="M6" s="667"/>
      <c r="N6" s="319"/>
      <c r="O6" s="667" t="s">
        <v>24</v>
      </c>
      <c r="P6" s="667"/>
      <c r="Q6" s="667"/>
      <c r="R6" s="667"/>
      <c r="S6" s="667"/>
      <c r="T6" s="667"/>
      <c r="U6" s="667"/>
      <c r="V6" s="667" t="s">
        <v>26</v>
      </c>
      <c r="W6" s="667"/>
      <c r="X6" s="667"/>
      <c r="Y6" s="667"/>
      <c r="Z6" s="667"/>
      <c r="AA6" s="667"/>
      <c r="AB6" s="667" t="s">
        <v>27</v>
      </c>
      <c r="AC6" s="667"/>
      <c r="AD6" s="674" t="s">
        <v>28</v>
      </c>
      <c r="AE6" s="666"/>
    </row>
    <row r="7" spans="1:33" ht="18" customHeight="1" x14ac:dyDescent="0.4">
      <c r="A7" s="676"/>
      <c r="B7" s="678"/>
      <c r="C7" s="40"/>
      <c r="D7" s="40"/>
      <c r="E7" s="41" t="s">
        <v>29</v>
      </c>
      <c r="F7" s="668"/>
      <c r="G7" s="668"/>
      <c r="H7" s="668"/>
      <c r="I7" s="668"/>
      <c r="J7" s="668"/>
      <c r="K7" s="668"/>
      <c r="L7" s="317"/>
      <c r="M7" s="668"/>
      <c r="N7" s="317"/>
      <c r="O7" s="668"/>
      <c r="P7" s="668"/>
      <c r="Q7" s="668"/>
      <c r="R7" s="668"/>
      <c r="S7" s="668"/>
      <c r="T7" s="668"/>
      <c r="U7" s="668"/>
      <c r="V7" s="668"/>
      <c r="W7" s="668"/>
      <c r="X7" s="668"/>
      <c r="Y7" s="668"/>
      <c r="Z7" s="668"/>
      <c r="AA7" s="668"/>
      <c r="AB7" s="668"/>
      <c r="AC7" s="668"/>
      <c r="AD7" s="668"/>
      <c r="AE7" s="666"/>
    </row>
    <row r="8" spans="1:33" ht="125.25" customHeight="1" thickBot="1" x14ac:dyDescent="0.45">
      <c r="A8" s="42"/>
      <c r="B8" s="678"/>
      <c r="C8" s="43" t="s">
        <v>218</v>
      </c>
      <c r="D8" s="43" t="s">
        <v>219</v>
      </c>
      <c r="E8" s="43" t="s">
        <v>220</v>
      </c>
      <c r="F8" s="357" t="s">
        <v>217</v>
      </c>
      <c r="G8" s="357"/>
      <c r="H8" s="357"/>
      <c r="I8" s="357"/>
      <c r="J8" s="357"/>
      <c r="K8" s="357"/>
      <c r="L8" s="357"/>
      <c r="M8" s="357"/>
      <c r="N8" s="357"/>
      <c r="O8" s="357"/>
      <c r="P8" s="357"/>
      <c r="Q8" s="357"/>
      <c r="R8" s="357"/>
      <c r="S8" s="357"/>
      <c r="T8" s="357"/>
      <c r="U8" s="358"/>
      <c r="V8" s="357"/>
      <c r="W8" s="357"/>
      <c r="X8" s="357"/>
      <c r="Y8" s="357"/>
      <c r="Z8" s="357"/>
      <c r="AA8" s="359"/>
      <c r="AB8" s="357"/>
      <c r="AC8" s="357"/>
      <c r="AD8" s="44"/>
      <c r="AE8" s="45"/>
      <c r="AF8" s="1"/>
    </row>
    <row r="9" spans="1:33" ht="22.15" x14ac:dyDescent="0.55000000000000004">
      <c r="A9" s="684"/>
      <c r="B9" s="356"/>
      <c r="C9" s="366"/>
      <c r="D9" s="369"/>
      <c r="E9" s="369"/>
      <c r="F9" s="14">
        <v>3</v>
      </c>
      <c r="G9" s="14"/>
      <c r="H9" s="14"/>
      <c r="I9" s="14"/>
      <c r="J9" s="14"/>
      <c r="K9" s="14"/>
      <c r="L9" s="14"/>
      <c r="M9" s="14"/>
      <c r="N9" s="14"/>
      <c r="O9" s="14"/>
      <c r="P9" s="14"/>
      <c r="Q9" s="14"/>
      <c r="R9" s="14"/>
      <c r="S9" s="14"/>
      <c r="T9" s="14"/>
      <c r="U9" s="14"/>
      <c r="V9" s="14"/>
      <c r="W9" s="14"/>
      <c r="X9" s="14"/>
      <c r="Y9" s="14"/>
      <c r="Z9" s="14"/>
      <c r="AA9" s="14"/>
      <c r="AB9" s="14"/>
      <c r="AC9" s="14"/>
      <c r="AD9" s="252">
        <f t="shared" ref="AD9:AD18" si="0">SUM(F9:AC9)</f>
        <v>3</v>
      </c>
      <c r="AE9" s="376">
        <f t="shared" ref="AE9:AE18" si="1">+AD9*E9</f>
        <v>0</v>
      </c>
      <c r="AG9" s="371"/>
    </row>
    <row r="10" spans="1:33" ht="22.15" x14ac:dyDescent="0.55000000000000004">
      <c r="A10" s="684"/>
      <c r="B10" s="356"/>
      <c r="C10" s="367"/>
      <c r="D10" s="369"/>
      <c r="E10" s="369"/>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2">
        <f t="shared" si="0"/>
        <v>9</v>
      </c>
      <c r="AE10" s="376">
        <f t="shared" si="1"/>
        <v>0</v>
      </c>
      <c r="AG10" s="372"/>
    </row>
    <row r="11" spans="1:33" ht="22.15" x14ac:dyDescent="0.55000000000000004">
      <c r="A11" s="684"/>
      <c r="B11" s="356"/>
      <c r="C11" s="367"/>
      <c r="D11" s="369"/>
      <c r="E11" s="369"/>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2">
        <f t="shared" si="0"/>
        <v>1</v>
      </c>
      <c r="AE11" s="376">
        <f t="shared" si="1"/>
        <v>0</v>
      </c>
      <c r="AG11" s="372"/>
    </row>
    <row r="12" spans="1:33" ht="22.15" x14ac:dyDescent="0.55000000000000004">
      <c r="A12" s="684"/>
      <c r="B12" s="356"/>
      <c r="C12" s="368"/>
      <c r="D12" s="370"/>
      <c r="E12" s="370"/>
      <c r="F12" s="14"/>
      <c r="G12" s="14"/>
      <c r="H12" s="14"/>
      <c r="I12" s="14"/>
      <c r="J12" s="14"/>
      <c r="K12" s="14"/>
      <c r="L12" s="14"/>
      <c r="M12" s="14"/>
      <c r="N12" s="14"/>
      <c r="O12" s="14"/>
      <c r="P12" s="14"/>
      <c r="Q12" s="14"/>
      <c r="R12" s="14"/>
      <c r="S12" s="14"/>
      <c r="T12" s="14"/>
      <c r="U12" s="14"/>
      <c r="V12" s="14"/>
      <c r="W12" s="14"/>
      <c r="X12" s="14"/>
      <c r="Y12" s="14"/>
      <c r="Z12" s="14"/>
      <c r="AA12" s="14"/>
      <c r="AB12" s="14"/>
      <c r="AC12" s="14"/>
      <c r="AD12" s="252">
        <f t="shared" si="0"/>
        <v>0</v>
      </c>
      <c r="AE12" s="376">
        <f t="shared" si="1"/>
        <v>0</v>
      </c>
      <c r="AG12" s="372"/>
    </row>
    <row r="13" spans="1:33" ht="22.15" x14ac:dyDescent="0.55000000000000004">
      <c r="A13" s="684"/>
      <c r="B13" s="356"/>
      <c r="C13" s="368"/>
      <c r="D13" s="370"/>
      <c r="E13" s="370"/>
      <c r="F13" s="14"/>
      <c r="G13" s="14"/>
      <c r="H13" s="14"/>
      <c r="I13" s="14"/>
      <c r="J13" s="14"/>
      <c r="K13" s="14"/>
      <c r="L13" s="14"/>
      <c r="M13" s="14"/>
      <c r="N13" s="14"/>
      <c r="O13" s="14"/>
      <c r="P13" s="14"/>
      <c r="Q13" s="14"/>
      <c r="R13" s="14"/>
      <c r="S13" s="14"/>
      <c r="T13" s="14"/>
      <c r="U13" s="14"/>
      <c r="V13" s="14"/>
      <c r="W13" s="14"/>
      <c r="X13" s="14"/>
      <c r="Y13" s="14"/>
      <c r="Z13" s="14"/>
      <c r="AA13" s="14"/>
      <c r="AB13" s="14"/>
      <c r="AC13" s="14"/>
      <c r="AD13" s="252">
        <f t="shared" si="0"/>
        <v>0</v>
      </c>
      <c r="AE13" s="376">
        <f t="shared" si="1"/>
        <v>0</v>
      </c>
      <c r="AG13" s="372"/>
    </row>
    <row r="14" spans="1:33" ht="22.15" x14ac:dyDescent="0.55000000000000004">
      <c r="A14" s="684"/>
      <c r="B14" s="356"/>
      <c r="C14" s="360"/>
      <c r="D14" s="360"/>
      <c r="E14" s="351"/>
      <c r="F14" s="14"/>
      <c r="G14" s="14"/>
      <c r="H14" s="14"/>
      <c r="I14" s="14"/>
      <c r="J14" s="14"/>
      <c r="K14" s="14"/>
      <c r="L14" s="14"/>
      <c r="M14" s="14"/>
      <c r="N14" s="14"/>
      <c r="O14" s="14"/>
      <c r="P14" s="14"/>
      <c r="Q14" s="14"/>
      <c r="R14" s="14"/>
      <c r="S14" s="14"/>
      <c r="T14" s="14"/>
      <c r="U14" s="14"/>
      <c r="V14" s="14"/>
      <c r="W14" s="14"/>
      <c r="X14" s="14"/>
      <c r="Y14" s="14"/>
      <c r="Z14" s="14"/>
      <c r="AA14" s="14"/>
      <c r="AB14" s="14"/>
      <c r="AC14" s="14"/>
      <c r="AD14" s="252">
        <f t="shared" si="0"/>
        <v>0</v>
      </c>
      <c r="AE14" s="46">
        <f t="shared" si="1"/>
        <v>0</v>
      </c>
      <c r="AG14" s="372"/>
    </row>
    <row r="15" spans="1:33" ht="22.15" x14ac:dyDescent="0.55000000000000004">
      <c r="A15" s="684"/>
      <c r="B15" s="356"/>
      <c r="C15" s="360"/>
      <c r="D15" s="360"/>
      <c r="E15" s="351"/>
      <c r="F15" s="14"/>
      <c r="G15" s="14"/>
      <c r="H15" s="14"/>
      <c r="I15" s="14"/>
      <c r="J15" s="14"/>
      <c r="K15" s="14"/>
      <c r="L15" s="14"/>
      <c r="M15" s="14"/>
      <c r="N15" s="14"/>
      <c r="O15" s="14"/>
      <c r="P15" s="14"/>
      <c r="Q15" s="14"/>
      <c r="R15" s="14"/>
      <c r="S15" s="14"/>
      <c r="T15" s="14"/>
      <c r="U15" s="14"/>
      <c r="V15" s="14"/>
      <c r="W15" s="14"/>
      <c r="X15" s="14"/>
      <c r="Y15" s="14"/>
      <c r="Z15" s="14"/>
      <c r="AA15" s="14"/>
      <c r="AB15" s="14"/>
      <c r="AC15" s="14"/>
      <c r="AD15" s="252">
        <f t="shared" si="0"/>
        <v>0</v>
      </c>
      <c r="AE15" s="46">
        <f t="shared" si="1"/>
        <v>0</v>
      </c>
    </row>
    <row r="16" spans="1:33" ht="22.15" x14ac:dyDescent="0.55000000000000004">
      <c r="A16" s="684"/>
      <c r="B16" s="356"/>
      <c r="C16" s="360"/>
      <c r="D16" s="360"/>
      <c r="E16" s="351"/>
      <c r="F16" s="14"/>
      <c r="G16" s="14"/>
      <c r="H16" s="14"/>
      <c r="I16" s="14"/>
      <c r="J16" s="14"/>
      <c r="K16" s="14"/>
      <c r="L16" s="14"/>
      <c r="M16" s="14"/>
      <c r="N16" s="14"/>
      <c r="O16" s="14"/>
      <c r="P16" s="14"/>
      <c r="Q16" s="14"/>
      <c r="R16" s="14"/>
      <c r="S16" s="14"/>
      <c r="T16" s="14"/>
      <c r="U16" s="14"/>
      <c r="V16" s="14"/>
      <c r="W16" s="14"/>
      <c r="X16" s="14"/>
      <c r="Y16" s="14"/>
      <c r="Z16" s="14"/>
      <c r="AA16" s="14"/>
      <c r="AB16" s="14"/>
      <c r="AC16" s="14"/>
      <c r="AD16" s="252">
        <f t="shared" si="0"/>
        <v>0</v>
      </c>
      <c r="AE16" s="46">
        <f t="shared" si="1"/>
        <v>0</v>
      </c>
    </row>
    <row r="17" spans="1:31" ht="20.25" x14ac:dyDescent="0.55000000000000004">
      <c r="A17" s="684"/>
      <c r="B17" s="353"/>
      <c r="C17" s="361"/>
      <c r="D17" s="361"/>
      <c r="E17" s="351"/>
      <c r="F17" s="14"/>
      <c r="G17" s="14"/>
      <c r="H17" s="14"/>
      <c r="I17" s="14"/>
      <c r="J17" s="14"/>
      <c r="K17" s="14"/>
      <c r="L17" s="14"/>
      <c r="M17" s="14"/>
      <c r="N17" s="14"/>
      <c r="O17" s="14"/>
      <c r="P17" s="14"/>
      <c r="Q17" s="14"/>
      <c r="R17" s="14"/>
      <c r="S17" s="14"/>
      <c r="T17" s="14"/>
      <c r="U17" s="14"/>
      <c r="V17" s="14"/>
      <c r="W17" s="14"/>
      <c r="X17" s="14"/>
      <c r="Y17" s="14"/>
      <c r="Z17" s="14"/>
      <c r="AA17" s="14"/>
      <c r="AB17" s="14"/>
      <c r="AC17" s="14"/>
      <c r="AD17" s="252">
        <f t="shared" si="0"/>
        <v>0</v>
      </c>
      <c r="AE17" s="46">
        <f t="shared" si="1"/>
        <v>0</v>
      </c>
    </row>
    <row r="18" spans="1:31" ht="20.65" thickBot="1" x14ac:dyDescent="0.6">
      <c r="A18" s="684"/>
      <c r="B18" s="354"/>
      <c r="C18" s="362"/>
      <c r="D18" s="362"/>
      <c r="E18" s="351"/>
      <c r="F18" s="14"/>
      <c r="G18" s="14"/>
      <c r="H18" s="14"/>
      <c r="I18" s="14"/>
      <c r="J18" s="14"/>
      <c r="K18" s="14"/>
      <c r="L18" s="14"/>
      <c r="M18" s="14"/>
      <c r="N18" s="14"/>
      <c r="O18" s="14"/>
      <c r="P18" s="14"/>
      <c r="Q18" s="14"/>
      <c r="R18" s="14"/>
      <c r="S18" s="14"/>
      <c r="T18" s="14"/>
      <c r="U18" s="14"/>
      <c r="V18" s="14"/>
      <c r="W18" s="14"/>
      <c r="X18" s="14"/>
      <c r="Y18" s="14"/>
      <c r="Z18" s="14"/>
      <c r="AA18" s="14"/>
      <c r="AB18" s="14"/>
      <c r="AC18" s="14"/>
      <c r="AD18" s="252">
        <f t="shared" si="0"/>
        <v>0</v>
      </c>
      <c r="AE18" s="46">
        <f t="shared" si="1"/>
        <v>0</v>
      </c>
    </row>
    <row r="19" spans="1:31" ht="27.75" thickBot="1" x14ac:dyDescent="0.75">
      <c r="B19" s="47" t="s">
        <v>30</v>
      </c>
      <c r="C19" s="363"/>
      <c r="D19" s="363"/>
      <c r="E19" s="48"/>
      <c r="F19" s="374">
        <f t="shared" ref="F19:AC19" si="2">SUMPRODUCT($E9:$E18,F9:F18)</f>
        <v>0</v>
      </c>
      <c r="G19" s="374">
        <f t="shared" si="2"/>
        <v>0</v>
      </c>
      <c r="H19" s="374">
        <f t="shared" si="2"/>
        <v>0</v>
      </c>
      <c r="I19" s="374">
        <f t="shared" si="2"/>
        <v>0</v>
      </c>
      <c r="J19" s="374">
        <f t="shared" si="2"/>
        <v>0</v>
      </c>
      <c r="K19" s="374">
        <f t="shared" si="2"/>
        <v>0</v>
      </c>
      <c r="L19" s="374">
        <f t="shared" si="2"/>
        <v>0</v>
      </c>
      <c r="M19" s="374">
        <f t="shared" si="2"/>
        <v>0</v>
      </c>
      <c r="N19" s="374">
        <f t="shared" si="2"/>
        <v>0</v>
      </c>
      <c r="O19" s="374">
        <f t="shared" si="2"/>
        <v>0</v>
      </c>
      <c r="P19" s="374">
        <f t="shared" si="2"/>
        <v>0</v>
      </c>
      <c r="Q19" s="374">
        <f t="shared" si="2"/>
        <v>0</v>
      </c>
      <c r="R19" s="374">
        <f t="shared" si="2"/>
        <v>0</v>
      </c>
      <c r="S19" s="374">
        <f t="shared" si="2"/>
        <v>0</v>
      </c>
      <c r="T19" s="374">
        <f t="shared" si="2"/>
        <v>0</v>
      </c>
      <c r="U19" s="374">
        <f t="shared" si="2"/>
        <v>0</v>
      </c>
      <c r="V19" s="374">
        <f t="shared" si="2"/>
        <v>0</v>
      </c>
      <c r="W19" s="374">
        <f t="shared" si="2"/>
        <v>0</v>
      </c>
      <c r="X19" s="374">
        <f t="shared" si="2"/>
        <v>0</v>
      </c>
      <c r="Y19" s="374">
        <f t="shared" si="2"/>
        <v>0</v>
      </c>
      <c r="Z19" s="374">
        <f t="shared" si="2"/>
        <v>0</v>
      </c>
      <c r="AA19" s="374">
        <f t="shared" si="2"/>
        <v>0</v>
      </c>
      <c r="AB19" s="374">
        <f t="shared" si="2"/>
        <v>0</v>
      </c>
      <c r="AC19" s="374">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31</v>
      </c>
      <c r="C21" s="364"/>
      <c r="D21" s="364"/>
      <c r="E21" s="681"/>
      <c r="F21" s="682"/>
      <c r="G21" s="682"/>
      <c r="H21" s="682"/>
      <c r="I21" s="682"/>
      <c r="J21" s="682"/>
      <c r="K21" s="682"/>
      <c r="L21" s="682"/>
      <c r="M21" s="682"/>
      <c r="N21" s="682"/>
      <c r="O21" s="682"/>
      <c r="P21" s="682"/>
      <c r="Q21" s="682"/>
      <c r="R21" s="682"/>
      <c r="S21" s="682"/>
      <c r="T21" s="682"/>
      <c r="U21" s="682"/>
      <c r="V21" s="682"/>
      <c r="W21" s="682"/>
      <c r="X21" s="682"/>
      <c r="Y21" s="682"/>
      <c r="Z21" s="682"/>
      <c r="AA21" s="682"/>
      <c r="AB21" s="682"/>
      <c r="AC21" s="682"/>
      <c r="AD21" s="683"/>
    </row>
    <row r="22" spans="1:31" x14ac:dyDescent="0.35">
      <c r="B22" s="52" t="s">
        <v>32</v>
      </c>
      <c r="C22" s="365"/>
      <c r="D22" s="365"/>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672"/>
    </row>
    <row r="24" spans="1:31" x14ac:dyDescent="0.35">
      <c r="X24" s="672"/>
    </row>
    <row r="25" spans="1:31" x14ac:dyDescent="0.35">
      <c r="X25" s="672"/>
    </row>
    <row r="26" spans="1:31" x14ac:dyDescent="0.35">
      <c r="X26" s="672"/>
    </row>
    <row r="27" spans="1:31" x14ac:dyDescent="0.35">
      <c r="X27" s="672"/>
    </row>
    <row r="28" spans="1:31" x14ac:dyDescent="0.35">
      <c r="X28" s="672"/>
    </row>
    <row r="29" spans="1:31" x14ac:dyDescent="0.35">
      <c r="X29" s="673"/>
    </row>
    <row r="30" spans="1:31" x14ac:dyDescent="0.35">
      <c r="X30" s="673"/>
    </row>
    <row r="31" spans="1:31" x14ac:dyDescent="0.35">
      <c r="X31" s="673"/>
    </row>
    <row r="32" spans="1:31" x14ac:dyDescent="0.35">
      <c r="X32" s="673"/>
    </row>
    <row r="33" spans="24:24" x14ac:dyDescent="0.35">
      <c r="X33" s="673"/>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664" t="s">
        <v>18</v>
      </c>
    </row>
    <row r="5" spans="1:30" ht="18.75" customHeight="1" thickBot="1" x14ac:dyDescent="0.45">
      <c r="A5" s="675" t="s">
        <v>66</v>
      </c>
      <c r="B5" s="677" t="s">
        <v>20</v>
      </c>
      <c r="C5" s="39" t="s">
        <v>21</v>
      </c>
      <c r="D5" s="669" t="s">
        <v>22</v>
      </c>
      <c r="E5" s="670"/>
      <c r="F5" s="670"/>
      <c r="G5" s="670"/>
      <c r="H5" s="670"/>
      <c r="I5" s="670"/>
      <c r="J5" s="670"/>
      <c r="K5" s="670"/>
      <c r="L5" s="671"/>
      <c r="M5" s="669" t="s">
        <v>13</v>
      </c>
      <c r="N5" s="670"/>
      <c r="O5" s="670"/>
      <c r="P5" s="670"/>
      <c r="Q5" s="670"/>
      <c r="R5" s="670"/>
      <c r="S5" s="671"/>
      <c r="T5" s="669" t="s">
        <v>10</v>
      </c>
      <c r="U5" s="670"/>
      <c r="V5" s="670"/>
      <c r="W5" s="670"/>
      <c r="X5" s="670"/>
      <c r="Y5" s="670"/>
      <c r="Z5" s="670"/>
      <c r="AA5" s="671"/>
      <c r="AB5" s="342"/>
      <c r="AC5" s="665"/>
    </row>
    <row r="6" spans="1:30" ht="39.75" customHeight="1" x14ac:dyDescent="0.4">
      <c r="A6" s="676"/>
      <c r="B6" s="678"/>
      <c r="C6" s="40" t="s">
        <v>23</v>
      </c>
      <c r="D6" s="667" t="s">
        <v>25</v>
      </c>
      <c r="E6" s="667"/>
      <c r="F6" s="667"/>
      <c r="G6" s="667"/>
      <c r="H6" s="667"/>
      <c r="I6" s="667"/>
      <c r="J6" s="319"/>
      <c r="K6" s="667"/>
      <c r="L6" s="319"/>
      <c r="M6" s="667" t="s">
        <v>24</v>
      </c>
      <c r="N6" s="667"/>
      <c r="O6" s="667"/>
      <c r="P6" s="667"/>
      <c r="Q6" s="667"/>
      <c r="R6" s="667"/>
      <c r="S6" s="667"/>
      <c r="T6" s="667" t="s">
        <v>26</v>
      </c>
      <c r="U6" s="667"/>
      <c r="V6" s="667"/>
      <c r="W6" s="667"/>
      <c r="X6" s="667"/>
      <c r="Y6" s="667"/>
      <c r="Z6" s="667" t="s">
        <v>27</v>
      </c>
      <c r="AA6" s="667"/>
      <c r="AB6" s="674" t="s">
        <v>28</v>
      </c>
      <c r="AC6" s="666"/>
    </row>
    <row r="7" spans="1:30" ht="18" customHeight="1" x14ac:dyDescent="0.4">
      <c r="A7" s="676"/>
      <c r="B7" s="678"/>
      <c r="C7" s="41" t="s">
        <v>29</v>
      </c>
      <c r="D7" s="668"/>
      <c r="E7" s="668"/>
      <c r="F7" s="668"/>
      <c r="G7" s="668"/>
      <c r="H7" s="668"/>
      <c r="I7" s="668"/>
      <c r="J7" s="317"/>
      <c r="K7" s="668"/>
      <c r="L7" s="317"/>
      <c r="M7" s="668"/>
      <c r="N7" s="668"/>
      <c r="O7" s="668"/>
      <c r="P7" s="668"/>
      <c r="Q7" s="668"/>
      <c r="R7" s="668"/>
      <c r="S7" s="668"/>
      <c r="T7" s="668"/>
      <c r="U7" s="668"/>
      <c r="V7" s="668"/>
      <c r="W7" s="668"/>
      <c r="X7" s="668"/>
      <c r="Y7" s="668"/>
      <c r="Z7" s="668"/>
      <c r="AA7" s="668"/>
      <c r="AB7" s="668"/>
      <c r="AC7" s="666"/>
    </row>
    <row r="8" spans="1:30" ht="125.25" customHeight="1" thickBot="1" x14ac:dyDescent="0.45">
      <c r="A8" s="42"/>
      <c r="B8" s="678"/>
      <c r="C8" s="43"/>
      <c r="D8" s="357"/>
      <c r="E8" s="357"/>
      <c r="F8" s="357"/>
      <c r="G8" s="357"/>
      <c r="H8" s="357"/>
      <c r="I8" s="357"/>
      <c r="J8" s="357"/>
      <c r="K8" s="357"/>
      <c r="L8" s="357"/>
      <c r="M8" s="357"/>
      <c r="N8" s="357"/>
      <c r="O8" s="357"/>
      <c r="P8" s="357"/>
      <c r="Q8" s="357"/>
      <c r="R8" s="357"/>
      <c r="S8" s="358"/>
      <c r="T8" s="357"/>
      <c r="U8" s="357"/>
      <c r="V8" s="357"/>
      <c r="W8" s="357"/>
      <c r="X8" s="357"/>
      <c r="Y8" s="359"/>
      <c r="Z8" s="357"/>
      <c r="AA8" s="357"/>
      <c r="AB8" s="44"/>
      <c r="AC8" s="45"/>
      <c r="AD8" s="1"/>
    </row>
    <row r="9" spans="1:30" ht="22.15" x14ac:dyDescent="0.55000000000000004">
      <c r="A9" s="684"/>
      <c r="B9" s="356"/>
      <c r="C9" s="349"/>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5">
        <f t="shared" ref="AC9:AC18" si="1">+AB9*C9</f>
        <v>0</v>
      </c>
    </row>
    <row r="10" spans="1:30" ht="22.15" x14ac:dyDescent="0.55000000000000004">
      <c r="A10" s="684"/>
      <c r="B10" s="356"/>
      <c r="C10" s="350"/>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5">
        <f t="shared" si="1"/>
        <v>0</v>
      </c>
    </row>
    <row r="11" spans="1:30" ht="22.15" x14ac:dyDescent="0.55000000000000004">
      <c r="A11" s="684"/>
      <c r="B11" s="356"/>
      <c r="C11" s="350"/>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5">
        <f t="shared" si="1"/>
        <v>0</v>
      </c>
    </row>
    <row r="12" spans="1:30" ht="22.15" x14ac:dyDescent="0.55000000000000004">
      <c r="A12" s="684"/>
      <c r="B12" s="356"/>
      <c r="C12" s="351"/>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5">
        <f t="shared" si="1"/>
        <v>0</v>
      </c>
    </row>
    <row r="13" spans="1:30" ht="22.15" x14ac:dyDescent="0.55000000000000004">
      <c r="A13" s="684"/>
      <c r="B13" s="356"/>
      <c r="C13" s="351"/>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5">
        <f t="shared" si="1"/>
        <v>0</v>
      </c>
    </row>
    <row r="14" spans="1:30" ht="22.15" x14ac:dyDescent="0.55000000000000004">
      <c r="A14" s="684"/>
      <c r="B14" s="356"/>
      <c r="C14" s="351"/>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5">
        <f t="shared" si="1"/>
        <v>0</v>
      </c>
    </row>
    <row r="15" spans="1:30" ht="22.15" x14ac:dyDescent="0.55000000000000004">
      <c r="A15" s="684"/>
      <c r="B15" s="356"/>
      <c r="C15" s="351"/>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5">
        <f t="shared" si="1"/>
        <v>0</v>
      </c>
    </row>
    <row r="16" spans="1:30" ht="22.15" x14ac:dyDescent="0.55000000000000004">
      <c r="A16" s="684"/>
      <c r="B16" s="356"/>
      <c r="C16" s="351"/>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5">
        <f t="shared" si="1"/>
        <v>0</v>
      </c>
    </row>
    <row r="17" spans="1:29" ht="20.25" x14ac:dyDescent="0.55000000000000004">
      <c r="A17" s="684"/>
      <c r="B17" s="353"/>
      <c r="C17" s="351"/>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5">
        <f t="shared" si="1"/>
        <v>0</v>
      </c>
    </row>
    <row r="18" spans="1:29" ht="20.65" thickBot="1" x14ac:dyDescent="0.6">
      <c r="A18" s="684"/>
      <c r="B18" s="354"/>
      <c r="C18" s="351"/>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5">
        <f t="shared" si="1"/>
        <v>0</v>
      </c>
    </row>
    <row r="19" spans="1:29" ht="20.65" thickBot="1" x14ac:dyDescent="0.6">
      <c r="B19" s="47" t="s">
        <v>30</v>
      </c>
      <c r="C19" s="48"/>
      <c r="D19" s="373">
        <f t="shared" ref="D19:AA19" si="2">SUMPRODUCT($C9:$C18,D9:D18)</f>
        <v>0</v>
      </c>
      <c r="E19" s="373">
        <f t="shared" si="2"/>
        <v>0</v>
      </c>
      <c r="F19" s="373">
        <f t="shared" si="2"/>
        <v>0</v>
      </c>
      <c r="G19" s="373">
        <f t="shared" si="2"/>
        <v>0</v>
      </c>
      <c r="H19" s="373">
        <f t="shared" si="2"/>
        <v>0</v>
      </c>
      <c r="I19" s="373">
        <f t="shared" si="2"/>
        <v>0</v>
      </c>
      <c r="J19" s="373">
        <f t="shared" si="2"/>
        <v>0</v>
      </c>
      <c r="K19" s="373">
        <f t="shared" si="2"/>
        <v>0</v>
      </c>
      <c r="L19" s="373">
        <f t="shared" si="2"/>
        <v>0</v>
      </c>
      <c r="M19" s="373">
        <f t="shared" si="2"/>
        <v>0</v>
      </c>
      <c r="N19" s="373">
        <f t="shared" si="2"/>
        <v>0</v>
      </c>
      <c r="O19" s="373">
        <f t="shared" si="2"/>
        <v>0</v>
      </c>
      <c r="P19" s="373">
        <f t="shared" si="2"/>
        <v>0</v>
      </c>
      <c r="Q19" s="373">
        <f t="shared" si="2"/>
        <v>0</v>
      </c>
      <c r="R19" s="373">
        <f t="shared" si="2"/>
        <v>0</v>
      </c>
      <c r="S19" s="373">
        <f t="shared" si="2"/>
        <v>0</v>
      </c>
      <c r="T19" s="373">
        <f t="shared" si="2"/>
        <v>0</v>
      </c>
      <c r="U19" s="373">
        <f t="shared" si="2"/>
        <v>0</v>
      </c>
      <c r="V19" s="373">
        <f t="shared" si="2"/>
        <v>0</v>
      </c>
      <c r="W19" s="373">
        <f t="shared" si="2"/>
        <v>0</v>
      </c>
      <c r="X19" s="373">
        <f t="shared" si="2"/>
        <v>0</v>
      </c>
      <c r="Y19" s="373">
        <f t="shared" si="2"/>
        <v>0</v>
      </c>
      <c r="Z19" s="373">
        <f t="shared" si="2"/>
        <v>0</v>
      </c>
      <c r="AA19" s="373">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681"/>
      <c r="D21" s="682"/>
      <c r="E21" s="682"/>
      <c r="F21" s="682"/>
      <c r="G21" s="682"/>
      <c r="H21" s="682"/>
      <c r="I21" s="682"/>
      <c r="J21" s="682"/>
      <c r="K21" s="682"/>
      <c r="L21" s="682"/>
      <c r="M21" s="682"/>
      <c r="N21" s="682"/>
      <c r="O21" s="682"/>
      <c r="P21" s="682"/>
      <c r="Q21" s="682"/>
      <c r="R21" s="682"/>
      <c r="S21" s="682"/>
      <c r="T21" s="682"/>
      <c r="U21" s="682"/>
      <c r="V21" s="682"/>
      <c r="W21" s="682"/>
      <c r="X21" s="682"/>
      <c r="Y21" s="682"/>
      <c r="Z21" s="682"/>
      <c r="AA21" s="682"/>
      <c r="AB21" s="683"/>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672"/>
    </row>
    <row r="24" spans="1:29" x14ac:dyDescent="0.35">
      <c r="V24" s="672"/>
    </row>
    <row r="25" spans="1:29" x14ac:dyDescent="0.35">
      <c r="V25" s="672"/>
    </row>
    <row r="26" spans="1:29" x14ac:dyDescent="0.35">
      <c r="V26" s="672"/>
    </row>
    <row r="27" spans="1:29" x14ac:dyDescent="0.35">
      <c r="V27" s="672"/>
    </row>
    <row r="28" spans="1:29" x14ac:dyDescent="0.35">
      <c r="V28" s="672"/>
    </row>
    <row r="29" spans="1:29" x14ac:dyDescent="0.35">
      <c r="V29" s="673"/>
    </row>
    <row r="30" spans="1:29" x14ac:dyDescent="0.35">
      <c r="V30" s="673"/>
    </row>
    <row r="31" spans="1:29" x14ac:dyDescent="0.35">
      <c r="V31" s="673"/>
    </row>
    <row r="32" spans="1:29" x14ac:dyDescent="0.35">
      <c r="V32" s="673"/>
    </row>
    <row r="33" spans="22:22" x14ac:dyDescent="0.35">
      <c r="V33" s="673"/>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664" t="s">
        <v>18</v>
      </c>
    </row>
    <row r="5" spans="1:30" ht="18.75" customHeight="1" thickBot="1" x14ac:dyDescent="0.45">
      <c r="A5" s="675" t="s">
        <v>66</v>
      </c>
      <c r="B5" s="677" t="s">
        <v>20</v>
      </c>
      <c r="C5" s="39" t="s">
        <v>21</v>
      </c>
      <c r="D5" s="669" t="s">
        <v>22</v>
      </c>
      <c r="E5" s="670"/>
      <c r="F5" s="670"/>
      <c r="G5" s="670"/>
      <c r="H5" s="670"/>
      <c r="I5" s="670"/>
      <c r="J5" s="670"/>
      <c r="K5" s="670"/>
      <c r="L5" s="671"/>
      <c r="M5" s="669" t="s">
        <v>13</v>
      </c>
      <c r="N5" s="670"/>
      <c r="O5" s="670"/>
      <c r="P5" s="670"/>
      <c r="Q5" s="670"/>
      <c r="R5" s="670"/>
      <c r="S5" s="671"/>
      <c r="T5" s="669" t="s">
        <v>10</v>
      </c>
      <c r="U5" s="670"/>
      <c r="V5" s="670"/>
      <c r="W5" s="670"/>
      <c r="X5" s="670"/>
      <c r="Y5" s="670"/>
      <c r="Z5" s="670"/>
      <c r="AA5" s="671"/>
      <c r="AB5" s="342"/>
      <c r="AC5" s="665"/>
    </row>
    <row r="6" spans="1:30" ht="39.75" customHeight="1" x14ac:dyDescent="0.4">
      <c r="A6" s="676"/>
      <c r="B6" s="678"/>
      <c r="C6" s="40" t="s">
        <v>23</v>
      </c>
      <c r="D6" s="667" t="s">
        <v>25</v>
      </c>
      <c r="E6" s="667"/>
      <c r="F6" s="667"/>
      <c r="G6" s="667"/>
      <c r="H6" s="667"/>
      <c r="I6" s="667"/>
      <c r="J6" s="319"/>
      <c r="K6" s="667"/>
      <c r="L6" s="319"/>
      <c r="M6" s="667" t="s">
        <v>24</v>
      </c>
      <c r="N6" s="667"/>
      <c r="O6" s="667"/>
      <c r="P6" s="667"/>
      <c r="Q6" s="667"/>
      <c r="R6" s="667"/>
      <c r="S6" s="667"/>
      <c r="T6" s="667" t="s">
        <v>26</v>
      </c>
      <c r="U6" s="667"/>
      <c r="V6" s="667"/>
      <c r="W6" s="667"/>
      <c r="X6" s="667"/>
      <c r="Y6" s="667"/>
      <c r="Z6" s="667" t="s">
        <v>27</v>
      </c>
      <c r="AA6" s="667"/>
      <c r="AB6" s="674" t="s">
        <v>28</v>
      </c>
      <c r="AC6" s="666"/>
    </row>
    <row r="7" spans="1:30" ht="18" customHeight="1" x14ac:dyDescent="0.4">
      <c r="A7" s="676"/>
      <c r="B7" s="678"/>
      <c r="C7" s="41" t="s">
        <v>29</v>
      </c>
      <c r="D7" s="668"/>
      <c r="E7" s="668"/>
      <c r="F7" s="668"/>
      <c r="G7" s="668"/>
      <c r="H7" s="668"/>
      <c r="I7" s="668"/>
      <c r="J7" s="317"/>
      <c r="K7" s="668"/>
      <c r="L7" s="317"/>
      <c r="M7" s="668"/>
      <c r="N7" s="668"/>
      <c r="O7" s="668"/>
      <c r="P7" s="668"/>
      <c r="Q7" s="668"/>
      <c r="R7" s="668"/>
      <c r="S7" s="668"/>
      <c r="T7" s="668"/>
      <c r="U7" s="668"/>
      <c r="V7" s="668"/>
      <c r="W7" s="668"/>
      <c r="X7" s="668"/>
      <c r="Y7" s="668"/>
      <c r="Z7" s="668"/>
      <c r="AA7" s="668"/>
      <c r="AB7" s="668"/>
      <c r="AC7" s="666"/>
    </row>
    <row r="8" spans="1:30" ht="125.25" customHeight="1" thickBot="1" x14ac:dyDescent="0.45">
      <c r="A8" s="42"/>
      <c r="B8" s="678"/>
      <c r="C8" s="43"/>
      <c r="D8" s="357"/>
      <c r="E8" s="357"/>
      <c r="F8" s="357"/>
      <c r="G8" s="357"/>
      <c r="H8" s="357"/>
      <c r="I8" s="357"/>
      <c r="J8" s="357"/>
      <c r="K8" s="357"/>
      <c r="L8" s="357"/>
      <c r="M8" s="357"/>
      <c r="N8" s="357"/>
      <c r="O8" s="357"/>
      <c r="P8" s="357"/>
      <c r="Q8" s="357"/>
      <c r="R8" s="357"/>
      <c r="S8" s="358"/>
      <c r="T8" s="357"/>
      <c r="U8" s="357"/>
      <c r="V8" s="357"/>
      <c r="W8" s="357"/>
      <c r="X8" s="357"/>
      <c r="Y8" s="359"/>
      <c r="Z8" s="357"/>
      <c r="AA8" s="357"/>
      <c r="AB8" s="44"/>
      <c r="AC8" s="45"/>
      <c r="AD8" s="1"/>
    </row>
    <row r="9" spans="1:30" ht="22.15" x14ac:dyDescent="0.55000000000000004">
      <c r="A9" s="684"/>
      <c r="B9" s="356"/>
      <c r="C9" s="349"/>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6">
        <f t="shared" ref="AC9:AC18" si="1">+AB9*C9</f>
        <v>0</v>
      </c>
    </row>
    <row r="10" spans="1:30" ht="22.15" x14ac:dyDescent="0.55000000000000004">
      <c r="A10" s="684"/>
      <c r="B10" s="356"/>
      <c r="C10" s="350"/>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6">
        <f t="shared" si="1"/>
        <v>0</v>
      </c>
    </row>
    <row r="11" spans="1:30" ht="22.15" x14ac:dyDescent="0.55000000000000004">
      <c r="A11" s="684"/>
      <c r="B11" s="356"/>
      <c r="C11" s="350"/>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6">
        <f t="shared" si="1"/>
        <v>0</v>
      </c>
    </row>
    <row r="12" spans="1:30" ht="22.15" x14ac:dyDescent="0.55000000000000004">
      <c r="A12" s="684"/>
      <c r="B12" s="356"/>
      <c r="C12" s="351"/>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6">
        <f t="shared" si="1"/>
        <v>0</v>
      </c>
    </row>
    <row r="13" spans="1:30" ht="22.15" x14ac:dyDescent="0.55000000000000004">
      <c r="A13" s="684"/>
      <c r="B13" s="356"/>
      <c r="C13" s="351"/>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6">
        <f t="shared" si="1"/>
        <v>0</v>
      </c>
    </row>
    <row r="14" spans="1:30" ht="22.15" x14ac:dyDescent="0.55000000000000004">
      <c r="A14" s="684"/>
      <c r="B14" s="356"/>
      <c r="C14" s="351"/>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6">
        <f t="shared" si="1"/>
        <v>0</v>
      </c>
    </row>
    <row r="15" spans="1:30" ht="22.15" x14ac:dyDescent="0.55000000000000004">
      <c r="A15" s="684"/>
      <c r="B15" s="356"/>
      <c r="C15" s="351"/>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6">
        <f t="shared" si="1"/>
        <v>0</v>
      </c>
    </row>
    <row r="16" spans="1:30" ht="22.15" x14ac:dyDescent="0.55000000000000004">
      <c r="A16" s="684"/>
      <c r="B16" s="356"/>
      <c r="C16" s="351"/>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6">
        <f t="shared" si="1"/>
        <v>0</v>
      </c>
    </row>
    <row r="17" spans="1:29" ht="20.25" x14ac:dyDescent="0.55000000000000004">
      <c r="A17" s="684"/>
      <c r="B17" s="353"/>
      <c r="C17" s="351"/>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6">
        <f t="shared" si="1"/>
        <v>0</v>
      </c>
    </row>
    <row r="18" spans="1:29" ht="20.65" thickBot="1" x14ac:dyDescent="0.6">
      <c r="A18" s="684"/>
      <c r="B18" s="354"/>
      <c r="C18" s="351"/>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6">
        <f t="shared" si="1"/>
        <v>0</v>
      </c>
    </row>
    <row r="19" spans="1:29" ht="20.65" thickBot="1" x14ac:dyDescent="0.6">
      <c r="B19" s="47" t="s">
        <v>30</v>
      </c>
      <c r="C19" s="48"/>
      <c r="D19" s="373">
        <f t="shared" ref="D19:AA19" si="2">SUMPRODUCT($C9:$C18,D9:D18)</f>
        <v>0</v>
      </c>
      <c r="E19" s="373">
        <f t="shared" si="2"/>
        <v>0</v>
      </c>
      <c r="F19" s="373">
        <f t="shared" si="2"/>
        <v>0</v>
      </c>
      <c r="G19" s="373">
        <f t="shared" si="2"/>
        <v>0</v>
      </c>
      <c r="H19" s="373">
        <f t="shared" si="2"/>
        <v>0</v>
      </c>
      <c r="I19" s="373">
        <f t="shared" si="2"/>
        <v>0</v>
      </c>
      <c r="J19" s="373">
        <f t="shared" si="2"/>
        <v>0</v>
      </c>
      <c r="K19" s="373">
        <f t="shared" si="2"/>
        <v>0</v>
      </c>
      <c r="L19" s="373">
        <f t="shared" si="2"/>
        <v>0</v>
      </c>
      <c r="M19" s="373">
        <f t="shared" si="2"/>
        <v>0</v>
      </c>
      <c r="N19" s="373">
        <f t="shared" si="2"/>
        <v>0</v>
      </c>
      <c r="O19" s="373">
        <f t="shared" si="2"/>
        <v>0</v>
      </c>
      <c r="P19" s="373">
        <f t="shared" si="2"/>
        <v>0</v>
      </c>
      <c r="Q19" s="373">
        <f t="shared" si="2"/>
        <v>0</v>
      </c>
      <c r="R19" s="373">
        <f t="shared" si="2"/>
        <v>0</v>
      </c>
      <c r="S19" s="373">
        <f t="shared" si="2"/>
        <v>0</v>
      </c>
      <c r="T19" s="373">
        <f t="shared" si="2"/>
        <v>0</v>
      </c>
      <c r="U19" s="373">
        <f t="shared" si="2"/>
        <v>0</v>
      </c>
      <c r="V19" s="373">
        <f t="shared" si="2"/>
        <v>0</v>
      </c>
      <c r="W19" s="373">
        <f t="shared" si="2"/>
        <v>0</v>
      </c>
      <c r="X19" s="373">
        <f t="shared" si="2"/>
        <v>0</v>
      </c>
      <c r="Y19" s="373">
        <f t="shared" si="2"/>
        <v>0</v>
      </c>
      <c r="Z19" s="373">
        <f t="shared" si="2"/>
        <v>0</v>
      </c>
      <c r="AA19" s="373">
        <f t="shared" si="2"/>
        <v>0</v>
      </c>
      <c r="AB19" s="373"/>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681"/>
      <c r="D21" s="682"/>
      <c r="E21" s="682"/>
      <c r="F21" s="682"/>
      <c r="G21" s="682"/>
      <c r="H21" s="682"/>
      <c r="I21" s="682"/>
      <c r="J21" s="682"/>
      <c r="K21" s="682"/>
      <c r="L21" s="682"/>
      <c r="M21" s="682"/>
      <c r="N21" s="682"/>
      <c r="O21" s="682"/>
      <c r="P21" s="682"/>
      <c r="Q21" s="682"/>
      <c r="R21" s="682"/>
      <c r="S21" s="682"/>
      <c r="T21" s="682"/>
      <c r="U21" s="682"/>
      <c r="V21" s="682"/>
      <c r="W21" s="682"/>
      <c r="X21" s="682"/>
      <c r="Y21" s="682"/>
      <c r="Z21" s="682"/>
      <c r="AA21" s="682"/>
      <c r="AB21" s="683"/>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672"/>
    </row>
    <row r="24" spans="1:29" x14ac:dyDescent="0.35">
      <c r="V24" s="672"/>
    </row>
    <row r="25" spans="1:29" x14ac:dyDescent="0.35">
      <c r="V25" s="672"/>
    </row>
    <row r="26" spans="1:29" x14ac:dyDescent="0.35">
      <c r="V26" s="672"/>
    </row>
    <row r="27" spans="1:29" x14ac:dyDescent="0.35">
      <c r="V27" s="672"/>
    </row>
    <row r="28" spans="1:29" x14ac:dyDescent="0.35">
      <c r="V28" s="672"/>
    </row>
    <row r="29" spans="1:29" x14ac:dyDescent="0.35">
      <c r="V29" s="673"/>
    </row>
    <row r="30" spans="1:29" x14ac:dyDescent="0.35">
      <c r="V30" s="673"/>
    </row>
    <row r="31" spans="1:29" x14ac:dyDescent="0.35">
      <c r="V31" s="673"/>
    </row>
    <row r="32" spans="1:29" x14ac:dyDescent="0.35">
      <c r="V32" s="673"/>
    </row>
    <row r="33" spans="22:22" x14ac:dyDescent="0.35">
      <c r="V33" s="673"/>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78</v>
      </c>
    </row>
    <row r="2" spans="1:28" ht="117.75" customHeight="1" thickBot="1" x14ac:dyDescent="0.4">
      <c r="B2" s="131" t="s">
        <v>44</v>
      </c>
      <c r="C2" s="177" t="s">
        <v>4</v>
      </c>
      <c r="D2" s="108"/>
      <c r="E2" s="109" t="s">
        <v>4</v>
      </c>
      <c r="F2" s="520"/>
      <c r="G2" s="521"/>
      <c r="H2" s="521"/>
      <c r="I2" s="521"/>
      <c r="J2" s="521"/>
      <c r="K2" s="521"/>
      <c r="L2" s="521"/>
      <c r="M2" s="521"/>
      <c r="N2" s="521"/>
      <c r="O2" s="521"/>
      <c r="P2" s="521"/>
      <c r="Q2" s="117"/>
      <c r="R2" s="521"/>
      <c r="S2" s="522"/>
      <c r="T2" s="522"/>
      <c r="U2" s="522"/>
      <c r="V2" s="523"/>
      <c r="W2" s="523"/>
      <c r="X2" s="523"/>
      <c r="Y2" s="523"/>
      <c r="Z2" s="524"/>
    </row>
    <row r="3" spans="1:28" ht="13.5" thickBot="1" x14ac:dyDescent="0.45">
      <c r="B3" s="162" t="s">
        <v>45</v>
      </c>
      <c r="C3" s="110"/>
      <c r="D3" s="106"/>
      <c r="E3" s="169"/>
      <c r="F3" s="168"/>
      <c r="G3" s="106"/>
      <c r="H3" s="106"/>
      <c r="I3" s="106"/>
      <c r="J3" s="106"/>
      <c r="K3" s="106"/>
      <c r="L3" s="106"/>
      <c r="M3" s="106"/>
      <c r="N3" s="106"/>
      <c r="O3" s="106"/>
      <c r="P3" s="106"/>
      <c r="Q3" s="106"/>
      <c r="R3" s="106"/>
      <c r="S3" s="106"/>
      <c r="T3" s="106"/>
      <c r="U3" s="106"/>
      <c r="V3" s="106"/>
      <c r="W3" s="106"/>
      <c r="X3" s="106"/>
      <c r="Y3" s="106"/>
      <c r="Z3" s="378"/>
      <c r="AA3" s="303" t="s">
        <v>65</v>
      </c>
    </row>
    <row r="4" spans="1:28" ht="13.15" thickBot="1" x14ac:dyDescent="0.4">
      <c r="B4" s="300"/>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10"/>
      <c r="AA4" s="379"/>
    </row>
    <row r="5" spans="1:28" ht="13.15" thickBot="1" x14ac:dyDescent="0.4">
      <c r="B5" s="301"/>
      <c r="C5" s="111">
        <v>100</v>
      </c>
      <c r="D5" s="14">
        <v>10</v>
      </c>
      <c r="E5" s="104">
        <f t="shared" si="0"/>
        <v>10</v>
      </c>
      <c r="F5" s="136"/>
      <c r="G5" s="14"/>
      <c r="H5" s="14"/>
      <c r="I5" s="14"/>
      <c r="J5" s="14"/>
      <c r="K5" s="14"/>
      <c r="L5" s="14"/>
      <c r="M5" s="14"/>
      <c r="N5" s="14"/>
      <c r="O5" s="14"/>
      <c r="P5" s="14"/>
      <c r="Q5" s="14"/>
      <c r="R5" s="14"/>
      <c r="S5" s="14"/>
      <c r="T5" s="14"/>
      <c r="U5" s="14"/>
      <c r="V5" s="14"/>
      <c r="W5" s="14"/>
      <c r="X5" s="14"/>
      <c r="Y5" s="14"/>
      <c r="Z5" s="310"/>
      <c r="AA5" s="305"/>
      <c r="AB5" s="137"/>
    </row>
    <row r="6" spans="1:28" x14ac:dyDescent="0.35">
      <c r="B6" s="301"/>
      <c r="C6" s="111">
        <v>100</v>
      </c>
      <c r="D6" s="14">
        <v>10</v>
      </c>
      <c r="E6" s="104">
        <f t="shared" si="0"/>
        <v>10</v>
      </c>
      <c r="F6" s="136"/>
      <c r="G6" s="14"/>
      <c r="H6" s="14"/>
      <c r="I6" s="14"/>
      <c r="J6" s="14"/>
      <c r="K6" s="14"/>
      <c r="L6" s="14"/>
      <c r="M6" s="14"/>
      <c r="N6" s="14"/>
      <c r="O6" s="14"/>
      <c r="P6" s="14"/>
      <c r="Q6" s="14"/>
      <c r="R6" s="14"/>
      <c r="S6" s="14"/>
      <c r="T6" s="14"/>
      <c r="U6" s="14"/>
      <c r="V6" s="14"/>
      <c r="W6" s="14"/>
      <c r="X6" s="14"/>
      <c r="Y6" s="14"/>
      <c r="Z6" s="310"/>
      <c r="AA6" s="305"/>
    </row>
    <row r="7" spans="1:28" x14ac:dyDescent="0.35">
      <c r="B7" s="301"/>
      <c r="C7" s="111">
        <v>100</v>
      </c>
      <c r="D7" s="14">
        <v>10</v>
      </c>
      <c r="E7" s="104">
        <f t="shared" si="0"/>
        <v>10</v>
      </c>
      <c r="F7" s="136"/>
      <c r="G7" s="14"/>
      <c r="H7" s="14"/>
      <c r="I7" s="14"/>
      <c r="J7" s="14"/>
      <c r="K7" s="14"/>
      <c r="L7" s="14"/>
      <c r="M7" s="14"/>
      <c r="N7" s="14"/>
      <c r="O7" s="14"/>
      <c r="P7" s="14"/>
      <c r="Q7" s="14"/>
      <c r="R7" s="14"/>
      <c r="S7" s="14"/>
      <c r="T7" s="14"/>
      <c r="U7" s="14"/>
      <c r="V7" s="14"/>
      <c r="W7" s="14"/>
      <c r="X7" s="14"/>
      <c r="Y7" s="14"/>
      <c r="Z7" s="310"/>
      <c r="AA7" s="305"/>
    </row>
    <row r="8" spans="1:28" x14ac:dyDescent="0.35">
      <c r="B8" s="301"/>
      <c r="C8" s="111">
        <v>100</v>
      </c>
      <c r="D8" s="14">
        <v>10</v>
      </c>
      <c r="E8" s="104">
        <f t="shared" si="0"/>
        <v>10</v>
      </c>
      <c r="F8" s="136"/>
      <c r="G8" s="14"/>
      <c r="H8" s="14"/>
      <c r="I8" s="14"/>
      <c r="J8" s="14"/>
      <c r="K8" s="14"/>
      <c r="L8" s="14"/>
      <c r="M8" s="14"/>
      <c r="N8" s="14"/>
      <c r="O8" s="14"/>
      <c r="P8" s="14"/>
      <c r="Q8" s="14"/>
      <c r="R8" s="14"/>
      <c r="S8" s="14"/>
      <c r="T8" s="14"/>
      <c r="U8" s="14"/>
      <c r="V8" s="14"/>
      <c r="W8" s="14"/>
      <c r="X8" s="14"/>
      <c r="Y8" s="14"/>
      <c r="Z8" s="310"/>
      <c r="AA8" s="305"/>
    </row>
    <row r="9" spans="1:28" x14ac:dyDescent="0.35">
      <c r="B9" s="301"/>
      <c r="C9" s="111">
        <v>100</v>
      </c>
      <c r="D9" s="14">
        <v>10</v>
      </c>
      <c r="E9" s="104">
        <f t="shared" si="0"/>
        <v>10</v>
      </c>
      <c r="F9" s="136"/>
      <c r="G9" s="14"/>
      <c r="H9" s="14"/>
      <c r="I9" s="14"/>
      <c r="J9" s="14"/>
      <c r="K9" s="14"/>
      <c r="L9" s="14"/>
      <c r="M9" s="14"/>
      <c r="N9" s="14"/>
      <c r="O9" s="14"/>
      <c r="P9" s="14"/>
      <c r="Q9" s="14"/>
      <c r="R9" s="14"/>
      <c r="S9" s="14"/>
      <c r="T9" s="14"/>
      <c r="U9" s="14"/>
      <c r="V9" s="14"/>
      <c r="W9" s="14"/>
      <c r="X9" s="14"/>
      <c r="Y9" s="14"/>
      <c r="Z9" s="310"/>
      <c r="AA9" s="305"/>
    </row>
    <row r="10" spans="1:28" x14ac:dyDescent="0.35">
      <c r="B10" s="301"/>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10"/>
      <c r="AA10" s="305"/>
    </row>
    <row r="11" spans="1:28" x14ac:dyDescent="0.35">
      <c r="B11" s="301"/>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10"/>
      <c r="AA11" s="305"/>
    </row>
    <row r="12" spans="1:28" x14ac:dyDescent="0.35">
      <c r="B12" s="301"/>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10"/>
      <c r="AA12" s="305"/>
    </row>
    <row r="13" spans="1:28" x14ac:dyDescent="0.35">
      <c r="B13" s="301"/>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10"/>
      <c r="AA13" s="305"/>
    </row>
    <row r="14" spans="1:28" x14ac:dyDescent="0.35">
      <c r="B14" s="301"/>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10"/>
      <c r="AA14" s="305"/>
    </row>
    <row r="15" spans="1:28" x14ac:dyDescent="0.35">
      <c r="B15" s="301"/>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10"/>
      <c r="AA15" s="305"/>
    </row>
    <row r="16" spans="1:28" x14ac:dyDescent="0.35">
      <c r="B16" s="301"/>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10"/>
      <c r="AA16" s="305"/>
    </row>
    <row r="17" spans="2:27" x14ac:dyDescent="0.35">
      <c r="B17" s="301"/>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10"/>
      <c r="AA17" s="305"/>
    </row>
    <row r="18" spans="2:27" x14ac:dyDescent="0.35">
      <c r="B18" s="282"/>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10"/>
      <c r="AA18" s="305"/>
    </row>
    <row r="19" spans="2:27" x14ac:dyDescent="0.35">
      <c r="B19" s="301"/>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10"/>
      <c r="AA19" s="305"/>
    </row>
    <row r="20" spans="2:27" x14ac:dyDescent="0.35">
      <c r="B20" s="301"/>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10"/>
      <c r="AA20" s="305"/>
    </row>
    <row r="21" spans="2:27" x14ac:dyDescent="0.35">
      <c r="B21" s="301"/>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10"/>
      <c r="AA21" s="305"/>
    </row>
    <row r="22" spans="2:27" x14ac:dyDescent="0.35">
      <c r="B22" s="301"/>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10"/>
      <c r="AA22" s="305"/>
    </row>
    <row r="23" spans="2:27" x14ac:dyDescent="0.35">
      <c r="B23" s="301"/>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10"/>
      <c r="AA23" s="305"/>
    </row>
    <row r="24" spans="2:27" x14ac:dyDescent="0.35">
      <c r="B24" s="301"/>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10"/>
      <c r="AA24" s="305"/>
    </row>
    <row r="25" spans="2:27" x14ac:dyDescent="0.35">
      <c r="B25" s="301"/>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10"/>
      <c r="AA25" s="305"/>
    </row>
    <row r="26" spans="2:27" ht="13.15" thickBot="1" x14ac:dyDescent="0.4">
      <c r="B26" s="302"/>
      <c r="C26" s="111">
        <v>100</v>
      </c>
      <c r="D26" s="14">
        <v>10</v>
      </c>
      <c r="E26" s="104">
        <f t="shared" si="0"/>
        <v>10</v>
      </c>
      <c r="F26" s="294"/>
      <c r="G26" s="311"/>
      <c r="H26" s="311"/>
      <c r="I26" s="311"/>
      <c r="J26" s="311"/>
      <c r="K26" s="311"/>
      <c r="L26" s="311"/>
      <c r="M26" s="311"/>
      <c r="N26" s="311"/>
      <c r="O26" s="311"/>
      <c r="P26" s="311"/>
      <c r="Q26" s="311"/>
      <c r="R26" s="311"/>
      <c r="S26" s="311"/>
      <c r="T26" s="311"/>
      <c r="U26" s="311"/>
      <c r="V26" s="311"/>
      <c r="W26" s="312"/>
      <c r="X26" s="312"/>
      <c r="Y26" s="312"/>
      <c r="Z26" s="313"/>
    </row>
    <row r="27" spans="2:27" x14ac:dyDescent="0.35">
      <c r="B27" s="130"/>
      <c r="C27" s="120"/>
      <c r="D27" s="121"/>
      <c r="E27" s="172"/>
      <c r="F27" s="383">
        <f t="shared" ref="F27:Z27" si="1">SUMPRODUCT($E$3:$E$26,F3:F26)</f>
        <v>0</v>
      </c>
      <c r="G27" s="384">
        <f t="shared" si="1"/>
        <v>0</v>
      </c>
      <c r="H27" s="384">
        <f t="shared" si="1"/>
        <v>0</v>
      </c>
      <c r="I27" s="384">
        <f t="shared" si="1"/>
        <v>0</v>
      </c>
      <c r="J27" s="384">
        <f t="shared" si="1"/>
        <v>0</v>
      </c>
      <c r="K27" s="384">
        <f t="shared" si="1"/>
        <v>0</v>
      </c>
      <c r="L27" s="384">
        <f t="shared" si="1"/>
        <v>0</v>
      </c>
      <c r="M27" s="384">
        <f t="shared" si="1"/>
        <v>0</v>
      </c>
      <c r="N27" s="384">
        <f t="shared" si="1"/>
        <v>0</v>
      </c>
      <c r="O27" s="384">
        <f t="shared" si="1"/>
        <v>0</v>
      </c>
      <c r="P27" s="384">
        <f t="shared" si="1"/>
        <v>0</v>
      </c>
      <c r="Q27" s="384">
        <f t="shared" si="1"/>
        <v>0</v>
      </c>
      <c r="R27" s="384">
        <f t="shared" si="1"/>
        <v>0</v>
      </c>
      <c r="S27" s="384">
        <f t="shared" si="1"/>
        <v>0</v>
      </c>
      <c r="T27" s="384">
        <f t="shared" si="1"/>
        <v>0</v>
      </c>
      <c r="U27" s="384">
        <f t="shared" si="1"/>
        <v>0</v>
      </c>
      <c r="V27" s="384">
        <f t="shared" si="1"/>
        <v>0</v>
      </c>
      <c r="W27" s="384">
        <f t="shared" si="1"/>
        <v>0</v>
      </c>
      <c r="X27" s="384">
        <f t="shared" si="1"/>
        <v>0</v>
      </c>
      <c r="Y27" s="384">
        <f t="shared" si="1"/>
        <v>0</v>
      </c>
      <c r="Z27" s="385">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5</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6</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7</v>
      </c>
      <c r="C31" s="125"/>
      <c r="D31" s="175"/>
      <c r="E31" s="176"/>
      <c r="F31" s="380" t="s">
        <v>222</v>
      </c>
      <c r="G31" s="381"/>
      <c r="H31" s="381"/>
      <c r="I31" s="381"/>
      <c r="J31" s="381"/>
      <c r="K31" s="381"/>
      <c r="L31" s="381"/>
      <c r="M31" s="381"/>
      <c r="N31" s="381"/>
      <c r="O31" s="381"/>
      <c r="P31" s="380" t="s">
        <v>223</v>
      </c>
      <c r="Q31" s="381"/>
      <c r="R31" s="381"/>
      <c r="S31" s="381"/>
      <c r="T31" s="381"/>
      <c r="U31" s="381"/>
      <c r="V31" s="381"/>
      <c r="W31" s="171"/>
      <c r="X31" s="171"/>
      <c r="Y31" s="171"/>
      <c r="Z31" s="382"/>
    </row>
    <row r="32" spans="2:27" ht="13.5" thickBot="1" x14ac:dyDescent="0.4">
      <c r="B32" s="131" t="s">
        <v>33</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78</v>
      </c>
    </row>
    <row r="2" spans="1:22" ht="17.649999999999999" x14ac:dyDescent="0.5">
      <c r="A2" s="640" t="s">
        <v>8</v>
      </c>
      <c r="B2" s="641"/>
      <c r="C2" s="642"/>
      <c r="D2" s="15"/>
      <c r="E2" s="15"/>
      <c r="F2" s="15"/>
    </row>
    <row r="3" spans="1:22" ht="13.15" x14ac:dyDescent="0.35">
      <c r="A3" s="643" t="s">
        <v>46</v>
      </c>
      <c r="B3" s="644"/>
      <c r="C3" s="645"/>
      <c r="D3" s="15"/>
      <c r="E3" s="630" t="s">
        <v>9</v>
      </c>
      <c r="F3" s="646"/>
      <c r="G3" s="630" t="s">
        <v>10</v>
      </c>
      <c r="H3" s="631"/>
      <c r="L3" s="630" t="s">
        <v>9</v>
      </c>
      <c r="M3" s="631"/>
      <c r="N3" s="19" t="s">
        <v>11</v>
      </c>
      <c r="P3" s="17" t="s">
        <v>12</v>
      </c>
      <c r="Q3" s="18"/>
      <c r="R3" s="20" t="s">
        <v>13</v>
      </c>
    </row>
    <row r="4" spans="1:22" x14ac:dyDescent="0.35">
      <c r="A4" s="632" t="s">
        <v>47</v>
      </c>
      <c r="B4" s="633"/>
      <c r="C4" s="634"/>
      <c r="D4" s="15"/>
      <c r="E4" s="270"/>
      <c r="F4" s="24"/>
      <c r="G4" s="635"/>
      <c r="H4" s="636"/>
      <c r="L4" s="270"/>
      <c r="M4" s="24"/>
      <c r="N4" s="181"/>
      <c r="P4" s="270"/>
      <c r="Q4" s="24"/>
      <c r="R4" s="25"/>
    </row>
    <row r="5" spans="1:22" x14ac:dyDescent="0.35">
      <c r="A5" s="632" t="s">
        <v>14</v>
      </c>
      <c r="B5" s="633"/>
      <c r="C5" s="634"/>
      <c r="D5" s="15"/>
      <c r="E5" s="270"/>
      <c r="F5" s="24"/>
      <c r="G5" s="21"/>
      <c r="H5" s="163"/>
      <c r="L5" s="270"/>
      <c r="M5" s="24"/>
      <c r="N5" s="25"/>
      <c r="P5" s="270"/>
      <c r="Q5" s="24"/>
      <c r="R5" s="182"/>
    </row>
    <row r="6" spans="1:22" ht="13.15" thickBot="1" x14ac:dyDescent="0.4">
      <c r="A6" s="637" t="s">
        <v>48</v>
      </c>
      <c r="B6" s="638"/>
      <c r="C6" s="639"/>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51"/>
      <c r="F19" s="652"/>
      <c r="G19" s="651"/>
      <c r="H19" s="653"/>
      <c r="L19" s="651"/>
      <c r="M19" s="652"/>
      <c r="N19" s="28"/>
      <c r="P19" s="651"/>
      <c r="Q19" s="652"/>
      <c r="R19" s="28"/>
      <c r="U19" s="24"/>
      <c r="V19" s="24"/>
    </row>
    <row r="20" spans="2:22" x14ac:dyDescent="0.35">
      <c r="U20" s="24"/>
      <c r="V20" s="24"/>
    </row>
    <row r="21" spans="2:22" ht="13.15" thickBot="1" x14ac:dyDescent="0.4"/>
    <row r="22" spans="2:22" x14ac:dyDescent="0.35">
      <c r="B22" s="647" t="s">
        <v>82</v>
      </c>
      <c r="C22" s="648"/>
      <c r="D22" s="649"/>
      <c r="I22" s="654" t="s">
        <v>224</v>
      </c>
      <c r="J22" s="655"/>
      <c r="K22" s="655"/>
      <c r="L22" s="656"/>
      <c r="Q22" s="647" t="s">
        <v>225</v>
      </c>
      <c r="R22" s="648"/>
      <c r="S22" s="649"/>
    </row>
    <row r="23" spans="2:22" x14ac:dyDescent="0.35">
      <c r="B23" s="635"/>
      <c r="C23" s="650"/>
      <c r="D23" s="636"/>
      <c r="I23" s="657"/>
      <c r="J23" s="658"/>
      <c r="K23" s="658"/>
      <c r="L23" s="659"/>
      <c r="Q23" s="635"/>
      <c r="R23" s="650"/>
      <c r="S23" s="636"/>
    </row>
    <row r="24" spans="2:22" x14ac:dyDescent="0.35">
      <c r="B24" s="635"/>
      <c r="C24" s="650"/>
      <c r="D24" s="636"/>
      <c r="I24" s="657"/>
      <c r="J24" s="658"/>
      <c r="K24" s="658"/>
      <c r="L24" s="659"/>
      <c r="Q24" s="635"/>
      <c r="R24" s="650"/>
      <c r="S24" s="636"/>
    </row>
    <row r="25" spans="2:22" x14ac:dyDescent="0.35">
      <c r="B25" s="635"/>
      <c r="C25" s="650"/>
      <c r="D25" s="636"/>
      <c r="I25" s="657"/>
      <c r="J25" s="658"/>
      <c r="K25" s="658"/>
      <c r="L25" s="659"/>
      <c r="Q25" s="635"/>
      <c r="R25" s="650"/>
      <c r="S25" s="636"/>
    </row>
    <row r="26" spans="2:22" x14ac:dyDescent="0.35">
      <c r="B26" s="635"/>
      <c r="C26" s="650"/>
      <c r="D26" s="636"/>
      <c r="I26" s="657"/>
      <c r="J26" s="658"/>
      <c r="K26" s="658"/>
      <c r="L26" s="659"/>
      <c r="Q26" s="635"/>
      <c r="R26" s="650"/>
      <c r="S26" s="636"/>
    </row>
    <row r="27" spans="2:22" x14ac:dyDescent="0.35">
      <c r="B27" s="635"/>
      <c r="C27" s="650"/>
      <c r="D27" s="636"/>
      <c r="I27" s="657"/>
      <c r="J27" s="658"/>
      <c r="K27" s="658"/>
      <c r="L27" s="659"/>
      <c r="Q27" s="635"/>
      <c r="R27" s="650"/>
      <c r="S27" s="636"/>
    </row>
    <row r="28" spans="2:22" ht="13.15" thickBot="1" x14ac:dyDescent="0.4">
      <c r="B28" s="651"/>
      <c r="C28" s="652"/>
      <c r="D28" s="653"/>
      <c r="I28" s="660"/>
      <c r="J28" s="661"/>
      <c r="K28" s="661"/>
      <c r="L28" s="662"/>
      <c r="Q28" s="651"/>
      <c r="R28" s="652"/>
      <c r="S28" s="653"/>
    </row>
    <row r="31" spans="2:22" ht="13.15" x14ac:dyDescent="0.35">
      <c r="L31" s="17" t="s">
        <v>15</v>
      </c>
      <c r="M31" s="316"/>
      <c r="N31" s="32"/>
    </row>
    <row r="32" spans="2:22" x14ac:dyDescent="0.35">
      <c r="L32" s="388"/>
      <c r="M32" s="340"/>
      <c r="N32" s="386"/>
    </row>
    <row r="33" spans="12:14" x14ac:dyDescent="0.35">
      <c r="L33" s="270"/>
      <c r="M33" s="163"/>
      <c r="N33" s="387"/>
    </row>
    <row r="34" spans="12:14" x14ac:dyDescent="0.35">
      <c r="L34" s="270"/>
      <c r="M34" s="163"/>
      <c r="N34" s="387"/>
    </row>
    <row r="35" spans="12:14" x14ac:dyDescent="0.35">
      <c r="L35" s="270"/>
      <c r="M35" s="163"/>
      <c r="N35" s="387"/>
    </row>
    <row r="36" spans="12:14" x14ac:dyDescent="0.35">
      <c r="L36" s="270"/>
      <c r="M36" s="163"/>
      <c r="N36" s="387"/>
    </row>
    <row r="37" spans="12:14" x14ac:dyDescent="0.35">
      <c r="L37" s="270"/>
      <c r="M37" s="163"/>
      <c r="N37" s="387"/>
    </row>
    <row r="38" spans="12:14" x14ac:dyDescent="0.35">
      <c r="L38" s="270"/>
      <c r="M38" s="163"/>
      <c r="N38" s="387"/>
    </row>
    <row r="39" spans="12:14" x14ac:dyDescent="0.35">
      <c r="L39" s="270"/>
      <c r="M39" s="163"/>
      <c r="N39" s="387"/>
    </row>
    <row r="40" spans="12:14" x14ac:dyDescent="0.35">
      <c r="L40" s="355"/>
      <c r="M40" s="163"/>
      <c r="N40" s="387"/>
    </row>
    <row r="41" spans="12:14" x14ac:dyDescent="0.35">
      <c r="L41" s="355"/>
      <c r="M41" s="163"/>
      <c r="N41" s="25"/>
    </row>
    <row r="42" spans="12:14" x14ac:dyDescent="0.35">
      <c r="L42" s="270"/>
      <c r="M42" s="163"/>
      <c r="N42" s="25"/>
    </row>
    <row r="43" spans="12:14" x14ac:dyDescent="0.35">
      <c r="L43" s="270"/>
      <c r="M43" s="163"/>
      <c r="N43" s="25"/>
    </row>
    <row r="44" spans="12:14" x14ac:dyDescent="0.35">
      <c r="L44" s="355"/>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9"/>
    </row>
    <row r="49" spans="12:12" x14ac:dyDescent="0.35">
      <c r="L49" s="268"/>
    </row>
    <row r="50" spans="12:12" x14ac:dyDescent="0.35">
      <c r="L50" s="268"/>
    </row>
    <row r="51" spans="12:12" x14ac:dyDescent="0.35">
      <c r="L51" s="268"/>
    </row>
    <row r="52" spans="12:12" x14ac:dyDescent="0.35">
      <c r="L52" s="268"/>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78</v>
      </c>
    </row>
    <row r="2" spans="1:29" x14ac:dyDescent="0.35">
      <c r="G2" t="e">
        <f>VALUE('Design QFD 2'!#REF!)</f>
        <v>#REF!</v>
      </c>
    </row>
    <row r="3" spans="1:29" ht="13.15" thickBot="1" x14ac:dyDescent="0.4">
      <c r="A3" s="33" t="s">
        <v>16</v>
      </c>
    </row>
    <row r="4" spans="1:29"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8"/>
      <c r="Y4" s="664" t="s">
        <v>18</v>
      </c>
    </row>
    <row r="5" spans="1:29" ht="18.75" customHeight="1" thickBot="1" x14ac:dyDescent="0.45">
      <c r="A5" s="675" t="s">
        <v>66</v>
      </c>
      <c r="B5" s="677" t="s">
        <v>20</v>
      </c>
      <c r="C5" s="39" t="s">
        <v>21</v>
      </c>
      <c r="D5" s="669" t="s">
        <v>22</v>
      </c>
      <c r="E5" s="670"/>
      <c r="F5" s="670"/>
      <c r="G5" s="670"/>
      <c r="H5" s="670"/>
      <c r="I5" s="670"/>
      <c r="J5" s="670"/>
      <c r="K5" s="670"/>
      <c r="L5" s="671"/>
      <c r="M5" s="669" t="s">
        <v>13</v>
      </c>
      <c r="N5" s="670"/>
      <c r="O5" s="670"/>
      <c r="P5" s="670"/>
      <c r="Q5" s="670"/>
      <c r="R5" s="670"/>
      <c r="S5" s="670"/>
      <c r="T5" s="670"/>
      <c r="U5" s="670"/>
      <c r="V5" s="670"/>
      <c r="W5" s="671"/>
      <c r="X5" s="342"/>
      <c r="Y5" s="665"/>
    </row>
    <row r="6" spans="1:29" ht="39.75" customHeight="1" x14ac:dyDescent="0.4">
      <c r="A6" s="676"/>
      <c r="B6" s="678"/>
      <c r="C6" s="40" t="s">
        <v>23</v>
      </c>
      <c r="D6" s="667" t="s">
        <v>25</v>
      </c>
      <c r="E6" s="667"/>
      <c r="F6" s="667"/>
      <c r="G6" s="667"/>
      <c r="H6" s="667"/>
      <c r="I6" s="667"/>
      <c r="J6" s="319"/>
      <c r="K6" s="667"/>
      <c r="L6" s="319"/>
      <c r="M6" s="667" t="s">
        <v>24</v>
      </c>
      <c r="N6" s="667"/>
      <c r="O6" s="667"/>
      <c r="P6" s="667"/>
      <c r="Q6" s="667"/>
      <c r="R6" s="667"/>
      <c r="S6" s="667"/>
      <c r="T6" s="667"/>
      <c r="U6" s="667"/>
      <c r="V6" s="667" t="s">
        <v>27</v>
      </c>
      <c r="W6" s="667"/>
      <c r="X6" s="674" t="s">
        <v>28</v>
      </c>
      <c r="Y6" s="666"/>
    </row>
    <row r="7" spans="1:29" ht="18" customHeight="1" x14ac:dyDescent="0.4">
      <c r="A7" s="676"/>
      <c r="B7" s="678"/>
      <c r="C7" s="41" t="s">
        <v>29</v>
      </c>
      <c r="D7" s="668"/>
      <c r="E7" s="668"/>
      <c r="F7" s="668"/>
      <c r="G7" s="668"/>
      <c r="H7" s="668"/>
      <c r="I7" s="668"/>
      <c r="J7" s="317"/>
      <c r="K7" s="668"/>
      <c r="L7" s="317"/>
      <c r="M7" s="668"/>
      <c r="N7" s="668"/>
      <c r="O7" s="668"/>
      <c r="P7" s="668"/>
      <c r="Q7" s="668"/>
      <c r="R7" s="668"/>
      <c r="S7" s="668"/>
      <c r="T7" s="668"/>
      <c r="U7" s="668"/>
      <c r="V7" s="668"/>
      <c r="W7" s="668"/>
      <c r="X7" s="668"/>
      <c r="Y7" s="666"/>
    </row>
    <row r="8" spans="1:29" ht="203.25" customHeight="1" thickBot="1" x14ac:dyDescent="0.45">
      <c r="A8" s="42"/>
      <c r="B8" s="678"/>
      <c r="C8" s="43"/>
      <c r="D8" s="390"/>
      <c r="E8" s="390"/>
      <c r="F8" s="390"/>
      <c r="G8" s="390"/>
      <c r="H8" s="390"/>
      <c r="I8" s="390"/>
      <c r="J8" s="390"/>
      <c r="K8" s="390"/>
      <c r="L8" s="390"/>
      <c r="M8" s="390"/>
      <c r="N8" s="390"/>
      <c r="O8" s="390"/>
      <c r="P8" s="390"/>
      <c r="Q8" s="390"/>
      <c r="R8" s="390"/>
      <c r="S8" s="390"/>
      <c r="T8" s="390"/>
      <c r="U8" s="390"/>
      <c r="V8" s="390"/>
      <c r="W8" s="390"/>
      <c r="X8" s="44"/>
      <c r="Y8" s="45"/>
      <c r="Z8" s="685" t="s">
        <v>260</v>
      </c>
      <c r="AA8" s="686"/>
      <c r="AB8" s="686"/>
      <c r="AC8" s="686"/>
    </row>
    <row r="9" spans="1:29" ht="22.15" x14ac:dyDescent="0.55000000000000004">
      <c r="A9" s="684"/>
      <c r="B9" s="353"/>
      <c r="C9" s="349"/>
      <c r="D9" s="14"/>
      <c r="E9" s="14"/>
      <c r="F9" s="14"/>
      <c r="G9" s="14"/>
      <c r="H9" s="14"/>
      <c r="I9" s="14"/>
      <c r="J9" s="14"/>
      <c r="K9" s="14"/>
      <c r="L9" s="14"/>
      <c r="M9" s="14"/>
      <c r="N9" s="14"/>
      <c r="O9" s="14"/>
      <c r="P9" s="14"/>
      <c r="Q9" s="14"/>
      <c r="R9" s="14"/>
      <c r="S9" s="14"/>
      <c r="T9" s="14"/>
      <c r="U9" s="14"/>
      <c r="V9" s="14"/>
      <c r="W9" s="14"/>
      <c r="X9" s="252">
        <f t="shared" ref="X9:X35" si="0">SUM(D9:W9)</f>
        <v>0</v>
      </c>
      <c r="Y9" s="391">
        <f t="shared" ref="Y9:Y35" si="1">+X9*C9</f>
        <v>0</v>
      </c>
      <c r="Z9" s="353"/>
    </row>
    <row r="10" spans="1:29" ht="22.15" x14ac:dyDescent="0.55000000000000004">
      <c r="A10" s="684"/>
      <c r="B10" s="353"/>
      <c r="C10" s="350"/>
      <c r="D10" s="14"/>
      <c r="E10" s="14"/>
      <c r="F10" s="14"/>
      <c r="G10" s="14"/>
      <c r="H10" s="14"/>
      <c r="I10" s="14"/>
      <c r="J10" s="14"/>
      <c r="K10" s="14"/>
      <c r="L10" s="14"/>
      <c r="M10" s="14"/>
      <c r="N10" s="14"/>
      <c r="O10" s="14"/>
      <c r="P10" s="14"/>
      <c r="Q10" s="14"/>
      <c r="R10" s="14"/>
      <c r="S10" s="14"/>
      <c r="T10" s="14"/>
      <c r="U10" s="14"/>
      <c r="V10" s="14"/>
      <c r="W10" s="14"/>
      <c r="X10" s="252">
        <f t="shared" si="0"/>
        <v>0</v>
      </c>
      <c r="Y10" s="391">
        <f t="shared" si="1"/>
        <v>0</v>
      </c>
    </row>
    <row r="11" spans="1:29" ht="22.15" x14ac:dyDescent="0.55000000000000004">
      <c r="A11" s="684"/>
      <c r="B11" s="353"/>
      <c r="C11" s="350"/>
      <c r="D11" s="14"/>
      <c r="E11" s="14"/>
      <c r="F11" s="14"/>
      <c r="G11" s="14"/>
      <c r="H11" s="14"/>
      <c r="I11" s="14"/>
      <c r="J11" s="14"/>
      <c r="K11" s="14"/>
      <c r="L11" s="14"/>
      <c r="M11" s="14"/>
      <c r="N11" s="14"/>
      <c r="O11" s="14"/>
      <c r="P11" s="14"/>
      <c r="Q11" s="14"/>
      <c r="R11" s="14"/>
      <c r="S11" s="14"/>
      <c r="T11" s="14"/>
      <c r="U11" s="14"/>
      <c r="V11" s="14"/>
      <c r="W11" s="14"/>
      <c r="X11" s="252">
        <f t="shared" si="0"/>
        <v>0</v>
      </c>
      <c r="Y11" s="391">
        <f t="shared" si="1"/>
        <v>0</v>
      </c>
    </row>
    <row r="12" spans="1:29" ht="22.15" x14ac:dyDescent="0.55000000000000004">
      <c r="A12" s="684"/>
      <c r="B12" s="353"/>
      <c r="C12" s="350"/>
      <c r="D12" s="14"/>
      <c r="E12" s="14"/>
      <c r="F12" s="14"/>
      <c r="G12" s="14"/>
      <c r="H12" s="14"/>
      <c r="I12" s="14"/>
      <c r="J12" s="14"/>
      <c r="K12" s="14"/>
      <c r="L12" s="14"/>
      <c r="M12" s="14"/>
      <c r="N12" s="14"/>
      <c r="O12" s="14"/>
      <c r="P12" s="14"/>
      <c r="Q12" s="14"/>
      <c r="R12" s="14"/>
      <c r="S12" s="14"/>
      <c r="T12" s="14"/>
      <c r="U12" s="14"/>
      <c r="V12" s="14"/>
      <c r="W12" s="14"/>
      <c r="X12" s="252">
        <f t="shared" si="0"/>
        <v>0</v>
      </c>
      <c r="Y12" s="391">
        <f t="shared" si="1"/>
        <v>0</v>
      </c>
      <c r="Z12" s="353"/>
    </row>
    <row r="13" spans="1:29" ht="22.15" x14ac:dyDescent="0.55000000000000004">
      <c r="A13" s="684"/>
      <c r="B13" s="353"/>
      <c r="C13" s="350"/>
      <c r="D13" s="14"/>
      <c r="E13" s="14"/>
      <c r="F13" s="14"/>
      <c r="G13" s="14"/>
      <c r="H13" s="14"/>
      <c r="I13" s="14"/>
      <c r="J13" s="14"/>
      <c r="K13" s="14"/>
      <c r="L13" s="14"/>
      <c r="M13" s="14"/>
      <c r="N13" s="14"/>
      <c r="O13" s="14"/>
      <c r="P13" s="14"/>
      <c r="Q13" s="14"/>
      <c r="R13" s="14"/>
      <c r="S13" s="14"/>
      <c r="T13" s="14"/>
      <c r="U13" s="14"/>
      <c r="V13" s="14"/>
      <c r="W13" s="14"/>
      <c r="X13" s="252">
        <f t="shared" si="0"/>
        <v>0</v>
      </c>
      <c r="Y13" s="391">
        <f t="shared" si="1"/>
        <v>0</v>
      </c>
    </row>
    <row r="14" spans="1:29" ht="22.15" x14ac:dyDescent="0.55000000000000004">
      <c r="A14" s="684"/>
      <c r="B14" s="353"/>
      <c r="C14" s="350"/>
      <c r="D14" s="14"/>
      <c r="E14" s="14"/>
      <c r="F14" s="14"/>
      <c r="G14" s="14"/>
      <c r="H14" s="14"/>
      <c r="I14" s="14"/>
      <c r="J14" s="14"/>
      <c r="K14" s="14"/>
      <c r="L14" s="14"/>
      <c r="M14" s="14"/>
      <c r="N14" s="14"/>
      <c r="O14" s="14"/>
      <c r="P14" s="14"/>
      <c r="Q14" s="14"/>
      <c r="R14" s="14"/>
      <c r="S14" s="14"/>
      <c r="T14" s="14"/>
      <c r="U14" s="14"/>
      <c r="V14" s="14"/>
      <c r="W14" s="14"/>
      <c r="X14" s="252">
        <f t="shared" si="0"/>
        <v>0</v>
      </c>
      <c r="Y14" s="391">
        <f t="shared" si="1"/>
        <v>0</v>
      </c>
    </row>
    <row r="15" spans="1:29" ht="22.15" x14ac:dyDescent="0.55000000000000004">
      <c r="A15" s="684"/>
      <c r="B15" s="353"/>
      <c r="C15" s="350"/>
      <c r="D15" s="14"/>
      <c r="E15" s="14"/>
      <c r="F15" s="14"/>
      <c r="G15" s="14"/>
      <c r="H15" s="14"/>
      <c r="I15" s="14"/>
      <c r="J15" s="14"/>
      <c r="K15" s="14"/>
      <c r="L15" s="14"/>
      <c r="M15" s="14"/>
      <c r="N15" s="14"/>
      <c r="O15" s="14"/>
      <c r="P15" s="14"/>
      <c r="Q15" s="14"/>
      <c r="R15" s="14"/>
      <c r="S15" s="14"/>
      <c r="T15" s="14"/>
      <c r="U15" s="14"/>
      <c r="V15" s="14"/>
      <c r="W15" s="14"/>
      <c r="X15" s="252">
        <f t="shared" si="0"/>
        <v>0</v>
      </c>
      <c r="Y15" s="391">
        <f t="shared" si="1"/>
        <v>0</v>
      </c>
    </row>
    <row r="16" spans="1:29" ht="22.15" x14ac:dyDescent="0.55000000000000004">
      <c r="A16" s="684"/>
      <c r="B16" s="353"/>
      <c r="C16" s="350"/>
      <c r="D16" s="14"/>
      <c r="E16" s="14"/>
      <c r="F16" s="14"/>
      <c r="G16" s="14"/>
      <c r="H16" s="14"/>
      <c r="I16" s="14"/>
      <c r="J16" s="14"/>
      <c r="K16" s="14"/>
      <c r="L16" s="14"/>
      <c r="M16" s="14"/>
      <c r="N16" s="14"/>
      <c r="O16" s="14"/>
      <c r="P16" s="14"/>
      <c r="Q16" s="14"/>
      <c r="R16" s="14"/>
      <c r="S16" s="14"/>
      <c r="T16" s="14"/>
      <c r="U16" s="14"/>
      <c r="V16" s="14"/>
      <c r="W16" s="14"/>
      <c r="X16" s="252">
        <f t="shared" si="0"/>
        <v>0</v>
      </c>
      <c r="Y16" s="391">
        <f t="shared" si="1"/>
        <v>0</v>
      </c>
    </row>
    <row r="17" spans="1:26" ht="22.15" x14ac:dyDescent="0.55000000000000004">
      <c r="A17" s="684"/>
      <c r="B17" s="353"/>
      <c r="C17" s="350"/>
      <c r="D17" s="14"/>
      <c r="E17" s="14"/>
      <c r="F17" s="14"/>
      <c r="G17" s="14"/>
      <c r="H17" s="14"/>
      <c r="I17" s="14"/>
      <c r="J17" s="14"/>
      <c r="K17" s="14"/>
      <c r="L17" s="14"/>
      <c r="M17" s="14"/>
      <c r="N17" s="14"/>
      <c r="O17" s="14"/>
      <c r="P17" s="14"/>
      <c r="Q17" s="14"/>
      <c r="R17" s="14"/>
      <c r="S17" s="14"/>
      <c r="T17" s="14"/>
      <c r="U17" s="14"/>
      <c r="V17" s="14"/>
      <c r="W17" s="14"/>
      <c r="X17" s="252">
        <f t="shared" si="0"/>
        <v>0</v>
      </c>
      <c r="Y17" s="391">
        <f t="shared" si="1"/>
        <v>0</v>
      </c>
    </row>
    <row r="18" spans="1:26" ht="22.15" x14ac:dyDescent="0.55000000000000004">
      <c r="A18" s="684"/>
      <c r="B18" s="353"/>
      <c r="C18" s="350"/>
      <c r="D18" s="14"/>
      <c r="E18" s="14"/>
      <c r="F18" s="14"/>
      <c r="G18" s="14"/>
      <c r="H18" s="14"/>
      <c r="I18" s="14"/>
      <c r="J18" s="14"/>
      <c r="K18" s="14"/>
      <c r="L18" s="14"/>
      <c r="M18" s="14"/>
      <c r="N18" s="14"/>
      <c r="O18" s="14"/>
      <c r="P18" s="14"/>
      <c r="Q18" s="14"/>
      <c r="R18" s="14"/>
      <c r="S18" s="14"/>
      <c r="T18" s="14"/>
      <c r="U18" s="14"/>
      <c r="V18" s="14"/>
      <c r="W18" s="14"/>
      <c r="X18" s="252">
        <f t="shared" si="0"/>
        <v>0</v>
      </c>
      <c r="Y18" s="391">
        <f t="shared" si="1"/>
        <v>0</v>
      </c>
    </row>
    <row r="19" spans="1:26" ht="22.15" x14ac:dyDescent="0.55000000000000004">
      <c r="A19" s="684"/>
      <c r="B19" s="353"/>
      <c r="C19" s="350"/>
      <c r="D19" s="14"/>
      <c r="E19" s="14"/>
      <c r="F19" s="14"/>
      <c r="G19" s="14"/>
      <c r="H19" s="14"/>
      <c r="I19" s="14"/>
      <c r="J19" s="14"/>
      <c r="K19" s="14"/>
      <c r="L19" s="14"/>
      <c r="M19" s="14"/>
      <c r="N19" s="14"/>
      <c r="O19" s="14"/>
      <c r="P19" s="14"/>
      <c r="Q19" s="14"/>
      <c r="R19" s="14"/>
      <c r="S19" s="14"/>
      <c r="T19" s="14"/>
      <c r="U19" s="14"/>
      <c r="V19" s="14"/>
      <c r="W19" s="14"/>
      <c r="X19" s="252">
        <f t="shared" si="0"/>
        <v>0</v>
      </c>
      <c r="Y19" s="391">
        <f t="shared" si="1"/>
        <v>0</v>
      </c>
    </row>
    <row r="20" spans="1:26" ht="22.15" x14ac:dyDescent="0.55000000000000004">
      <c r="A20" s="684"/>
      <c r="B20" s="353"/>
      <c r="C20" s="350"/>
      <c r="D20" s="14"/>
      <c r="E20" s="14"/>
      <c r="F20" s="14"/>
      <c r="G20" s="14"/>
      <c r="H20" s="14"/>
      <c r="I20" s="14"/>
      <c r="J20" s="14"/>
      <c r="K20" s="14"/>
      <c r="L20" s="14"/>
      <c r="M20" s="14"/>
      <c r="N20" s="14"/>
      <c r="O20" s="14"/>
      <c r="P20" s="14"/>
      <c r="Q20" s="14"/>
      <c r="R20" s="14"/>
      <c r="S20" s="14"/>
      <c r="T20" s="14"/>
      <c r="U20" s="14"/>
      <c r="V20" s="14"/>
      <c r="W20" s="14"/>
      <c r="X20" s="252">
        <f t="shared" si="0"/>
        <v>0</v>
      </c>
      <c r="Y20" s="391">
        <f t="shared" si="1"/>
        <v>0</v>
      </c>
    </row>
    <row r="21" spans="1:26" ht="22.15" x14ac:dyDescent="0.55000000000000004">
      <c r="A21" s="684"/>
      <c r="B21" s="353"/>
      <c r="C21" s="350"/>
      <c r="D21" s="14"/>
      <c r="E21" s="14"/>
      <c r="F21" s="14"/>
      <c r="G21" s="14"/>
      <c r="H21" s="14"/>
      <c r="I21" s="14"/>
      <c r="J21" s="14"/>
      <c r="K21" s="14"/>
      <c r="L21" s="14"/>
      <c r="M21" s="14"/>
      <c r="N21" s="14"/>
      <c r="O21" s="14"/>
      <c r="P21" s="14"/>
      <c r="Q21" s="14"/>
      <c r="R21" s="14"/>
      <c r="S21" s="14"/>
      <c r="T21" s="14"/>
      <c r="U21" s="14"/>
      <c r="V21" s="14"/>
      <c r="W21" s="14"/>
      <c r="X21" s="252">
        <f t="shared" si="0"/>
        <v>0</v>
      </c>
      <c r="Y21" s="391">
        <f t="shared" si="1"/>
        <v>0</v>
      </c>
    </row>
    <row r="22" spans="1:26" ht="22.15" x14ac:dyDescent="0.55000000000000004">
      <c r="A22" s="684"/>
      <c r="B22" s="353"/>
      <c r="C22" s="350"/>
      <c r="D22" s="14"/>
      <c r="E22" s="14"/>
      <c r="F22" s="14"/>
      <c r="G22" s="14"/>
      <c r="H22" s="14"/>
      <c r="I22" s="14"/>
      <c r="J22" s="14"/>
      <c r="K22" s="14"/>
      <c r="L22" s="14"/>
      <c r="M22" s="14"/>
      <c r="N22" s="14"/>
      <c r="O22" s="14"/>
      <c r="P22" s="14"/>
      <c r="Q22" s="14"/>
      <c r="R22" s="14"/>
      <c r="S22" s="14"/>
      <c r="T22" s="14"/>
      <c r="U22" s="14"/>
      <c r="V22" s="14"/>
      <c r="W22" s="14"/>
      <c r="X22" s="252">
        <f t="shared" si="0"/>
        <v>0</v>
      </c>
      <c r="Y22" s="391">
        <f t="shared" si="1"/>
        <v>0</v>
      </c>
      <c r="Z22" s="353"/>
    </row>
    <row r="23" spans="1:26" ht="22.15" x14ac:dyDescent="0.55000000000000004">
      <c r="A23" s="684"/>
      <c r="B23" s="353"/>
      <c r="C23" s="350"/>
      <c r="D23" s="14"/>
      <c r="E23" s="14"/>
      <c r="F23" s="14"/>
      <c r="G23" s="14"/>
      <c r="H23" s="14"/>
      <c r="I23" s="14"/>
      <c r="J23" s="14"/>
      <c r="K23" s="14"/>
      <c r="L23" s="14"/>
      <c r="M23" s="14"/>
      <c r="N23" s="14"/>
      <c r="O23" s="14"/>
      <c r="P23" s="14"/>
      <c r="Q23" s="14"/>
      <c r="R23" s="14"/>
      <c r="S23" s="14"/>
      <c r="T23" s="14"/>
      <c r="U23" s="14"/>
      <c r="V23" s="14"/>
      <c r="W23" s="14"/>
      <c r="X23" s="252">
        <f t="shared" si="0"/>
        <v>0</v>
      </c>
      <c r="Y23" s="391">
        <f t="shared" si="1"/>
        <v>0</v>
      </c>
      <c r="Z23" s="353"/>
    </row>
    <row r="24" spans="1:26" ht="22.15" x14ac:dyDescent="0.55000000000000004">
      <c r="A24" s="684"/>
      <c r="B24" s="353"/>
      <c r="C24" s="350"/>
      <c r="D24" s="14"/>
      <c r="E24" s="14"/>
      <c r="F24" s="14"/>
      <c r="G24" s="14"/>
      <c r="H24" s="14"/>
      <c r="I24" s="14"/>
      <c r="J24" s="14"/>
      <c r="K24" s="14"/>
      <c r="L24" s="14"/>
      <c r="M24" s="14"/>
      <c r="N24" s="14"/>
      <c r="O24" s="14"/>
      <c r="P24" s="14"/>
      <c r="Q24" s="14"/>
      <c r="R24" s="14"/>
      <c r="S24" s="14"/>
      <c r="T24" s="14"/>
      <c r="U24" s="14"/>
      <c r="V24" s="14"/>
      <c r="W24" s="14"/>
      <c r="X24" s="252">
        <f t="shared" si="0"/>
        <v>0</v>
      </c>
      <c r="Y24" s="391">
        <f t="shared" si="1"/>
        <v>0</v>
      </c>
      <c r="Z24" s="353"/>
    </row>
    <row r="25" spans="1:26" ht="22.15" x14ac:dyDescent="0.55000000000000004">
      <c r="A25" s="684"/>
      <c r="B25" s="353"/>
      <c r="C25" s="350"/>
      <c r="D25" s="14"/>
      <c r="E25" s="14"/>
      <c r="F25" s="14"/>
      <c r="G25" s="14"/>
      <c r="H25" s="14"/>
      <c r="I25" s="14"/>
      <c r="J25" s="14"/>
      <c r="K25" s="14"/>
      <c r="L25" s="14"/>
      <c r="M25" s="14"/>
      <c r="N25" s="14"/>
      <c r="O25" s="14"/>
      <c r="P25" s="14"/>
      <c r="Q25" s="14"/>
      <c r="R25" s="14"/>
      <c r="S25" s="14"/>
      <c r="T25" s="14"/>
      <c r="U25" s="14"/>
      <c r="V25" s="14"/>
      <c r="W25" s="14"/>
      <c r="X25" s="252">
        <f t="shared" si="0"/>
        <v>0</v>
      </c>
      <c r="Y25" s="391">
        <f t="shared" si="1"/>
        <v>0</v>
      </c>
      <c r="Z25" s="353"/>
    </row>
    <row r="26" spans="1:26" ht="22.15" x14ac:dyDescent="0.55000000000000004">
      <c r="A26" s="684"/>
      <c r="B26" s="353"/>
      <c r="C26" s="350"/>
      <c r="D26" s="14"/>
      <c r="E26" s="14"/>
      <c r="F26" s="14"/>
      <c r="G26" s="14"/>
      <c r="H26" s="14"/>
      <c r="I26" s="14"/>
      <c r="J26" s="14"/>
      <c r="K26" s="14"/>
      <c r="L26" s="14"/>
      <c r="M26" s="14"/>
      <c r="N26" s="14"/>
      <c r="O26" s="14"/>
      <c r="P26" s="14"/>
      <c r="Q26" s="14"/>
      <c r="R26" s="14"/>
      <c r="S26" s="14"/>
      <c r="T26" s="14"/>
      <c r="U26" s="14"/>
      <c r="V26" s="14"/>
      <c r="W26" s="14"/>
      <c r="X26" s="252">
        <f t="shared" si="0"/>
        <v>0</v>
      </c>
      <c r="Y26" s="391">
        <f t="shared" si="1"/>
        <v>0</v>
      </c>
    </row>
    <row r="27" spans="1:26" ht="22.15" x14ac:dyDescent="0.55000000000000004">
      <c r="A27" s="684"/>
      <c r="B27" s="353"/>
      <c r="C27" s="350"/>
      <c r="D27" s="14"/>
      <c r="E27" s="14"/>
      <c r="F27" s="14"/>
      <c r="G27" s="14"/>
      <c r="H27" s="14"/>
      <c r="I27" s="14"/>
      <c r="J27" s="14"/>
      <c r="K27" s="14"/>
      <c r="L27" s="14"/>
      <c r="M27" s="14"/>
      <c r="N27" s="14"/>
      <c r="O27" s="14"/>
      <c r="P27" s="14"/>
      <c r="Q27" s="14"/>
      <c r="R27" s="14"/>
      <c r="S27" s="14"/>
      <c r="T27" s="14"/>
      <c r="U27" s="14"/>
      <c r="V27" s="14"/>
      <c r="W27" s="14"/>
      <c r="X27" s="252">
        <f t="shared" si="0"/>
        <v>0</v>
      </c>
      <c r="Y27" s="391">
        <f t="shared" si="1"/>
        <v>0</v>
      </c>
      <c r="Z27" s="353"/>
    </row>
    <row r="28" spans="1:26" ht="22.15" x14ac:dyDescent="0.55000000000000004">
      <c r="A28" s="684"/>
      <c r="B28" s="353"/>
      <c r="C28" s="350"/>
      <c r="D28" s="14"/>
      <c r="E28" s="14"/>
      <c r="F28" s="14"/>
      <c r="G28" s="14"/>
      <c r="H28" s="14"/>
      <c r="I28" s="14"/>
      <c r="J28" s="14"/>
      <c r="K28" s="14"/>
      <c r="L28" s="14"/>
      <c r="M28" s="14"/>
      <c r="N28" s="14"/>
      <c r="O28" s="14"/>
      <c r="P28" s="14"/>
      <c r="Q28" s="14"/>
      <c r="R28" s="14"/>
      <c r="S28" s="14"/>
      <c r="T28" s="14"/>
      <c r="U28" s="14"/>
      <c r="V28" s="14"/>
      <c r="W28" s="14"/>
      <c r="X28" s="252">
        <f t="shared" si="0"/>
        <v>0</v>
      </c>
      <c r="Y28" s="391">
        <f t="shared" si="1"/>
        <v>0</v>
      </c>
      <c r="Z28" s="353"/>
    </row>
    <row r="29" spans="1:26" ht="22.15" x14ac:dyDescent="0.55000000000000004">
      <c r="A29" s="684"/>
      <c r="B29" s="353"/>
      <c r="C29" s="350"/>
      <c r="D29" s="14"/>
      <c r="E29" s="14"/>
      <c r="F29" s="14"/>
      <c r="G29" s="14"/>
      <c r="H29" s="14"/>
      <c r="I29" s="14"/>
      <c r="J29" s="14"/>
      <c r="K29" s="14"/>
      <c r="L29" s="14"/>
      <c r="M29" s="14"/>
      <c r="N29" s="14"/>
      <c r="O29" s="14"/>
      <c r="P29" s="14"/>
      <c r="Q29" s="14"/>
      <c r="R29" s="14"/>
      <c r="S29" s="14"/>
      <c r="T29" s="14"/>
      <c r="U29" s="14"/>
      <c r="V29" s="14"/>
      <c r="W29" s="14"/>
      <c r="X29" s="252">
        <f t="shared" si="0"/>
        <v>0</v>
      </c>
      <c r="Y29" s="391">
        <f t="shared" si="1"/>
        <v>0</v>
      </c>
      <c r="Z29" s="353"/>
    </row>
    <row r="30" spans="1:26" ht="22.15" x14ac:dyDescent="0.55000000000000004">
      <c r="A30" s="684"/>
      <c r="B30" s="353"/>
      <c r="C30" s="350"/>
      <c r="D30" s="14"/>
      <c r="E30" s="14"/>
      <c r="F30" s="14"/>
      <c r="G30" s="14"/>
      <c r="H30" s="14"/>
      <c r="I30" s="14"/>
      <c r="J30" s="14"/>
      <c r="K30" s="14"/>
      <c r="L30" s="14"/>
      <c r="M30" s="14"/>
      <c r="N30" s="14"/>
      <c r="O30" s="14"/>
      <c r="P30" s="14"/>
      <c r="Q30" s="14"/>
      <c r="R30" s="14"/>
      <c r="S30" s="14"/>
      <c r="T30" s="14"/>
      <c r="U30" s="14"/>
      <c r="V30" s="14"/>
      <c r="W30" s="14"/>
      <c r="X30" s="252">
        <f t="shared" si="0"/>
        <v>0</v>
      </c>
      <c r="Y30" s="391">
        <f t="shared" si="1"/>
        <v>0</v>
      </c>
    </row>
    <row r="31" spans="1:26" ht="22.15" x14ac:dyDescent="0.55000000000000004">
      <c r="A31" s="684"/>
      <c r="B31" s="353"/>
      <c r="C31" s="350"/>
      <c r="D31" s="14"/>
      <c r="E31" s="14"/>
      <c r="F31" s="14"/>
      <c r="G31" s="14"/>
      <c r="H31" s="14"/>
      <c r="I31" s="14"/>
      <c r="J31" s="14"/>
      <c r="K31" s="14"/>
      <c r="L31" s="14"/>
      <c r="M31" s="14"/>
      <c r="N31" s="14"/>
      <c r="O31" s="14"/>
      <c r="P31" s="14"/>
      <c r="Q31" s="14"/>
      <c r="R31" s="14"/>
      <c r="S31" s="14"/>
      <c r="T31" s="14"/>
      <c r="U31" s="14"/>
      <c r="V31" s="14"/>
      <c r="W31" s="14"/>
      <c r="X31" s="252">
        <f t="shared" si="0"/>
        <v>0</v>
      </c>
      <c r="Y31" s="391">
        <f t="shared" si="1"/>
        <v>0</v>
      </c>
      <c r="Z31" s="353"/>
    </row>
    <row r="32" spans="1:26" ht="22.15" x14ac:dyDescent="0.55000000000000004">
      <c r="A32" s="684"/>
      <c r="B32" s="353"/>
      <c r="C32" s="350"/>
      <c r="D32" s="14"/>
      <c r="E32" s="14"/>
      <c r="F32" s="14"/>
      <c r="G32" s="14"/>
      <c r="H32" s="14"/>
      <c r="I32" s="14"/>
      <c r="J32" s="14"/>
      <c r="K32" s="14"/>
      <c r="L32" s="14"/>
      <c r="M32" s="14"/>
      <c r="N32" s="14"/>
      <c r="O32" s="14"/>
      <c r="P32" s="14"/>
      <c r="Q32" s="14"/>
      <c r="R32" s="14"/>
      <c r="S32" s="14"/>
      <c r="T32" s="14"/>
      <c r="U32" s="14"/>
      <c r="V32" s="14"/>
      <c r="W32" s="14"/>
      <c r="X32" s="252">
        <f t="shared" si="0"/>
        <v>0</v>
      </c>
      <c r="Y32" s="391">
        <f t="shared" si="1"/>
        <v>0</v>
      </c>
      <c r="Z32" s="353"/>
    </row>
    <row r="33" spans="1:26" ht="22.15" x14ac:dyDescent="0.55000000000000004">
      <c r="A33" s="684"/>
      <c r="B33" s="353"/>
      <c r="C33" s="350"/>
      <c r="D33" s="14"/>
      <c r="E33" s="14"/>
      <c r="F33" s="14"/>
      <c r="G33" s="14"/>
      <c r="H33" s="14"/>
      <c r="I33" s="14"/>
      <c r="J33" s="14"/>
      <c r="K33" s="14"/>
      <c r="L33" s="14"/>
      <c r="M33" s="14"/>
      <c r="N33" s="14"/>
      <c r="O33" s="14"/>
      <c r="P33" s="14"/>
      <c r="Q33" s="14"/>
      <c r="R33" s="14"/>
      <c r="S33" s="14"/>
      <c r="T33" s="14"/>
      <c r="U33" s="14"/>
      <c r="V33" s="14"/>
      <c r="W33" s="14"/>
      <c r="X33" s="252">
        <f t="shared" si="0"/>
        <v>0</v>
      </c>
      <c r="Y33" s="391">
        <f t="shared" si="1"/>
        <v>0</v>
      </c>
      <c r="Z33" s="353"/>
    </row>
    <row r="34" spans="1:26" ht="20.25" x14ac:dyDescent="0.55000000000000004">
      <c r="A34" s="684"/>
      <c r="B34" s="353"/>
      <c r="C34" s="351"/>
      <c r="D34" s="14"/>
      <c r="E34" s="14"/>
      <c r="F34" s="14"/>
      <c r="G34" s="14"/>
      <c r="H34" s="14"/>
      <c r="I34" s="14"/>
      <c r="J34" s="14"/>
      <c r="K34" s="14"/>
      <c r="L34" s="14"/>
      <c r="M34" s="14"/>
      <c r="N34" s="14"/>
      <c r="O34" s="14"/>
      <c r="P34" s="14"/>
      <c r="Q34" s="14"/>
      <c r="R34" s="14"/>
      <c r="S34" s="14"/>
      <c r="T34" s="14"/>
      <c r="U34" s="14"/>
      <c r="V34" s="14"/>
      <c r="W34" s="14"/>
      <c r="X34" s="252">
        <f t="shared" si="0"/>
        <v>0</v>
      </c>
      <c r="Y34" s="375">
        <f t="shared" si="1"/>
        <v>0</v>
      </c>
    </row>
    <row r="35" spans="1:26" ht="20.65" thickBot="1" x14ac:dyDescent="0.6">
      <c r="A35" s="684"/>
      <c r="B35" s="354"/>
      <c r="C35" s="351"/>
      <c r="D35" s="14"/>
      <c r="E35" s="14"/>
      <c r="F35" s="14"/>
      <c r="G35" s="14"/>
      <c r="H35" s="14"/>
      <c r="I35" s="14"/>
      <c r="J35" s="14"/>
      <c r="K35" s="14"/>
      <c r="L35" s="14"/>
      <c r="M35" s="14"/>
      <c r="N35" s="14"/>
      <c r="O35" s="14"/>
      <c r="P35" s="14"/>
      <c r="Q35" s="14"/>
      <c r="R35" s="14"/>
      <c r="S35" s="14"/>
      <c r="T35" s="14"/>
      <c r="U35" s="14"/>
      <c r="V35" s="14"/>
      <c r="W35" s="14"/>
      <c r="X35" s="252">
        <f t="shared" si="0"/>
        <v>0</v>
      </c>
      <c r="Y35" s="375">
        <f t="shared" si="1"/>
        <v>0</v>
      </c>
    </row>
    <row r="36" spans="1:26" ht="20.65" thickBot="1" x14ac:dyDescent="0.6">
      <c r="B36" s="47" t="s">
        <v>30</v>
      </c>
      <c r="C36" s="48"/>
      <c r="D36" s="373">
        <f t="shared" ref="D36:W36" si="2">SUMPRODUCT($C9:$C35,D9:D35)</f>
        <v>0</v>
      </c>
      <c r="E36" s="373">
        <f t="shared" si="2"/>
        <v>0</v>
      </c>
      <c r="F36" s="373">
        <f t="shared" si="2"/>
        <v>0</v>
      </c>
      <c r="G36" s="373">
        <f t="shared" si="2"/>
        <v>0</v>
      </c>
      <c r="H36" s="373">
        <f t="shared" si="2"/>
        <v>0</v>
      </c>
      <c r="I36" s="373">
        <f t="shared" si="2"/>
        <v>0</v>
      </c>
      <c r="J36" s="373">
        <f t="shared" si="2"/>
        <v>0</v>
      </c>
      <c r="K36" s="373">
        <f t="shared" si="2"/>
        <v>0</v>
      </c>
      <c r="L36" s="373">
        <f t="shared" si="2"/>
        <v>0</v>
      </c>
      <c r="M36" s="373">
        <f t="shared" si="2"/>
        <v>0</v>
      </c>
      <c r="N36" s="373">
        <f t="shared" si="2"/>
        <v>0</v>
      </c>
      <c r="O36" s="373">
        <f t="shared" si="2"/>
        <v>0</v>
      </c>
      <c r="P36" s="373">
        <f t="shared" si="2"/>
        <v>0</v>
      </c>
      <c r="Q36" s="373">
        <f t="shared" si="2"/>
        <v>0</v>
      </c>
      <c r="R36" s="373">
        <f t="shared" si="2"/>
        <v>0</v>
      </c>
      <c r="S36" s="373">
        <f t="shared" si="2"/>
        <v>0</v>
      </c>
      <c r="T36" s="373">
        <f t="shared" si="2"/>
        <v>0</v>
      </c>
      <c r="U36" s="373">
        <f t="shared" si="2"/>
        <v>0</v>
      </c>
      <c r="V36" s="373">
        <f t="shared" si="2"/>
        <v>0</v>
      </c>
      <c r="W36" s="373">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31</v>
      </c>
      <c r="C38" s="681"/>
      <c r="D38" s="682"/>
      <c r="E38" s="682"/>
      <c r="F38" s="682"/>
      <c r="G38" s="682"/>
      <c r="H38" s="682"/>
      <c r="I38" s="682"/>
      <c r="J38" s="682"/>
      <c r="K38" s="682"/>
      <c r="L38" s="682"/>
      <c r="M38" s="682"/>
      <c r="N38" s="682"/>
      <c r="O38" s="682"/>
      <c r="P38" s="682"/>
      <c r="Q38" s="682"/>
      <c r="R38" s="682"/>
      <c r="S38" s="682"/>
      <c r="T38" s="682"/>
      <c r="U38" s="682"/>
      <c r="V38" s="682"/>
      <c r="W38" s="682"/>
      <c r="X38" s="683"/>
    </row>
    <row r="39" spans="1:26" x14ac:dyDescent="0.35">
      <c r="B39" s="52" t="s">
        <v>32</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672"/>
    </row>
    <row r="41" spans="1:26" x14ac:dyDescent="0.35">
      <c r="R41" s="672"/>
    </row>
    <row r="42" spans="1:26" x14ac:dyDescent="0.35">
      <c r="R42" s="672"/>
    </row>
    <row r="43" spans="1:26" x14ac:dyDescent="0.35">
      <c r="R43" s="672"/>
    </row>
    <row r="44" spans="1:26" x14ac:dyDescent="0.35">
      <c r="R44" s="672"/>
    </row>
    <row r="45" spans="1:26" x14ac:dyDescent="0.35">
      <c r="R45" s="672"/>
    </row>
    <row r="46" spans="1:26" x14ac:dyDescent="0.35">
      <c r="R46" s="673"/>
    </row>
    <row r="47" spans="1:26" x14ac:dyDescent="0.35">
      <c r="R47" s="673"/>
    </row>
    <row r="48" spans="1:26" x14ac:dyDescent="0.35">
      <c r="R48" s="673"/>
    </row>
    <row r="49" spans="18:18" x14ac:dyDescent="0.35">
      <c r="R49" s="673"/>
    </row>
    <row r="50" spans="18:18" x14ac:dyDescent="0.35">
      <c r="R50" s="673"/>
    </row>
  </sheetData>
  <mergeCells count="29">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78</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78</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78</v>
      </c>
    </row>
    <row r="2" spans="1:21" ht="157.5" customHeight="1" thickBot="1" x14ac:dyDescent="0.4">
      <c r="B2" s="129" t="s">
        <v>50</v>
      </c>
      <c r="C2" s="186" t="s">
        <v>4</v>
      </c>
      <c r="D2" s="242"/>
      <c r="E2" s="242"/>
      <c r="F2" s="242"/>
      <c r="G2" s="242"/>
      <c r="H2" s="242"/>
      <c r="I2" s="242"/>
      <c r="J2" s="242"/>
      <c r="K2" s="242"/>
      <c r="L2" s="242"/>
      <c r="M2" s="242"/>
      <c r="N2" s="242"/>
      <c r="O2" s="242"/>
      <c r="P2" s="242"/>
      <c r="Q2" s="242"/>
      <c r="R2" s="242"/>
      <c r="S2" s="242"/>
      <c r="T2" s="242"/>
    </row>
    <row r="3" spans="1:21" ht="15.75" x14ac:dyDescent="0.4">
      <c r="B3" s="416" t="s">
        <v>49</v>
      </c>
      <c r="C3" s="155"/>
      <c r="D3" s="134"/>
      <c r="E3" s="135"/>
      <c r="F3" s="135"/>
      <c r="G3" s="135"/>
      <c r="H3" s="135"/>
      <c r="I3" s="188"/>
      <c r="J3" s="188"/>
      <c r="K3" s="135"/>
      <c r="L3" s="135"/>
      <c r="M3" s="135"/>
      <c r="N3" s="135"/>
      <c r="O3" s="135"/>
      <c r="P3" s="135"/>
      <c r="Q3" s="135"/>
      <c r="R3" s="135"/>
      <c r="S3" s="135"/>
      <c r="T3" s="135"/>
      <c r="U3" s="183" t="s">
        <v>51</v>
      </c>
    </row>
    <row r="4" spans="1:21" ht="15" x14ac:dyDescent="0.4">
      <c r="B4" s="418" t="s">
        <v>228</v>
      </c>
      <c r="C4" s="414"/>
      <c r="D4" s="286"/>
      <c r="E4" s="287"/>
      <c r="F4" s="287"/>
      <c r="G4" s="287"/>
      <c r="H4" s="287"/>
      <c r="I4" s="287"/>
      <c r="J4" s="287"/>
      <c r="K4" s="287"/>
      <c r="L4" s="287"/>
      <c r="M4" s="287"/>
      <c r="N4" s="287"/>
      <c r="O4" s="287"/>
      <c r="P4" s="287"/>
      <c r="Q4" s="287"/>
      <c r="R4" s="287"/>
      <c r="S4" s="287"/>
      <c r="T4" s="287"/>
      <c r="U4" s="184"/>
    </row>
    <row r="5" spans="1:21" ht="15" x14ac:dyDescent="0.4">
      <c r="B5" s="419" t="s">
        <v>168</v>
      </c>
      <c r="C5" s="414">
        <v>5</v>
      </c>
      <c r="D5" s="286"/>
      <c r="E5" s="287"/>
      <c r="F5" s="287"/>
      <c r="G5" s="287"/>
      <c r="H5" s="287"/>
      <c r="I5" s="287"/>
      <c r="J5" s="287"/>
      <c r="K5" s="287"/>
      <c r="L5" s="287"/>
      <c r="M5" s="287"/>
      <c r="N5" s="287"/>
      <c r="O5" s="287"/>
      <c r="P5" s="287"/>
      <c r="Q5" s="287"/>
      <c r="R5" s="287"/>
      <c r="S5" s="287"/>
      <c r="T5" s="287"/>
      <c r="U5" s="184"/>
    </row>
    <row r="6" spans="1:21" ht="15" x14ac:dyDescent="0.4">
      <c r="B6" s="419" t="s">
        <v>229</v>
      </c>
      <c r="C6" s="414">
        <v>5</v>
      </c>
      <c r="D6" s="286"/>
      <c r="E6" s="287"/>
      <c r="F6" s="287"/>
      <c r="G6" s="287"/>
      <c r="H6" s="287"/>
      <c r="I6" s="287"/>
      <c r="J6" s="287"/>
      <c r="K6" s="287"/>
      <c r="L6" s="287"/>
      <c r="M6" s="287"/>
      <c r="N6" s="287"/>
      <c r="O6" s="287"/>
      <c r="P6" s="287"/>
      <c r="Q6" s="287"/>
      <c r="R6" s="287"/>
      <c r="S6" s="287"/>
      <c r="T6" s="287"/>
      <c r="U6" s="281"/>
    </row>
    <row r="7" spans="1:21" ht="15" x14ac:dyDescent="0.4">
      <c r="B7" s="419" t="s">
        <v>230</v>
      </c>
      <c r="C7" s="414">
        <v>5</v>
      </c>
      <c r="D7" s="286"/>
      <c r="E7" s="287"/>
      <c r="F7" s="287"/>
      <c r="G7" s="287"/>
      <c r="H7" s="287"/>
      <c r="I7" s="287"/>
      <c r="J7" s="287"/>
      <c r="K7" s="287"/>
      <c r="L7" s="287"/>
      <c r="M7" s="287"/>
      <c r="N7" s="287"/>
      <c r="O7" s="287"/>
      <c r="P7" s="287"/>
      <c r="Q7" s="287"/>
      <c r="R7" s="287"/>
      <c r="S7" s="287"/>
      <c r="T7" s="287"/>
      <c r="U7" s="184"/>
    </row>
    <row r="8" spans="1:21" ht="15" x14ac:dyDescent="0.4">
      <c r="B8" s="419" t="s">
        <v>244</v>
      </c>
      <c r="C8" s="414">
        <v>5</v>
      </c>
      <c r="D8" s="286"/>
      <c r="E8" s="287"/>
      <c r="F8" s="287"/>
      <c r="G8" s="287"/>
      <c r="H8" s="287"/>
      <c r="I8" s="287"/>
      <c r="J8" s="287"/>
      <c r="K8" s="287"/>
      <c r="L8" s="287"/>
      <c r="M8" s="287"/>
      <c r="N8" s="287"/>
      <c r="O8" s="287"/>
      <c r="P8" s="287"/>
      <c r="Q8" s="287"/>
      <c r="R8" s="287"/>
      <c r="S8" s="287"/>
      <c r="T8" s="287"/>
      <c r="U8" s="184"/>
    </row>
    <row r="9" spans="1:21" ht="15" x14ac:dyDescent="0.4">
      <c r="B9" s="419" t="s">
        <v>242</v>
      </c>
      <c r="C9" s="414">
        <v>5</v>
      </c>
      <c r="D9" s="286"/>
      <c r="E9" s="287"/>
      <c r="F9" s="287"/>
      <c r="G9" s="287"/>
      <c r="H9" s="287"/>
      <c r="I9" s="287"/>
      <c r="J9" s="287"/>
      <c r="K9" s="287"/>
      <c r="L9" s="287"/>
      <c r="M9" s="287"/>
      <c r="N9" s="287"/>
      <c r="O9" s="287"/>
      <c r="P9" s="287"/>
      <c r="Q9" s="287"/>
      <c r="R9" s="287"/>
      <c r="S9" s="287"/>
      <c r="T9" s="287"/>
      <c r="U9" s="184"/>
    </row>
    <row r="10" spans="1:21" ht="15" x14ac:dyDescent="0.4">
      <c r="B10" s="419" t="s">
        <v>243</v>
      </c>
      <c r="C10" s="414">
        <v>5</v>
      </c>
      <c r="D10" s="286"/>
      <c r="E10" s="287"/>
      <c r="F10" s="287"/>
      <c r="G10" s="287"/>
      <c r="H10" s="287"/>
      <c r="I10" s="287"/>
      <c r="J10" s="287"/>
      <c r="K10" s="287"/>
      <c r="L10" s="287"/>
      <c r="M10" s="287"/>
      <c r="N10" s="287"/>
      <c r="O10" s="287"/>
      <c r="P10" s="287"/>
      <c r="Q10" s="287"/>
      <c r="R10" s="287"/>
      <c r="S10" s="287"/>
      <c r="T10" s="287"/>
      <c r="U10" s="184"/>
    </row>
    <row r="11" spans="1:21" ht="15" x14ac:dyDescent="0.4">
      <c r="B11" s="419" t="s">
        <v>231</v>
      </c>
      <c r="C11" s="414">
        <v>5</v>
      </c>
      <c r="D11" s="286"/>
      <c r="E11" s="287"/>
      <c r="F11" s="287"/>
      <c r="G11" s="287"/>
      <c r="H11" s="287"/>
      <c r="I11" s="287"/>
      <c r="J11" s="287"/>
      <c r="K11" s="287"/>
      <c r="L11" s="287"/>
      <c r="M11" s="287"/>
      <c r="N11" s="287"/>
      <c r="O11" s="287"/>
      <c r="P11" s="287"/>
      <c r="Q11" s="287"/>
      <c r="R11" s="287"/>
      <c r="S11" s="287"/>
      <c r="T11" s="287"/>
      <c r="U11" s="184"/>
    </row>
    <row r="12" spans="1:21" ht="15" x14ac:dyDescent="0.4">
      <c r="B12" s="419" t="s">
        <v>169</v>
      </c>
      <c r="C12" s="414"/>
      <c r="D12" s="286"/>
      <c r="E12" s="287"/>
      <c r="F12" s="287"/>
      <c r="G12" s="287"/>
      <c r="H12" s="287"/>
      <c r="I12" s="287"/>
      <c r="J12" s="287"/>
      <c r="K12" s="287"/>
      <c r="L12" s="287"/>
      <c r="M12" s="287"/>
      <c r="N12" s="287"/>
      <c r="O12" s="287"/>
      <c r="P12" s="287"/>
      <c r="Q12" s="287"/>
      <c r="R12" s="287"/>
      <c r="S12" s="287"/>
      <c r="T12" s="287"/>
      <c r="U12" s="184"/>
    </row>
    <row r="13" spans="1:21" ht="15" x14ac:dyDescent="0.4">
      <c r="B13" s="418" t="s">
        <v>232</v>
      </c>
      <c r="C13" s="414">
        <v>5</v>
      </c>
      <c r="D13" s="286"/>
      <c r="E13" s="287"/>
      <c r="F13" s="287"/>
      <c r="G13" s="287"/>
      <c r="H13" s="287"/>
      <c r="I13" s="287"/>
      <c r="J13" s="287"/>
      <c r="K13" s="287"/>
      <c r="L13" s="287"/>
      <c r="M13" s="287"/>
      <c r="N13" s="287"/>
      <c r="O13" s="287"/>
      <c r="P13" s="287"/>
      <c r="Q13" s="287"/>
      <c r="R13" s="287"/>
      <c r="S13" s="287"/>
      <c r="T13" s="287"/>
      <c r="U13" s="184"/>
    </row>
    <row r="14" spans="1:21" ht="15.75" customHeight="1" x14ac:dyDescent="0.35">
      <c r="B14" s="420" t="s">
        <v>233</v>
      </c>
      <c r="C14" s="414">
        <v>5</v>
      </c>
      <c r="D14" s="286"/>
      <c r="E14" s="287"/>
      <c r="F14" s="287"/>
      <c r="G14" s="287"/>
      <c r="H14" s="287"/>
      <c r="I14" s="287"/>
      <c r="J14" s="287"/>
      <c r="K14" s="287"/>
      <c r="L14" s="287"/>
      <c r="M14" s="287"/>
      <c r="N14" s="287"/>
      <c r="O14" s="287"/>
      <c r="P14" s="287"/>
      <c r="Q14" s="287"/>
      <c r="R14" s="287"/>
      <c r="S14" s="287"/>
      <c r="T14" s="287"/>
      <c r="U14" s="421"/>
    </row>
    <row r="15" spans="1:21" ht="15" x14ac:dyDescent="0.4">
      <c r="B15" s="418" t="s">
        <v>234</v>
      </c>
      <c r="C15" s="414">
        <v>5</v>
      </c>
      <c r="D15" s="286"/>
      <c r="E15" s="287"/>
      <c r="F15" s="287"/>
      <c r="G15" s="287"/>
      <c r="H15" s="287"/>
      <c r="I15" s="287"/>
      <c r="J15" s="287"/>
      <c r="K15" s="287"/>
      <c r="L15" s="287"/>
      <c r="M15" s="287"/>
      <c r="N15" s="287"/>
      <c r="O15" s="287"/>
      <c r="P15" s="287"/>
      <c r="Q15" s="287"/>
      <c r="R15" s="287"/>
      <c r="S15" s="287"/>
      <c r="T15" s="287"/>
      <c r="U15" s="184"/>
    </row>
    <row r="16" spans="1:21" ht="15" x14ac:dyDescent="0.4">
      <c r="B16" s="419" t="s">
        <v>235</v>
      </c>
      <c r="C16" s="414">
        <v>5</v>
      </c>
      <c r="D16" s="286"/>
      <c r="E16" s="287"/>
      <c r="F16" s="287"/>
      <c r="G16" s="287"/>
      <c r="H16" s="287"/>
      <c r="I16" s="287"/>
      <c r="J16" s="287"/>
      <c r="K16" s="287"/>
      <c r="L16" s="287"/>
      <c r="M16" s="287"/>
      <c r="N16" s="287"/>
      <c r="O16" s="287"/>
      <c r="P16" s="287"/>
      <c r="Q16" s="287"/>
      <c r="R16" s="287"/>
      <c r="S16" s="287"/>
      <c r="T16" s="287"/>
      <c r="U16" s="184"/>
    </row>
    <row r="17" spans="2:21" s="8" customFormat="1" ht="15" x14ac:dyDescent="0.4">
      <c r="B17" s="419" t="s">
        <v>236</v>
      </c>
      <c r="C17" s="414">
        <v>5</v>
      </c>
      <c r="D17" s="286"/>
      <c r="E17" s="287"/>
      <c r="F17" s="287"/>
      <c r="G17" s="287"/>
      <c r="H17" s="287"/>
      <c r="I17" s="287"/>
      <c r="J17" s="287"/>
      <c r="K17" s="287"/>
      <c r="L17" s="287"/>
      <c r="M17" s="287"/>
      <c r="N17" s="287"/>
      <c r="O17" s="287"/>
      <c r="P17" s="287"/>
      <c r="Q17" s="287"/>
      <c r="R17" s="287"/>
      <c r="S17" s="287"/>
      <c r="T17" s="287"/>
      <c r="U17" s="185"/>
    </row>
    <row r="18" spans="2:21" ht="15" x14ac:dyDescent="0.4">
      <c r="B18" s="419" t="s">
        <v>237</v>
      </c>
      <c r="C18" s="414">
        <v>5</v>
      </c>
      <c r="D18" s="286"/>
      <c r="E18" s="287"/>
      <c r="F18" s="287"/>
      <c r="G18" s="287"/>
      <c r="H18" s="287"/>
      <c r="I18" s="287"/>
      <c r="J18" s="287"/>
      <c r="K18" s="287"/>
      <c r="L18" s="287"/>
      <c r="M18" s="287"/>
      <c r="N18" s="287"/>
      <c r="O18" s="287"/>
      <c r="P18" s="287"/>
      <c r="Q18" s="287"/>
      <c r="R18" s="287"/>
      <c r="S18" s="287"/>
      <c r="T18" s="287"/>
      <c r="U18" s="184"/>
    </row>
    <row r="19" spans="2:21" ht="15" x14ac:dyDescent="0.4">
      <c r="B19" s="418" t="s">
        <v>238</v>
      </c>
      <c r="C19" s="414">
        <v>5</v>
      </c>
      <c r="D19" s="286"/>
      <c r="E19" s="287"/>
      <c r="F19" s="287"/>
      <c r="G19" s="287"/>
      <c r="H19" s="287"/>
      <c r="I19" s="287"/>
      <c r="J19" s="287"/>
      <c r="K19" s="287"/>
      <c r="L19" s="287"/>
      <c r="M19" s="287"/>
      <c r="N19" s="287"/>
      <c r="O19" s="287"/>
      <c r="P19" s="287"/>
      <c r="Q19" s="287"/>
      <c r="R19" s="287"/>
      <c r="S19" s="287"/>
      <c r="T19" s="287"/>
      <c r="U19" s="184"/>
    </row>
    <row r="20" spans="2:21" ht="15" x14ac:dyDescent="0.4">
      <c r="B20" s="419" t="s">
        <v>170</v>
      </c>
      <c r="C20" s="414">
        <v>5</v>
      </c>
      <c r="D20" s="286"/>
      <c r="E20" s="287"/>
      <c r="F20" s="287"/>
      <c r="G20" s="287"/>
      <c r="H20" s="287"/>
      <c r="I20" s="287"/>
      <c r="J20" s="287"/>
      <c r="K20" s="287"/>
      <c r="L20" s="287"/>
      <c r="M20" s="287"/>
      <c r="N20" s="287"/>
      <c r="O20" s="287"/>
      <c r="P20" s="287"/>
      <c r="Q20" s="287"/>
      <c r="R20" s="287"/>
      <c r="S20" s="287"/>
      <c r="T20" s="287"/>
      <c r="U20" s="184"/>
    </row>
    <row r="21" spans="2:21" ht="15" x14ac:dyDescent="0.4">
      <c r="B21" s="419" t="s">
        <v>239</v>
      </c>
      <c r="C21" s="414">
        <v>5</v>
      </c>
      <c r="D21" s="286"/>
      <c r="E21" s="287"/>
      <c r="F21" s="287"/>
      <c r="G21" s="287"/>
      <c r="H21" s="287"/>
      <c r="I21" s="287"/>
      <c r="J21" s="287"/>
      <c r="K21" s="287"/>
      <c r="L21" s="287"/>
      <c r="M21" s="287"/>
      <c r="N21" s="287"/>
      <c r="O21" s="287"/>
      <c r="P21" s="287"/>
      <c r="Q21" s="287"/>
      <c r="R21" s="287"/>
      <c r="S21" s="287"/>
      <c r="T21" s="287"/>
      <c r="U21" s="281"/>
    </row>
    <row r="22" spans="2:21" ht="15" x14ac:dyDescent="0.4">
      <c r="B22" s="418" t="s">
        <v>86</v>
      </c>
      <c r="C22" s="414">
        <v>5</v>
      </c>
      <c r="D22" s="286"/>
      <c r="E22" s="287"/>
      <c r="F22" s="287"/>
      <c r="G22" s="287"/>
      <c r="H22" s="287"/>
      <c r="I22" s="287"/>
      <c r="J22" s="287"/>
      <c r="K22" s="287"/>
      <c r="L22" s="287"/>
      <c r="M22" s="287"/>
      <c r="N22" s="287"/>
      <c r="O22" s="287"/>
      <c r="P22" s="287"/>
      <c r="Q22" s="287"/>
      <c r="R22" s="287"/>
      <c r="S22" s="287"/>
      <c r="T22" s="287"/>
      <c r="U22" s="184"/>
    </row>
    <row r="23" spans="2:21" s="8" customFormat="1" ht="15" x14ac:dyDescent="0.4">
      <c r="B23" s="419" t="s">
        <v>240</v>
      </c>
      <c r="C23" s="414">
        <v>5</v>
      </c>
      <c r="D23" s="286"/>
      <c r="E23" s="287"/>
      <c r="F23" s="287"/>
      <c r="G23" s="287"/>
      <c r="H23" s="287"/>
      <c r="I23" s="287"/>
      <c r="J23" s="287"/>
      <c r="K23" s="287"/>
      <c r="L23" s="287"/>
      <c r="M23" s="287"/>
      <c r="N23" s="287"/>
      <c r="O23" s="287"/>
      <c r="P23" s="287"/>
      <c r="Q23" s="287"/>
      <c r="R23" s="287"/>
      <c r="S23" s="287"/>
      <c r="T23" s="287"/>
      <c r="U23" s="185"/>
    </row>
    <row r="24" spans="2:21" ht="15" x14ac:dyDescent="0.4">
      <c r="B24" s="419" t="s">
        <v>241</v>
      </c>
      <c r="C24" s="414">
        <v>5</v>
      </c>
      <c r="D24" s="286"/>
      <c r="E24" s="287"/>
      <c r="F24" s="287"/>
      <c r="G24" s="287"/>
      <c r="H24" s="287"/>
      <c r="I24" s="287"/>
      <c r="J24" s="287"/>
      <c r="K24" s="287"/>
      <c r="L24" s="287"/>
      <c r="M24" s="287"/>
      <c r="N24" s="287"/>
      <c r="O24" s="287"/>
      <c r="P24" s="287"/>
      <c r="Q24" s="287"/>
      <c r="R24" s="287"/>
      <c r="S24" s="287"/>
      <c r="T24" s="287"/>
      <c r="U24" s="184"/>
    </row>
    <row r="25" spans="2:21" ht="15" x14ac:dyDescent="0.4">
      <c r="B25" s="417"/>
      <c r="C25" s="414">
        <v>5</v>
      </c>
      <c r="D25" s="286"/>
      <c r="E25" s="287"/>
      <c r="F25" s="287"/>
      <c r="G25" s="287"/>
      <c r="H25" s="287"/>
      <c r="I25" s="287"/>
      <c r="J25" s="287"/>
      <c r="K25" s="287"/>
      <c r="L25" s="287"/>
      <c r="M25" s="287"/>
      <c r="N25" s="287"/>
      <c r="O25" s="287"/>
      <c r="P25" s="287"/>
      <c r="Q25" s="287"/>
      <c r="R25" s="287"/>
      <c r="S25" s="287"/>
      <c r="T25" s="287"/>
      <c r="U25" s="184"/>
    </row>
    <row r="26" spans="2:21" s="8" customFormat="1" ht="15" x14ac:dyDescent="0.4">
      <c r="B26" s="417"/>
      <c r="C26" s="414">
        <v>5</v>
      </c>
      <c r="D26" s="286"/>
      <c r="E26" s="287"/>
      <c r="F26" s="287"/>
      <c r="G26" s="287"/>
      <c r="H26" s="287"/>
      <c r="I26" s="287"/>
      <c r="J26" s="287"/>
      <c r="K26" s="287"/>
      <c r="L26" s="287"/>
      <c r="M26" s="287"/>
      <c r="N26" s="287"/>
      <c r="O26" s="287"/>
      <c r="P26" s="287"/>
      <c r="Q26" s="287"/>
      <c r="R26" s="287"/>
      <c r="S26" s="287"/>
      <c r="T26" s="287"/>
      <c r="U26" s="185"/>
    </row>
    <row r="27" spans="2:21" ht="15" x14ac:dyDescent="0.4">
      <c r="B27" s="417"/>
      <c r="C27" s="414">
        <v>5</v>
      </c>
      <c r="D27" s="286"/>
      <c r="E27" s="287"/>
      <c r="F27" s="287"/>
      <c r="G27" s="287"/>
      <c r="H27" s="287"/>
      <c r="I27" s="287"/>
      <c r="J27" s="287"/>
      <c r="K27" s="287"/>
      <c r="L27" s="287"/>
      <c r="M27" s="287"/>
      <c r="N27" s="287"/>
      <c r="O27" s="287"/>
      <c r="P27" s="287"/>
      <c r="Q27" s="287"/>
      <c r="R27" s="287"/>
      <c r="S27" s="287"/>
      <c r="T27" s="287"/>
      <c r="U27" s="184"/>
    </row>
    <row r="28" spans="2:21" ht="15.4" thickBot="1" x14ac:dyDescent="0.45">
      <c r="B28" s="417"/>
      <c r="C28" s="415">
        <v>5</v>
      </c>
      <c r="D28" s="288"/>
      <c r="E28" s="289"/>
      <c r="F28" s="289"/>
      <c r="G28" s="289"/>
      <c r="H28" s="289"/>
      <c r="I28" s="289"/>
      <c r="J28" s="289"/>
      <c r="K28" s="289"/>
      <c r="L28" s="289"/>
      <c r="M28" s="289"/>
      <c r="N28" s="289"/>
      <c r="O28" s="289"/>
      <c r="P28" s="289"/>
      <c r="Q28" s="289"/>
      <c r="R28" s="289"/>
      <c r="S28" s="289"/>
      <c r="T28" s="289"/>
      <c r="U28" s="184"/>
    </row>
    <row r="29" spans="2:21" ht="15" x14ac:dyDescent="0.4">
      <c r="B29" s="417"/>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5</v>
      </c>
      <c r="C32" s="102"/>
      <c r="D32" s="142"/>
      <c r="E32" s="12"/>
      <c r="F32" s="12"/>
      <c r="G32" s="12"/>
      <c r="H32" s="12"/>
      <c r="I32" s="12"/>
      <c r="J32" s="12"/>
      <c r="K32" s="12"/>
      <c r="L32" s="12"/>
      <c r="M32" s="12"/>
      <c r="N32" s="12"/>
      <c r="O32" s="12"/>
      <c r="P32" s="12"/>
      <c r="Q32" s="12"/>
      <c r="R32" s="12"/>
      <c r="S32" s="12"/>
      <c r="T32" s="12"/>
    </row>
    <row r="33" spans="2:20" ht="13.15" thickBot="1" x14ac:dyDescent="0.4">
      <c r="B33" s="104" t="s">
        <v>6</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7</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67</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78</v>
      </c>
    </row>
    <row r="2" spans="1:29" ht="117.75" customHeight="1" thickBot="1" x14ac:dyDescent="0.4">
      <c r="B2" s="131" t="s">
        <v>44</v>
      </c>
      <c r="C2" s="177" t="s">
        <v>4</v>
      </c>
      <c r="D2" s="108"/>
      <c r="E2" s="109" t="s">
        <v>4</v>
      </c>
      <c r="F2" s="423"/>
      <c r="G2" s="314"/>
      <c r="H2" s="314"/>
      <c r="I2" s="314"/>
      <c r="J2" s="314"/>
      <c r="K2" s="314"/>
      <c r="L2" s="314"/>
      <c r="M2" s="314"/>
      <c r="N2" s="314"/>
      <c r="O2" s="314"/>
      <c r="P2" s="314"/>
      <c r="Q2" s="314"/>
      <c r="R2" s="314"/>
      <c r="S2" s="314"/>
      <c r="T2" s="314"/>
      <c r="U2" s="314"/>
      <c r="V2" s="314"/>
      <c r="W2" s="224"/>
      <c r="X2" s="224"/>
      <c r="Y2" s="224"/>
      <c r="Z2" s="224"/>
      <c r="AA2" s="306"/>
    </row>
    <row r="3" spans="1:29" ht="13.5" thickBot="1" x14ac:dyDescent="0.45">
      <c r="B3" s="162" t="s">
        <v>45</v>
      </c>
      <c r="C3" s="110"/>
      <c r="D3" s="106"/>
      <c r="E3" s="169"/>
      <c r="F3" s="134"/>
      <c r="G3" s="135"/>
      <c r="H3" s="135"/>
      <c r="I3" s="135"/>
      <c r="J3" s="135"/>
      <c r="K3" s="135"/>
      <c r="L3" s="135"/>
      <c r="M3" s="135"/>
      <c r="N3" s="135"/>
      <c r="O3" s="135"/>
      <c r="P3" s="135"/>
      <c r="Q3" s="135"/>
      <c r="R3" s="135"/>
      <c r="S3" s="135"/>
      <c r="T3" s="135"/>
      <c r="U3" s="135"/>
      <c r="V3" s="135"/>
      <c r="W3" s="135"/>
      <c r="X3" s="135"/>
      <c r="Y3" s="135"/>
      <c r="Z3" s="135"/>
      <c r="AA3" s="309"/>
      <c r="AB3" s="303" t="s">
        <v>65</v>
      </c>
    </row>
    <row r="4" spans="1:29" ht="13.15" thickBot="1" x14ac:dyDescent="0.4">
      <c r="B4" s="422"/>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10"/>
      <c r="AB4" s="304"/>
    </row>
    <row r="5" spans="1:29" ht="13.15" thickBot="1" x14ac:dyDescent="0.4">
      <c r="B5" s="422"/>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10"/>
      <c r="AB5" s="305"/>
      <c r="AC5" s="137"/>
    </row>
    <row r="6" spans="1:29" x14ac:dyDescent="0.35">
      <c r="B6" s="422"/>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10"/>
      <c r="AB6" s="305"/>
    </row>
    <row r="7" spans="1:29" x14ac:dyDescent="0.35">
      <c r="B7" s="422"/>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10"/>
      <c r="AB7" s="305"/>
    </row>
    <row r="8" spans="1:29" x14ac:dyDescent="0.35">
      <c r="B8" s="422"/>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10"/>
      <c r="AB8" s="305"/>
    </row>
    <row r="9" spans="1:29" x14ac:dyDescent="0.35">
      <c r="B9" s="422"/>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10"/>
      <c r="AB9" s="305"/>
    </row>
    <row r="10" spans="1:29" x14ac:dyDescent="0.35">
      <c r="B10" s="422"/>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10"/>
      <c r="AB10" s="305"/>
    </row>
    <row r="11" spans="1:29" x14ac:dyDescent="0.35">
      <c r="B11" s="422"/>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10"/>
      <c r="AB11" s="305"/>
    </row>
    <row r="12" spans="1:29" x14ac:dyDescent="0.35">
      <c r="B12" s="422"/>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10"/>
      <c r="AB12" s="305"/>
    </row>
    <row r="13" spans="1:29" x14ac:dyDescent="0.35">
      <c r="B13" s="422"/>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10"/>
      <c r="AB13" s="305"/>
    </row>
    <row r="14" spans="1:29" ht="13.15" thickBot="1" x14ac:dyDescent="0.4">
      <c r="B14" s="4"/>
      <c r="C14" s="111"/>
      <c r="D14" s="14">
        <v>10</v>
      </c>
      <c r="E14" s="104">
        <f t="shared" si="0"/>
        <v>0</v>
      </c>
      <c r="F14" s="294"/>
      <c r="G14" s="311"/>
      <c r="H14" s="311"/>
      <c r="I14" s="311"/>
      <c r="J14" s="311"/>
      <c r="K14" s="311"/>
      <c r="L14" s="311"/>
      <c r="M14" s="311"/>
      <c r="N14" s="311"/>
      <c r="O14" s="311"/>
      <c r="P14" s="311"/>
      <c r="Q14" s="311"/>
      <c r="R14" s="311"/>
      <c r="S14" s="311"/>
      <c r="T14" s="311"/>
      <c r="U14" s="311"/>
      <c r="V14" s="311"/>
      <c r="W14" s="311"/>
      <c r="X14" s="312"/>
      <c r="Y14" s="312"/>
      <c r="Z14" s="312"/>
      <c r="AA14" s="313"/>
    </row>
    <row r="15" spans="1:29" x14ac:dyDescent="0.35">
      <c r="B15" s="130"/>
      <c r="C15" s="120"/>
      <c r="D15" s="121"/>
      <c r="E15" s="172"/>
      <c r="F15" s="307">
        <f t="shared" ref="F15:AA15" si="1">SUMPRODUCT($E$3:$E$14,F3:F14)</f>
        <v>0</v>
      </c>
      <c r="G15" s="308">
        <f t="shared" si="1"/>
        <v>0</v>
      </c>
      <c r="H15" s="308">
        <f t="shared" si="1"/>
        <v>0</v>
      </c>
      <c r="I15" s="308">
        <f t="shared" si="1"/>
        <v>0</v>
      </c>
      <c r="J15" s="308">
        <f t="shared" si="1"/>
        <v>0</v>
      </c>
      <c r="K15" s="308">
        <f t="shared" si="1"/>
        <v>0</v>
      </c>
      <c r="L15" s="308">
        <f t="shared" si="1"/>
        <v>0</v>
      </c>
      <c r="M15" s="308">
        <f t="shared" si="1"/>
        <v>0</v>
      </c>
      <c r="N15" s="308">
        <f t="shared" si="1"/>
        <v>0</v>
      </c>
      <c r="O15" s="308">
        <f t="shared" si="1"/>
        <v>0</v>
      </c>
      <c r="P15" s="308">
        <f t="shared" si="1"/>
        <v>0</v>
      </c>
      <c r="Q15" s="308">
        <f t="shared" si="1"/>
        <v>0</v>
      </c>
      <c r="R15" s="308">
        <f t="shared" si="1"/>
        <v>0</v>
      </c>
      <c r="S15" s="308">
        <f t="shared" si="1"/>
        <v>0</v>
      </c>
      <c r="T15" s="308">
        <f t="shared" si="1"/>
        <v>0</v>
      </c>
      <c r="U15" s="308">
        <f t="shared" si="1"/>
        <v>0</v>
      </c>
      <c r="V15" s="308">
        <f t="shared" si="1"/>
        <v>0</v>
      </c>
      <c r="W15" s="308">
        <f t="shared" si="1"/>
        <v>0</v>
      </c>
      <c r="X15" s="308">
        <f t="shared" si="1"/>
        <v>0</v>
      </c>
      <c r="Y15" s="308">
        <f t="shared" si="1"/>
        <v>0</v>
      </c>
      <c r="Z15" s="308">
        <f t="shared" si="1"/>
        <v>0</v>
      </c>
      <c r="AA15" s="308">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5</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6</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7</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33</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6"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77" t="s">
        <v>78</v>
      </c>
      <c r="C1" s="54"/>
      <c r="D1" s="11"/>
      <c r="E1" s="11"/>
      <c r="F1" s="11"/>
      <c r="G1" s="11"/>
      <c r="H1" s="11"/>
      <c r="I1" s="11"/>
      <c r="J1" s="11"/>
    </row>
    <row r="2" spans="1:10" ht="44.25" customHeight="1" thickBot="1" x14ac:dyDescent="0.4">
      <c r="B2" s="217" t="s">
        <v>2</v>
      </c>
      <c r="C2" s="330" t="s">
        <v>3</v>
      </c>
      <c r="D2" s="315"/>
      <c r="E2" s="315"/>
      <c r="F2" s="315"/>
      <c r="G2" s="315"/>
      <c r="H2" s="315"/>
      <c r="I2" s="315"/>
      <c r="J2" s="315"/>
    </row>
    <row r="3" spans="1:10" ht="28.5" customHeight="1" thickBot="1" x14ac:dyDescent="0.4">
      <c r="B3" s="323" t="s">
        <v>87</v>
      </c>
      <c r="C3" s="320" t="s">
        <v>121</v>
      </c>
      <c r="D3" s="322" t="s">
        <v>122</v>
      </c>
      <c r="E3" s="322"/>
      <c r="F3" s="332"/>
      <c r="G3" s="332"/>
      <c r="H3" s="332"/>
      <c r="I3" s="333"/>
      <c r="J3" s="167"/>
    </row>
    <row r="4" spans="1:10" ht="28.5" customHeight="1" x14ac:dyDescent="0.35">
      <c r="B4" s="324" t="s">
        <v>88</v>
      </c>
      <c r="C4" s="321" t="s">
        <v>123</v>
      </c>
      <c r="D4" s="5" t="s">
        <v>124</v>
      </c>
      <c r="E4" s="5" t="s">
        <v>125</v>
      </c>
      <c r="F4" s="5" t="s">
        <v>221</v>
      </c>
      <c r="G4" s="5"/>
      <c r="H4" s="5"/>
      <c r="I4" s="334"/>
      <c r="J4" s="167"/>
    </row>
    <row r="5" spans="1:10" ht="28.5" customHeight="1" x14ac:dyDescent="0.35">
      <c r="B5" s="325" t="s">
        <v>89</v>
      </c>
      <c r="C5" s="321" t="s">
        <v>126</v>
      </c>
      <c r="D5" s="5" t="s">
        <v>127</v>
      </c>
      <c r="E5" s="5" t="s">
        <v>125</v>
      </c>
      <c r="F5" s="5"/>
      <c r="G5" s="5"/>
      <c r="H5" s="5"/>
      <c r="I5" s="334"/>
      <c r="J5" s="167"/>
    </row>
    <row r="6" spans="1:10" ht="28.5" customHeight="1" x14ac:dyDescent="0.35">
      <c r="B6" s="325" t="s">
        <v>90</v>
      </c>
      <c r="C6" s="321" t="s">
        <v>128</v>
      </c>
      <c r="D6" s="5" t="s">
        <v>129</v>
      </c>
      <c r="E6" s="5" t="s">
        <v>130</v>
      </c>
      <c r="F6" s="5" t="s">
        <v>132</v>
      </c>
      <c r="G6" s="5"/>
      <c r="H6" s="5"/>
      <c r="I6" s="334"/>
      <c r="J6" s="167"/>
    </row>
    <row r="7" spans="1:10" ht="28.5" customHeight="1" x14ac:dyDescent="0.35">
      <c r="B7" s="325" t="s">
        <v>131</v>
      </c>
      <c r="C7" s="321" t="s">
        <v>128</v>
      </c>
      <c r="D7" s="5" t="s">
        <v>129</v>
      </c>
      <c r="E7" s="5" t="s">
        <v>130</v>
      </c>
      <c r="F7" s="5" t="s">
        <v>132</v>
      </c>
      <c r="G7" s="5"/>
      <c r="H7" s="5"/>
      <c r="I7" s="334"/>
      <c r="J7" s="167"/>
    </row>
    <row r="8" spans="1:10" ht="28.5" customHeight="1" x14ac:dyDescent="0.35">
      <c r="B8" s="325" t="s">
        <v>91</v>
      </c>
      <c r="C8" s="321" t="s">
        <v>133</v>
      </c>
      <c r="D8" s="5" t="s">
        <v>134</v>
      </c>
      <c r="E8" s="5" t="s">
        <v>135</v>
      </c>
      <c r="F8" s="5" t="s">
        <v>136</v>
      </c>
      <c r="G8" s="5"/>
      <c r="H8" s="5"/>
      <c r="I8" s="334"/>
      <c r="J8" s="167"/>
    </row>
    <row r="9" spans="1:10" ht="28.5" customHeight="1" x14ac:dyDescent="0.35">
      <c r="B9" s="325" t="s">
        <v>92</v>
      </c>
      <c r="C9" s="321" t="s">
        <v>137</v>
      </c>
      <c r="D9" s="5" t="s">
        <v>138</v>
      </c>
      <c r="E9" s="5" t="s">
        <v>125</v>
      </c>
      <c r="F9" s="5" t="s">
        <v>142</v>
      </c>
      <c r="G9" s="5"/>
      <c r="H9" s="5"/>
      <c r="I9" s="334"/>
      <c r="J9" s="167"/>
    </row>
    <row r="10" spans="1:10" ht="28.5" customHeight="1" x14ac:dyDescent="0.35">
      <c r="B10" s="325" t="s">
        <v>93</v>
      </c>
      <c r="C10" s="321" t="s">
        <v>137</v>
      </c>
      <c r="D10" s="5" t="s">
        <v>138</v>
      </c>
      <c r="E10" s="5" t="s">
        <v>125</v>
      </c>
      <c r="F10" s="5" t="s">
        <v>142</v>
      </c>
      <c r="G10" s="5"/>
      <c r="H10" s="5"/>
      <c r="I10" s="334"/>
      <c r="J10" s="167"/>
    </row>
    <row r="11" spans="1:10" ht="28.5" customHeight="1" x14ac:dyDescent="0.35">
      <c r="B11" s="325" t="s">
        <v>94</v>
      </c>
      <c r="C11" s="321" t="s">
        <v>137</v>
      </c>
      <c r="D11" s="5" t="s">
        <v>138</v>
      </c>
      <c r="E11" s="5" t="s">
        <v>125</v>
      </c>
      <c r="F11" s="5" t="s">
        <v>142</v>
      </c>
      <c r="G11" s="5"/>
      <c r="H11" s="5"/>
      <c r="I11" s="334"/>
      <c r="J11" s="167"/>
    </row>
    <row r="12" spans="1:10" ht="28.5" customHeight="1" thickBot="1" x14ac:dyDescent="0.4">
      <c r="B12" s="325" t="s">
        <v>95</v>
      </c>
      <c r="C12" s="321" t="s">
        <v>139</v>
      </c>
      <c r="D12" s="5" t="s">
        <v>140</v>
      </c>
      <c r="E12" s="5" t="s">
        <v>141</v>
      </c>
      <c r="F12" s="5" t="s">
        <v>125</v>
      </c>
      <c r="G12" s="5"/>
      <c r="H12" s="5"/>
      <c r="I12" s="334"/>
      <c r="J12" s="167"/>
    </row>
    <row r="13" spans="1:10" ht="28.5" customHeight="1" x14ac:dyDescent="0.35">
      <c r="B13" s="325" t="s">
        <v>96</v>
      </c>
      <c r="C13" s="323" t="s">
        <v>143</v>
      </c>
      <c r="D13" s="5" t="s">
        <v>144</v>
      </c>
      <c r="E13" s="5" t="s">
        <v>145</v>
      </c>
      <c r="F13" s="5" t="s">
        <v>146</v>
      </c>
      <c r="G13" s="5" t="s">
        <v>147</v>
      </c>
      <c r="H13" s="5"/>
      <c r="I13" s="334"/>
      <c r="J13" s="167"/>
    </row>
    <row r="14" spans="1:10" ht="28.5" customHeight="1" x14ac:dyDescent="0.35">
      <c r="B14" s="325" t="s">
        <v>97</v>
      </c>
      <c r="C14" s="321" t="s">
        <v>148</v>
      </c>
      <c r="D14" s="5" t="s">
        <v>149</v>
      </c>
      <c r="E14" s="5" t="s">
        <v>150</v>
      </c>
      <c r="F14" s="5" t="s">
        <v>142</v>
      </c>
      <c r="G14" s="5"/>
      <c r="H14" s="5"/>
      <c r="I14" s="334"/>
      <c r="J14" s="167"/>
    </row>
    <row r="15" spans="1:10" ht="28.5" customHeight="1" x14ac:dyDescent="0.35">
      <c r="B15" s="325" t="s">
        <v>151</v>
      </c>
      <c r="C15" s="321" t="s">
        <v>152</v>
      </c>
      <c r="D15" s="5" t="s">
        <v>153</v>
      </c>
      <c r="E15" s="5" t="s">
        <v>154</v>
      </c>
      <c r="F15" s="5"/>
      <c r="G15" s="5"/>
      <c r="H15" s="5"/>
      <c r="I15" s="334"/>
      <c r="J15" s="167"/>
    </row>
    <row r="16" spans="1:10" ht="28.5" customHeight="1" x14ac:dyDescent="0.35">
      <c r="B16" s="327" t="s">
        <v>182</v>
      </c>
      <c r="C16" s="321" t="s">
        <v>185</v>
      </c>
      <c r="D16" s="5" t="s">
        <v>129</v>
      </c>
      <c r="E16" s="5" t="s">
        <v>130</v>
      </c>
      <c r="F16" s="5" t="s">
        <v>125</v>
      </c>
      <c r="G16" s="5"/>
      <c r="H16" s="5"/>
      <c r="I16" s="334"/>
      <c r="J16" s="167"/>
    </row>
    <row r="17" spans="2:10" ht="28.5" customHeight="1" x14ac:dyDescent="0.35">
      <c r="B17" s="327" t="s">
        <v>183</v>
      </c>
      <c r="C17" s="321" t="s">
        <v>185</v>
      </c>
      <c r="D17" s="5" t="s">
        <v>129</v>
      </c>
      <c r="E17" s="5" t="s">
        <v>130</v>
      </c>
      <c r="F17" s="5" t="s">
        <v>125</v>
      </c>
      <c r="G17" s="5"/>
      <c r="H17" s="5"/>
      <c r="I17" s="334"/>
      <c r="J17" s="167"/>
    </row>
    <row r="18" spans="2:10" ht="28.5" customHeight="1" x14ac:dyDescent="0.35">
      <c r="B18" s="327" t="s">
        <v>131</v>
      </c>
      <c r="C18" s="321" t="s">
        <v>185</v>
      </c>
      <c r="D18" s="5" t="s">
        <v>129</v>
      </c>
      <c r="E18" s="5" t="s">
        <v>130</v>
      </c>
      <c r="F18" s="5" t="s">
        <v>125</v>
      </c>
      <c r="G18" s="5"/>
      <c r="H18" s="5"/>
      <c r="I18" s="334"/>
      <c r="J18" s="167"/>
    </row>
    <row r="19" spans="2:10" ht="28.5" customHeight="1" x14ac:dyDescent="0.35">
      <c r="B19" s="327" t="s">
        <v>184</v>
      </c>
      <c r="C19" s="321" t="s">
        <v>186</v>
      </c>
      <c r="D19" s="5" t="s">
        <v>187</v>
      </c>
      <c r="E19" s="5" t="s">
        <v>188</v>
      </c>
      <c r="F19" s="5" t="s">
        <v>125</v>
      </c>
      <c r="G19" s="5"/>
      <c r="H19" s="5"/>
      <c r="I19" s="334"/>
      <c r="J19" s="167"/>
    </row>
    <row r="20" spans="2:10" ht="28.5" customHeight="1" x14ac:dyDescent="0.35">
      <c r="B20" s="327" t="s">
        <v>91</v>
      </c>
      <c r="C20" s="321" t="s">
        <v>185</v>
      </c>
      <c r="D20" s="5" t="s">
        <v>129</v>
      </c>
      <c r="E20" s="5" t="s">
        <v>130</v>
      </c>
      <c r="F20" s="5" t="s">
        <v>125</v>
      </c>
      <c r="G20" s="5"/>
      <c r="H20" s="5"/>
      <c r="I20" s="334"/>
      <c r="J20" s="167"/>
    </row>
    <row r="21" spans="2:10" ht="28.5" customHeight="1" x14ac:dyDescent="0.35">
      <c r="B21" s="339" t="s">
        <v>189</v>
      </c>
      <c r="C21" s="321"/>
      <c r="D21" s="5"/>
      <c r="E21" s="5"/>
      <c r="F21" s="5"/>
      <c r="G21" s="5"/>
      <c r="H21" s="5"/>
      <c r="I21" s="334"/>
      <c r="J21" s="167"/>
    </row>
    <row r="22" spans="2:10" ht="28.5" customHeight="1" x14ac:dyDescent="0.35">
      <c r="B22" s="326" t="s">
        <v>98</v>
      </c>
      <c r="C22" s="321" t="s">
        <v>155</v>
      </c>
      <c r="D22" s="5" t="s">
        <v>130</v>
      </c>
      <c r="E22" s="5" t="s">
        <v>156</v>
      </c>
      <c r="F22" s="5" t="s">
        <v>159</v>
      </c>
      <c r="G22" s="5"/>
      <c r="H22" s="5"/>
      <c r="I22" s="334"/>
      <c r="J22" s="167"/>
    </row>
    <row r="23" spans="2:10" ht="28.5" customHeight="1" x14ac:dyDescent="0.35">
      <c r="B23" s="326" t="s">
        <v>99</v>
      </c>
      <c r="C23" s="321" t="s">
        <v>155</v>
      </c>
      <c r="D23" s="5" t="s">
        <v>157</v>
      </c>
      <c r="E23" s="5" t="s">
        <v>158</v>
      </c>
      <c r="F23" s="5" t="s">
        <v>130</v>
      </c>
      <c r="G23" s="5" t="s">
        <v>159</v>
      </c>
      <c r="H23" s="5"/>
      <c r="I23" s="334"/>
      <c r="J23" s="167"/>
    </row>
    <row r="24" spans="2:10" ht="28.5" customHeight="1" x14ac:dyDescent="0.35">
      <c r="B24" s="326" t="s">
        <v>100</v>
      </c>
      <c r="C24" s="321" t="s">
        <v>155</v>
      </c>
      <c r="D24" s="5" t="s">
        <v>157</v>
      </c>
      <c r="E24" s="5" t="s">
        <v>158</v>
      </c>
      <c r="F24" s="5" t="s">
        <v>130</v>
      </c>
      <c r="G24" s="5" t="s">
        <v>159</v>
      </c>
      <c r="H24" s="5"/>
      <c r="I24" s="334"/>
      <c r="J24" s="167"/>
    </row>
    <row r="25" spans="2:10" ht="28.5" customHeight="1" x14ac:dyDescent="0.35">
      <c r="B25" s="326" t="s">
        <v>102</v>
      </c>
      <c r="C25" s="321" t="s">
        <v>155</v>
      </c>
      <c r="D25" s="5" t="s">
        <v>150</v>
      </c>
      <c r="E25" s="5" t="s">
        <v>160</v>
      </c>
      <c r="F25" s="5" t="s">
        <v>144</v>
      </c>
      <c r="G25" s="5" t="s">
        <v>161</v>
      </c>
      <c r="H25" s="5"/>
      <c r="I25" s="334"/>
      <c r="J25" s="167"/>
    </row>
    <row r="26" spans="2:10" ht="28.5" customHeight="1" x14ac:dyDescent="0.35">
      <c r="B26" s="326" t="s">
        <v>101</v>
      </c>
      <c r="C26" s="321" t="s">
        <v>155</v>
      </c>
      <c r="D26" s="5" t="s">
        <v>130</v>
      </c>
      <c r="E26" s="5" t="s">
        <v>162</v>
      </c>
      <c r="F26" s="5" t="s">
        <v>159</v>
      </c>
      <c r="G26" s="5"/>
      <c r="H26" s="5"/>
      <c r="I26" s="334"/>
      <c r="J26" s="167"/>
    </row>
    <row r="27" spans="2:10" ht="28.5" customHeight="1" x14ac:dyDescent="0.35">
      <c r="B27" s="326" t="s">
        <v>103</v>
      </c>
      <c r="C27" s="321" t="s">
        <v>155</v>
      </c>
      <c r="D27" s="5" t="s">
        <v>130</v>
      </c>
      <c r="E27" s="5" t="s">
        <v>163</v>
      </c>
      <c r="F27" s="5" t="s">
        <v>164</v>
      </c>
      <c r="G27" s="5"/>
      <c r="H27" s="5"/>
      <c r="I27" s="334"/>
      <c r="J27" s="167"/>
    </row>
    <row r="28" spans="2:10" ht="28.5" customHeight="1" x14ac:dyDescent="0.35">
      <c r="B28" s="326" t="s">
        <v>104</v>
      </c>
      <c r="C28" s="321" t="s">
        <v>155</v>
      </c>
      <c r="D28" s="5" t="s">
        <v>165</v>
      </c>
      <c r="E28" s="5" t="s">
        <v>166</v>
      </c>
      <c r="F28" s="5"/>
      <c r="G28" s="5"/>
      <c r="H28" s="5"/>
      <c r="I28" s="334"/>
      <c r="J28" s="167"/>
    </row>
    <row r="29" spans="2:10" ht="28.5" customHeight="1" x14ac:dyDescent="0.35">
      <c r="B29" s="326" t="s">
        <v>105</v>
      </c>
      <c r="C29" s="321" t="s">
        <v>155</v>
      </c>
      <c r="D29" s="5" t="s">
        <v>165</v>
      </c>
      <c r="E29" s="5" t="s">
        <v>167</v>
      </c>
      <c r="F29" s="5"/>
      <c r="G29" s="5"/>
      <c r="H29" s="5"/>
      <c r="I29" s="334"/>
      <c r="J29" s="167"/>
    </row>
    <row r="30" spans="2:10" ht="28.5" customHeight="1" x14ac:dyDescent="0.35">
      <c r="B30" s="326" t="s">
        <v>106</v>
      </c>
      <c r="C30" s="321" t="s">
        <v>155</v>
      </c>
      <c r="D30" s="5" t="s">
        <v>165</v>
      </c>
      <c r="E30" s="5"/>
      <c r="F30" s="5"/>
      <c r="G30" s="5"/>
      <c r="H30" s="5"/>
      <c r="I30" s="334"/>
      <c r="J30" s="167"/>
    </row>
    <row r="31" spans="2:10" ht="28.5" customHeight="1" x14ac:dyDescent="0.35">
      <c r="B31" s="326" t="s">
        <v>107</v>
      </c>
      <c r="C31" s="321" t="s">
        <v>171</v>
      </c>
      <c r="D31" s="5" t="s">
        <v>172</v>
      </c>
      <c r="E31" s="5" t="s">
        <v>174</v>
      </c>
      <c r="F31" s="5" t="s">
        <v>173</v>
      </c>
      <c r="G31" s="5" t="s">
        <v>175</v>
      </c>
      <c r="H31" s="5"/>
      <c r="I31" s="334"/>
      <c r="J31" s="167"/>
    </row>
    <row r="32" spans="2:10" ht="28.5" customHeight="1" x14ac:dyDescent="0.35">
      <c r="B32" s="327" t="s">
        <v>113</v>
      </c>
      <c r="C32" s="321" t="s">
        <v>176</v>
      </c>
      <c r="D32" s="5" t="s">
        <v>177</v>
      </c>
      <c r="E32" s="5" t="s">
        <v>178</v>
      </c>
      <c r="F32" s="5"/>
      <c r="G32" s="5"/>
      <c r="H32" s="5"/>
      <c r="I32" s="334"/>
      <c r="J32" s="167"/>
    </row>
    <row r="33" spans="2:10" ht="28.5" customHeight="1" x14ac:dyDescent="0.35">
      <c r="B33" s="327" t="s">
        <v>108</v>
      </c>
      <c r="C33" s="321" t="s">
        <v>179</v>
      </c>
      <c r="D33" s="5" t="s">
        <v>180</v>
      </c>
      <c r="E33" s="5" t="s">
        <v>181</v>
      </c>
      <c r="F33" s="5" t="s">
        <v>212</v>
      </c>
      <c r="G33" s="5" t="s">
        <v>213</v>
      </c>
      <c r="H33" s="5"/>
      <c r="I33" s="334"/>
      <c r="J33" s="167"/>
    </row>
    <row r="34" spans="2:10" ht="28.5" customHeight="1" x14ac:dyDescent="0.35">
      <c r="B34" s="327" t="s">
        <v>109</v>
      </c>
      <c r="C34" s="321" t="s">
        <v>190</v>
      </c>
      <c r="D34" s="5" t="s">
        <v>191</v>
      </c>
      <c r="E34" s="5" t="s">
        <v>127</v>
      </c>
      <c r="F34" s="5" t="s">
        <v>192</v>
      </c>
      <c r="G34" s="5"/>
      <c r="H34" s="5"/>
      <c r="I34" s="334"/>
      <c r="J34" s="167"/>
    </row>
    <row r="35" spans="2:10" ht="28.5" customHeight="1" x14ac:dyDescent="0.35">
      <c r="B35" s="327" t="s">
        <v>114</v>
      </c>
      <c r="C35" s="321" t="s">
        <v>180</v>
      </c>
      <c r="D35" s="5" t="s">
        <v>140</v>
      </c>
      <c r="E35" s="5" t="s">
        <v>142</v>
      </c>
      <c r="F35" s="5"/>
      <c r="G35" s="5"/>
      <c r="H35" s="5"/>
      <c r="I35" s="334"/>
      <c r="J35" s="167"/>
    </row>
    <row r="36" spans="2:10" ht="28.5" customHeight="1" x14ac:dyDescent="0.35">
      <c r="B36" s="327" t="s">
        <v>110</v>
      </c>
      <c r="C36" s="321" t="s">
        <v>152</v>
      </c>
      <c r="D36" s="5" t="s">
        <v>193</v>
      </c>
      <c r="E36" s="5" t="s">
        <v>194</v>
      </c>
      <c r="F36" s="5" t="s">
        <v>142</v>
      </c>
      <c r="G36" s="5"/>
      <c r="H36" s="5"/>
      <c r="I36" s="334"/>
      <c r="J36" s="167"/>
    </row>
    <row r="37" spans="2:10" ht="28.5" customHeight="1" x14ac:dyDescent="0.35">
      <c r="B37" s="327" t="s">
        <v>111</v>
      </c>
      <c r="C37" s="321" t="s">
        <v>195</v>
      </c>
      <c r="D37" s="5" t="s">
        <v>196</v>
      </c>
      <c r="E37" s="5" t="s">
        <v>197</v>
      </c>
      <c r="F37" s="5" t="s">
        <v>155</v>
      </c>
      <c r="G37" s="5" t="s">
        <v>198</v>
      </c>
      <c r="H37" s="5" t="s">
        <v>226</v>
      </c>
      <c r="I37" s="334"/>
      <c r="J37" s="167"/>
    </row>
    <row r="38" spans="2:10" ht="28.5" customHeight="1" x14ac:dyDescent="0.35">
      <c r="B38" s="327" t="s">
        <v>112</v>
      </c>
      <c r="C38" s="321" t="s">
        <v>195</v>
      </c>
      <c r="D38" s="5" t="s">
        <v>196</v>
      </c>
      <c r="E38" s="5" t="s">
        <v>197</v>
      </c>
      <c r="F38" s="5" t="s">
        <v>155</v>
      </c>
      <c r="G38" s="5" t="s">
        <v>198</v>
      </c>
      <c r="H38" s="5" t="s">
        <v>226</v>
      </c>
      <c r="I38" s="334"/>
      <c r="J38" s="167"/>
    </row>
    <row r="39" spans="2:10" ht="28.5" customHeight="1" x14ac:dyDescent="0.35">
      <c r="B39" s="327" t="s">
        <v>115</v>
      </c>
      <c r="C39" s="321" t="s">
        <v>199</v>
      </c>
      <c r="D39" s="5" t="s">
        <v>200</v>
      </c>
      <c r="E39" s="5" t="s">
        <v>201</v>
      </c>
      <c r="F39" s="5" t="s">
        <v>202</v>
      </c>
      <c r="G39" s="5" t="s">
        <v>203</v>
      </c>
      <c r="H39" s="5"/>
      <c r="I39" s="334"/>
      <c r="J39" s="167"/>
    </row>
    <row r="40" spans="2:10" ht="28.5" customHeight="1" x14ac:dyDescent="0.35">
      <c r="B40" s="327" t="s">
        <v>116</v>
      </c>
      <c r="C40" s="321" t="s">
        <v>180</v>
      </c>
      <c r="D40" s="5" t="s">
        <v>130</v>
      </c>
      <c r="E40" s="5" t="s">
        <v>142</v>
      </c>
      <c r="F40" s="5"/>
      <c r="G40" s="5"/>
      <c r="H40" s="5"/>
      <c r="I40" s="334"/>
      <c r="J40" s="167"/>
    </row>
    <row r="41" spans="2:10" ht="28.5" customHeight="1" x14ac:dyDescent="0.35">
      <c r="B41" s="327" t="s">
        <v>117</v>
      </c>
      <c r="C41" s="321" t="s">
        <v>227</v>
      </c>
      <c r="D41" s="5" t="s">
        <v>204</v>
      </c>
      <c r="E41" s="5" t="s">
        <v>127</v>
      </c>
      <c r="F41" s="5"/>
      <c r="G41" s="5"/>
      <c r="H41" s="5"/>
      <c r="I41" s="334"/>
      <c r="J41" s="167"/>
    </row>
    <row r="42" spans="2:10" ht="28.5" customHeight="1" x14ac:dyDescent="0.35">
      <c r="B42" s="328" t="s">
        <v>118</v>
      </c>
      <c r="C42" s="321" t="s">
        <v>205</v>
      </c>
      <c r="D42" s="5" t="s">
        <v>206</v>
      </c>
      <c r="E42" s="5" t="s">
        <v>207</v>
      </c>
      <c r="F42" s="5" t="s">
        <v>208</v>
      </c>
      <c r="G42" s="5"/>
      <c r="H42" s="5"/>
      <c r="I42" s="334"/>
      <c r="J42" s="167"/>
    </row>
    <row r="43" spans="2:10" ht="28.5" customHeight="1" x14ac:dyDescent="0.35">
      <c r="B43" s="328" t="s">
        <v>119</v>
      </c>
      <c r="C43" s="321" t="s">
        <v>180</v>
      </c>
      <c r="D43" s="5" t="s">
        <v>130</v>
      </c>
      <c r="E43" s="5"/>
      <c r="F43" s="5"/>
      <c r="G43" s="5"/>
      <c r="H43" s="5"/>
      <c r="I43" s="334"/>
      <c r="J43" s="167"/>
    </row>
    <row r="44" spans="2:10" ht="28.5" customHeight="1" x14ac:dyDescent="0.35">
      <c r="B44" s="328" t="s">
        <v>120</v>
      </c>
      <c r="C44" s="321" t="s">
        <v>180</v>
      </c>
      <c r="D44" s="5" t="s">
        <v>130</v>
      </c>
      <c r="E44" s="5"/>
      <c r="F44" s="5"/>
      <c r="G44" s="5"/>
      <c r="H44" s="5"/>
      <c r="I44" s="334"/>
      <c r="J44" s="167"/>
    </row>
    <row r="45" spans="2:10" ht="28.5" customHeight="1" x14ac:dyDescent="0.35">
      <c r="B45" s="328"/>
      <c r="C45" s="321"/>
      <c r="D45" s="5"/>
      <c r="E45" s="5"/>
      <c r="F45" s="5"/>
      <c r="G45" s="5"/>
      <c r="H45" s="5"/>
      <c r="I45" s="334"/>
      <c r="J45" s="167"/>
    </row>
    <row r="46" spans="2:10" ht="28.5" customHeight="1" x14ac:dyDescent="0.35">
      <c r="B46" s="329"/>
      <c r="C46" s="321"/>
      <c r="D46" s="5"/>
      <c r="E46" s="5"/>
      <c r="F46" s="5"/>
      <c r="G46" s="5"/>
      <c r="H46" s="5"/>
      <c r="I46" s="334"/>
      <c r="J46" s="167"/>
    </row>
    <row r="47" spans="2:10" ht="28.5" customHeight="1" x14ac:dyDescent="0.35">
      <c r="B47" s="329"/>
      <c r="C47" s="321"/>
      <c r="D47" s="5"/>
      <c r="E47" s="5"/>
      <c r="F47" s="5"/>
      <c r="G47" s="5"/>
      <c r="H47" s="5"/>
      <c r="I47" s="334"/>
      <c r="J47" s="167"/>
    </row>
    <row r="48" spans="2:10" ht="28.5" customHeight="1" x14ac:dyDescent="0.35">
      <c r="B48" s="329"/>
      <c r="C48" s="321"/>
      <c r="D48" s="5"/>
      <c r="E48" s="5"/>
      <c r="F48" s="5"/>
      <c r="G48" s="5"/>
      <c r="H48" s="5"/>
      <c r="I48" s="334"/>
      <c r="J48" s="167"/>
    </row>
    <row r="49" spans="2:11" ht="28.5" customHeight="1" x14ac:dyDescent="0.35">
      <c r="B49" s="329"/>
      <c r="C49" s="321"/>
      <c r="D49" s="5"/>
      <c r="E49" s="5"/>
      <c r="F49" s="5"/>
      <c r="G49" s="5"/>
      <c r="H49" s="5"/>
      <c r="I49" s="334"/>
      <c r="J49" s="167"/>
    </row>
    <row r="50" spans="2:11" ht="28.5" customHeight="1" x14ac:dyDescent="0.35">
      <c r="B50" s="329"/>
      <c r="C50" s="321"/>
      <c r="D50" s="5"/>
      <c r="E50" s="5"/>
      <c r="F50" s="5"/>
      <c r="G50" s="5"/>
      <c r="H50" s="5"/>
      <c r="I50" s="334"/>
      <c r="J50" s="167"/>
    </row>
    <row r="51" spans="2:11" ht="28.5" customHeight="1" x14ac:dyDescent="0.35">
      <c r="B51" s="329"/>
      <c r="C51" s="321"/>
      <c r="D51" s="5"/>
      <c r="E51" s="5"/>
      <c r="F51" s="5"/>
      <c r="G51" s="5"/>
      <c r="H51" s="5"/>
      <c r="I51" s="334"/>
      <c r="J51" s="167"/>
    </row>
    <row r="52" spans="2:11" ht="28.5" customHeight="1" x14ac:dyDescent="0.35">
      <c r="B52" s="329"/>
      <c r="C52" s="321"/>
      <c r="D52" s="5"/>
      <c r="E52" s="5"/>
      <c r="F52" s="5"/>
      <c r="G52" s="5"/>
      <c r="H52" s="5"/>
      <c r="I52" s="334"/>
      <c r="J52" s="167"/>
    </row>
    <row r="53" spans="2:11" ht="28.5" customHeight="1" x14ac:dyDescent="0.35">
      <c r="B53" s="331"/>
      <c r="C53" s="321"/>
      <c r="D53" s="5"/>
      <c r="E53" s="5"/>
      <c r="F53" s="5"/>
      <c r="G53" s="5"/>
      <c r="H53" s="5"/>
      <c r="I53" s="334"/>
      <c r="J53" s="167"/>
    </row>
    <row r="54" spans="2:11" ht="28.5" customHeight="1" x14ac:dyDescent="0.35">
      <c r="B54" s="329"/>
      <c r="C54" s="321"/>
      <c r="D54" s="5"/>
      <c r="E54" s="5"/>
      <c r="F54" s="5"/>
      <c r="G54" s="5"/>
      <c r="H54" s="5"/>
      <c r="I54" s="334"/>
      <c r="J54" s="167"/>
    </row>
    <row r="55" spans="2:11" ht="28.5" customHeight="1" x14ac:dyDescent="0.35">
      <c r="B55" s="329"/>
      <c r="C55" s="321"/>
      <c r="D55" s="5"/>
      <c r="E55" s="5"/>
      <c r="F55" s="5"/>
      <c r="G55" s="5"/>
      <c r="H55" s="5"/>
      <c r="I55" s="334"/>
      <c r="J55" s="167"/>
    </row>
    <row r="56" spans="2:11" ht="28.5" customHeight="1" x14ac:dyDescent="0.35">
      <c r="B56" s="329"/>
      <c r="C56" s="321"/>
      <c r="D56" s="5"/>
      <c r="E56" s="5"/>
      <c r="F56" s="5"/>
      <c r="G56" s="5"/>
      <c r="H56" s="5"/>
      <c r="I56" s="334"/>
      <c r="J56" s="167"/>
    </row>
    <row r="57" spans="2:11" ht="28.5" customHeight="1" x14ac:dyDescent="0.35">
      <c r="B57" s="329"/>
      <c r="C57" s="321"/>
      <c r="D57" s="5"/>
      <c r="E57" s="5"/>
      <c r="F57" s="5"/>
      <c r="G57" s="5"/>
      <c r="H57" s="5"/>
      <c r="I57" s="334"/>
      <c r="J57" s="167"/>
    </row>
    <row r="58" spans="2:11" ht="28.5" customHeight="1" x14ac:dyDescent="0.35">
      <c r="B58" s="329"/>
      <c r="C58" s="321"/>
      <c r="D58" s="5"/>
      <c r="E58" s="5"/>
      <c r="F58" s="5"/>
      <c r="G58" s="5"/>
      <c r="H58" s="5"/>
      <c r="I58" s="334"/>
      <c r="J58" s="167"/>
    </row>
    <row r="59" spans="2:11" ht="28.5" customHeight="1" thickBot="1" x14ac:dyDescent="0.4">
      <c r="B59" s="329"/>
      <c r="C59" s="335"/>
      <c r="D59" s="336"/>
      <c r="E59" s="337"/>
      <c r="F59" s="336"/>
      <c r="G59" s="336"/>
      <c r="H59" s="336"/>
      <c r="I59" s="338"/>
      <c r="J59" s="167"/>
    </row>
    <row r="60" spans="2:11" ht="16.5" customHeight="1" x14ac:dyDescent="0.35">
      <c r="B60" s="1"/>
      <c r="C60" s="167"/>
      <c r="D60" s="56"/>
      <c r="K60" s="6"/>
    </row>
    <row r="61" spans="2:11" ht="16.5" customHeight="1" x14ac:dyDescent="0.35">
      <c r="B61" s="1"/>
      <c r="C61" s="6"/>
      <c r="D61" s="56"/>
      <c r="K61" s="6"/>
    </row>
    <row r="62" spans="2:11" ht="16.5" customHeight="1" x14ac:dyDescent="0.35">
      <c r="B62" s="1"/>
      <c r="C62" s="6"/>
      <c r="D62" s="56"/>
      <c r="K62" s="6"/>
    </row>
    <row r="63" spans="2:11" ht="16.5" customHeight="1" x14ac:dyDescent="0.35">
      <c r="B63" s="1"/>
      <c r="C63" s="6"/>
      <c r="D63" s="56"/>
      <c r="K63" s="6"/>
    </row>
    <row r="64" spans="2:11" ht="16.5" customHeight="1" x14ac:dyDescent="0.35">
      <c r="B64" s="1"/>
      <c r="C64" s="6"/>
      <c r="D64" s="56"/>
      <c r="K64" s="6"/>
    </row>
    <row r="65" spans="2:11" ht="16.5" customHeight="1" x14ac:dyDescent="0.35">
      <c r="B65" s="1"/>
      <c r="C65" s="6"/>
      <c r="D65" s="56"/>
      <c r="K65" s="6"/>
    </row>
    <row r="66" spans="2:11" ht="16.5" customHeight="1" x14ac:dyDescent="0.35">
      <c r="B66" s="1"/>
      <c r="C66" s="6"/>
      <c r="D66" s="56"/>
      <c r="K66" s="6"/>
    </row>
    <row r="67" spans="2:11" ht="16.5" customHeight="1" x14ac:dyDescent="0.35">
      <c r="B67" s="1"/>
      <c r="C67" s="6"/>
      <c r="D67" s="56"/>
      <c r="K67" s="6"/>
    </row>
    <row r="68" spans="2:11" ht="16.5" customHeight="1" x14ac:dyDescent="0.35">
      <c r="B68" s="1"/>
      <c r="C68" s="6"/>
      <c r="D68" s="56"/>
      <c r="K68" s="6"/>
    </row>
    <row r="69" spans="2:11" ht="16.5" customHeight="1" x14ac:dyDescent="0.35">
      <c r="B69" s="1"/>
      <c r="C69" s="6"/>
      <c r="D69" s="56"/>
      <c r="K69" s="6"/>
    </row>
    <row r="70" spans="2:11" ht="16.5" customHeight="1" x14ac:dyDescent="0.35">
      <c r="B70" s="1"/>
      <c r="C70" s="6"/>
      <c r="D70" s="56"/>
      <c r="K70" s="6"/>
    </row>
    <row r="71" spans="2:11" ht="16.5" customHeight="1" x14ac:dyDescent="0.35">
      <c r="B71" s="1"/>
      <c r="C71" s="6"/>
      <c r="D71" s="56"/>
      <c r="K71" s="6"/>
    </row>
    <row r="72" spans="2:11" ht="16.5" customHeight="1" x14ac:dyDescent="0.35">
      <c r="B72" s="1"/>
      <c r="C72" s="6"/>
      <c r="D72" s="56"/>
      <c r="K72" s="6"/>
    </row>
    <row r="73" spans="2:11" ht="16.5" customHeight="1" x14ac:dyDescent="0.35">
      <c r="B73" s="1"/>
      <c r="C73" s="6"/>
      <c r="D73" s="56"/>
      <c r="K73" s="6"/>
    </row>
    <row r="74" spans="2:11" ht="16.5" customHeight="1" x14ac:dyDescent="0.35">
      <c r="B74" s="1"/>
      <c r="C74" s="6"/>
      <c r="D74" s="56"/>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78</v>
      </c>
    </row>
    <row r="4" spans="1:8" ht="17.25" x14ac:dyDescent="0.35">
      <c r="C4" s="629" t="str">
        <f xml:space="preserve"> "Project Name: "&amp;'Design Book Title'!C10</f>
        <v>Project Name:  HESH Example for course 2024 Beng</v>
      </c>
      <c r="D4" s="629"/>
      <c r="E4" s="629"/>
      <c r="F4" s="629"/>
    </row>
    <row r="5" spans="1:8" ht="16.5" customHeight="1" thickBot="1" x14ac:dyDescent="0.4"/>
    <row r="6" spans="1:8" s="191" customFormat="1" ht="105.75" thickBot="1" x14ac:dyDescent="0.4">
      <c r="B6" s="126"/>
      <c r="C6" s="127"/>
      <c r="D6" s="197" t="s">
        <v>62</v>
      </c>
      <c r="E6" s="197" t="s">
        <v>64</v>
      </c>
      <c r="F6" s="218" t="s">
        <v>209</v>
      </c>
      <c r="G6" s="218" t="s">
        <v>210</v>
      </c>
      <c r="H6" s="218" t="s">
        <v>211</v>
      </c>
    </row>
    <row r="7" spans="1:8" ht="34.5" customHeight="1" x14ac:dyDescent="0.35">
      <c r="B7" s="200" t="s">
        <v>59</v>
      </c>
      <c r="C7" s="201" t="s">
        <v>61</v>
      </c>
      <c r="D7" s="198"/>
      <c r="E7" s="196"/>
      <c r="F7" s="213"/>
      <c r="G7" s="214"/>
      <c r="H7" s="214"/>
    </row>
    <row r="8" spans="1:8" ht="17.25" x14ac:dyDescent="0.4">
      <c r="B8" s="227"/>
      <c r="C8" s="203"/>
      <c r="D8" s="216">
        <v>5</v>
      </c>
      <c r="E8" s="216"/>
      <c r="F8" s="215"/>
      <c r="G8" s="189"/>
      <c r="H8" s="189"/>
    </row>
    <row r="9" spans="1:8" ht="17.25" x14ac:dyDescent="0.4">
      <c r="B9" s="227"/>
      <c r="C9" s="203"/>
      <c r="D9" s="216">
        <v>5</v>
      </c>
      <c r="E9" s="216"/>
      <c r="F9" s="215"/>
      <c r="G9" s="189"/>
      <c r="H9" s="189"/>
    </row>
    <row r="10" spans="1:8" ht="17.25" x14ac:dyDescent="0.4">
      <c r="B10" s="227"/>
      <c r="C10" s="203"/>
      <c r="D10" s="216">
        <v>5</v>
      </c>
      <c r="E10" s="216"/>
      <c r="F10" s="215"/>
      <c r="G10" s="189"/>
      <c r="H10" s="189"/>
    </row>
    <row r="11" spans="1:8" ht="17.25" x14ac:dyDescent="0.4">
      <c r="B11" s="227"/>
      <c r="C11" s="203"/>
      <c r="D11" s="216">
        <v>5</v>
      </c>
      <c r="E11" s="216"/>
      <c r="F11" s="215"/>
      <c r="G11" s="189"/>
      <c r="H11" s="189"/>
    </row>
    <row r="12" spans="1:8" ht="17.25" x14ac:dyDescent="0.4">
      <c r="B12" s="227"/>
      <c r="C12" s="203"/>
      <c r="D12" s="216">
        <v>5</v>
      </c>
      <c r="E12" s="216"/>
      <c r="F12" s="215"/>
      <c r="G12" s="189"/>
      <c r="H12" s="189"/>
    </row>
    <row r="13" spans="1:8" ht="17.25" x14ac:dyDescent="0.4">
      <c r="B13" s="227"/>
      <c r="C13" s="203"/>
      <c r="D13" s="216">
        <v>5</v>
      </c>
      <c r="E13" s="216"/>
      <c r="F13" s="215"/>
      <c r="G13" s="189"/>
      <c r="H13" s="189"/>
    </row>
    <row r="14" spans="1:8" ht="17.25" x14ac:dyDescent="0.4">
      <c r="B14" s="227"/>
      <c r="C14" s="203"/>
      <c r="D14" s="216">
        <v>5</v>
      </c>
      <c r="E14" s="216"/>
      <c r="F14" s="215"/>
      <c r="G14" s="189"/>
      <c r="H14" s="189"/>
    </row>
    <row r="15" spans="1:8" ht="17.25" x14ac:dyDescent="0.4">
      <c r="B15" s="227"/>
      <c r="C15" s="203"/>
      <c r="D15" s="216">
        <v>5</v>
      </c>
      <c r="E15" s="216"/>
      <c r="F15" s="215"/>
      <c r="G15" s="189"/>
      <c r="H15" s="189"/>
    </row>
    <row r="16" spans="1:8" ht="17.25" x14ac:dyDescent="0.4">
      <c r="B16" s="227"/>
      <c r="C16" s="203"/>
      <c r="D16" s="216">
        <v>5</v>
      </c>
      <c r="E16" s="216"/>
      <c r="F16" s="215"/>
      <c r="G16" s="189"/>
      <c r="H16" s="189"/>
    </row>
    <row r="17" spans="2:8" ht="17.25" x14ac:dyDescent="0.4">
      <c r="B17" s="227"/>
      <c r="C17" s="203"/>
      <c r="D17" s="216">
        <v>5</v>
      </c>
      <c r="E17" s="216"/>
      <c r="F17" s="215"/>
      <c r="G17" s="189"/>
      <c r="H17" s="189"/>
    </row>
    <row r="18" spans="2:8" ht="17.25" x14ac:dyDescent="0.4">
      <c r="B18" s="227"/>
      <c r="C18" s="203"/>
      <c r="D18" s="216">
        <v>5</v>
      </c>
      <c r="E18" s="216"/>
      <c r="F18" s="215"/>
      <c r="G18" s="189"/>
      <c r="H18" s="189"/>
    </row>
    <row r="19" spans="2:8" ht="17.25" x14ac:dyDescent="0.4">
      <c r="B19" s="227"/>
      <c r="C19" s="203"/>
      <c r="D19" s="216">
        <v>5</v>
      </c>
      <c r="E19" s="216"/>
      <c r="F19" s="215"/>
      <c r="G19" s="189"/>
      <c r="H19" s="189"/>
    </row>
    <row r="20" spans="2:8" ht="17.25" x14ac:dyDescent="0.4">
      <c r="B20" s="202"/>
      <c r="C20" s="203"/>
      <c r="D20" s="216">
        <v>5</v>
      </c>
      <c r="E20" s="216"/>
      <c r="F20" s="215"/>
      <c r="G20" s="189"/>
      <c r="H20" s="189"/>
    </row>
    <row r="21" spans="2:8" ht="17.25" x14ac:dyDescent="0.4">
      <c r="B21" s="202"/>
      <c r="C21" s="203"/>
      <c r="D21" s="216">
        <v>5</v>
      </c>
      <c r="E21" s="216"/>
      <c r="F21" s="215"/>
      <c r="G21" s="189"/>
      <c r="H21" s="189"/>
    </row>
    <row r="22" spans="2:8" ht="17.649999999999999" thickBot="1" x14ac:dyDescent="0.45">
      <c r="B22" s="227"/>
      <c r="C22" s="203"/>
      <c r="D22" s="216">
        <v>5</v>
      </c>
      <c r="E22" s="216"/>
      <c r="F22" s="215"/>
      <c r="G22" s="189"/>
      <c r="H22" s="189"/>
    </row>
    <row r="23" spans="2:8" ht="13.9" thickBot="1" x14ac:dyDescent="0.4">
      <c r="B23" s="204"/>
      <c r="C23" s="205"/>
      <c r="D23" s="687" t="s">
        <v>215</v>
      </c>
      <c r="E23" s="688"/>
      <c r="F23" s="193">
        <f>SUMPRODUCT($D$8:$D$22,F8:F22)</f>
        <v>0</v>
      </c>
      <c r="G23" s="193">
        <f>SUMPRODUCT($D$8:$D$22,G8:G22)</f>
        <v>0</v>
      </c>
      <c r="H23" s="193">
        <f>SUMPRODUCT($D$8:$D$22,H8:H22)</f>
        <v>0</v>
      </c>
    </row>
    <row r="24" spans="2:8" ht="16.5" customHeight="1" thickBot="1" x14ac:dyDescent="0.4">
      <c r="B24" s="206"/>
      <c r="C24" s="207"/>
      <c r="D24" s="689" t="s">
        <v>214</v>
      </c>
      <c r="E24" s="690"/>
      <c r="F24" s="193">
        <f>SUMPRODUCT($E$8:$E$22,F8:F22)</f>
        <v>0</v>
      </c>
      <c r="G24" s="193">
        <f>SUMPRODUCT($E$8:$E$22,G8:G22)</f>
        <v>0</v>
      </c>
      <c r="H24" s="193">
        <f>SUMPRODUCT($E$8:$E$22,H8:H22)</f>
        <v>0</v>
      </c>
    </row>
    <row r="25" spans="2:8" ht="21.75" customHeight="1" thickBot="1" x14ac:dyDescent="0.4">
      <c r="B25" s="194" t="s">
        <v>60</v>
      </c>
      <c r="C25" s="208"/>
      <c r="D25" s="195">
        <v>100</v>
      </c>
      <c r="E25" s="195"/>
      <c r="F25" s="193">
        <f>+F23-F24</f>
        <v>0</v>
      </c>
      <c r="G25" s="193">
        <f>+G23-G24</f>
        <v>0</v>
      </c>
      <c r="H25" s="193">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78</v>
      </c>
    </row>
    <row r="2" spans="1:36" ht="96" customHeight="1" thickBot="1" x14ac:dyDescent="0.4">
      <c r="B2" s="693" t="s">
        <v>52</v>
      </c>
      <c r="C2" s="149"/>
      <c r="D2" s="154"/>
      <c r="E2" s="691" t="s">
        <v>4</v>
      </c>
      <c r="F2" s="221"/>
      <c r="G2" s="222"/>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2"/>
      <c r="AG2" s="222"/>
      <c r="AH2" s="222"/>
      <c r="AI2" s="222"/>
    </row>
    <row r="3" spans="1:36" ht="135" customHeight="1" thickBot="1" x14ac:dyDescent="0.4">
      <c r="B3" s="694"/>
      <c r="C3" s="219"/>
      <c r="D3" s="220"/>
      <c r="E3" s="692"/>
      <c r="F3" s="396"/>
      <c r="G3" s="314"/>
      <c r="H3" s="314"/>
      <c r="I3" s="314"/>
      <c r="J3" s="314"/>
      <c r="K3" s="314"/>
      <c r="L3" s="314"/>
      <c r="M3" s="314"/>
      <c r="N3" s="314"/>
      <c r="O3" s="314"/>
      <c r="P3" s="223"/>
      <c r="Q3" s="223"/>
      <c r="R3" s="223"/>
      <c r="S3" s="223"/>
      <c r="T3" s="223"/>
      <c r="U3" s="223"/>
      <c r="V3" s="223"/>
      <c r="W3" s="224"/>
      <c r="X3" s="223"/>
      <c r="Y3" s="223"/>
      <c r="Z3" s="223"/>
      <c r="AA3" s="223"/>
      <c r="AB3" s="223"/>
      <c r="AC3" s="223"/>
      <c r="AD3" s="223"/>
      <c r="AE3" s="223"/>
      <c r="AF3" s="223"/>
      <c r="AG3" s="223"/>
      <c r="AH3" s="223"/>
      <c r="AI3" s="223"/>
    </row>
    <row r="4" spans="1:36" ht="28.5" customHeight="1" thickBot="1" x14ac:dyDescent="0.4">
      <c r="B4" s="392" t="s">
        <v>68</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53</v>
      </c>
    </row>
    <row r="5" spans="1:36" ht="15" x14ac:dyDescent="0.4">
      <c r="B5" s="394"/>
      <c r="C5" s="103">
        <v>50</v>
      </c>
      <c r="D5" s="290">
        <v>10</v>
      </c>
      <c r="E5" s="291">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5"/>
      <c r="C6" s="111">
        <v>50</v>
      </c>
      <c r="D6" s="104">
        <v>10</v>
      </c>
      <c r="E6" s="292">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5"/>
      <c r="C7" s="111">
        <v>50</v>
      </c>
      <c r="D7" s="104">
        <v>10</v>
      </c>
      <c r="E7" s="292">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5"/>
      <c r="C8" s="111">
        <v>50</v>
      </c>
      <c r="D8" s="104">
        <v>10</v>
      </c>
      <c r="E8" s="292">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5"/>
      <c r="C9" s="111">
        <v>50</v>
      </c>
      <c r="D9" s="104">
        <v>10</v>
      </c>
      <c r="E9" s="292">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5"/>
      <c r="C10" s="111">
        <v>50</v>
      </c>
      <c r="D10" s="104">
        <v>10</v>
      </c>
      <c r="E10" s="292">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5"/>
      <c r="C11" s="111">
        <v>50</v>
      </c>
      <c r="D11" s="104">
        <v>10</v>
      </c>
      <c r="E11" s="292">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5"/>
      <c r="C12" s="111">
        <v>50</v>
      </c>
      <c r="D12" s="104">
        <v>10</v>
      </c>
      <c r="E12" s="292">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5"/>
      <c r="C13" s="111">
        <v>50</v>
      </c>
      <c r="D13" s="104">
        <v>10</v>
      </c>
      <c r="E13" s="292">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5"/>
      <c r="C14" s="111">
        <v>50</v>
      </c>
      <c r="D14" s="104">
        <v>10</v>
      </c>
      <c r="E14" s="292">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5"/>
      <c r="C15" s="111">
        <v>50</v>
      </c>
      <c r="D15" s="104">
        <v>10</v>
      </c>
      <c r="E15" s="292">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5"/>
      <c r="C16" s="111">
        <v>50</v>
      </c>
      <c r="D16" s="104">
        <v>10</v>
      </c>
      <c r="E16" s="292">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93"/>
      <c r="C17" s="136"/>
      <c r="D17" s="104"/>
      <c r="E17" s="292"/>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3"/>
      <c r="C18" s="136"/>
      <c r="D18" s="104"/>
      <c r="E18" s="292"/>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3"/>
      <c r="C19" s="294">
        <v>50</v>
      </c>
      <c r="D19" s="295">
        <v>10</v>
      </c>
      <c r="E19" s="296"/>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7"/>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5</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6</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7</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54</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78</v>
      </c>
    </row>
    <row r="4" spans="1:18" ht="13.15" thickBot="1" x14ac:dyDescent="0.4"/>
    <row r="5" spans="1:18" ht="17.649999999999999" x14ac:dyDescent="0.5">
      <c r="A5" s="640" t="s">
        <v>8</v>
      </c>
      <c r="B5" s="641"/>
      <c r="C5" s="642"/>
      <c r="D5" s="15"/>
      <c r="E5" s="15"/>
      <c r="F5" s="15"/>
    </row>
    <row r="6" spans="1:18" ht="13.15" x14ac:dyDescent="0.35">
      <c r="A6" s="643" t="s">
        <v>46</v>
      </c>
      <c r="B6" s="644"/>
      <c r="C6" s="645"/>
      <c r="D6" s="15"/>
      <c r="E6" s="630" t="s">
        <v>9</v>
      </c>
      <c r="F6" s="646"/>
      <c r="G6" s="630" t="s">
        <v>10</v>
      </c>
      <c r="H6" s="631"/>
      <c r="L6" s="630" t="s">
        <v>9</v>
      </c>
      <c r="M6" s="631"/>
      <c r="N6" s="19" t="s">
        <v>11</v>
      </c>
      <c r="P6" s="17" t="s">
        <v>12</v>
      </c>
      <c r="Q6" s="18"/>
      <c r="R6" s="20" t="s">
        <v>13</v>
      </c>
    </row>
    <row r="7" spans="1:18" x14ac:dyDescent="0.35">
      <c r="A7" s="632" t="s">
        <v>47</v>
      </c>
      <c r="B7" s="633"/>
      <c r="C7" s="634"/>
      <c r="D7" s="15"/>
      <c r="E7" s="270"/>
      <c r="F7" s="244"/>
      <c r="G7" s="21"/>
      <c r="H7" s="163"/>
      <c r="L7" s="270"/>
      <c r="M7" s="244"/>
      <c r="N7" s="25"/>
      <c r="P7" s="270"/>
      <c r="Q7" s="244"/>
      <c r="R7" s="25"/>
    </row>
    <row r="8" spans="1:18" x14ac:dyDescent="0.35">
      <c r="A8" s="632" t="s">
        <v>14</v>
      </c>
      <c r="B8" s="633"/>
      <c r="C8" s="634"/>
      <c r="D8" s="15"/>
      <c r="E8" s="270"/>
      <c r="F8" s="245"/>
      <c r="G8" s="21"/>
      <c r="H8" s="163"/>
      <c r="L8" s="270"/>
      <c r="M8" s="244"/>
      <c r="N8" s="25"/>
      <c r="P8" s="270"/>
      <c r="Q8" s="268"/>
      <c r="R8" s="25"/>
    </row>
    <row r="9" spans="1:18" ht="15.75" customHeight="1" thickBot="1" x14ac:dyDescent="0.4">
      <c r="A9" s="637" t="s">
        <v>48</v>
      </c>
      <c r="B9" s="638"/>
      <c r="C9" s="639"/>
      <c r="E9" s="270"/>
      <c r="F9" s="245"/>
      <c r="G9" s="21"/>
      <c r="H9" s="163"/>
      <c r="L9" s="270"/>
      <c r="M9" s="244"/>
      <c r="N9" s="25"/>
      <c r="P9" s="21"/>
      <c r="Q9" s="268"/>
      <c r="R9" s="25"/>
    </row>
    <row r="10" spans="1:18" x14ac:dyDescent="0.35">
      <c r="E10" s="270"/>
      <c r="F10" s="244"/>
      <c r="G10" s="21"/>
      <c r="H10" s="163"/>
      <c r="L10" s="270"/>
      <c r="M10" s="244"/>
      <c r="N10" s="25"/>
      <c r="P10" s="22"/>
      <c r="Q10" s="268"/>
      <c r="R10" s="25"/>
    </row>
    <row r="11" spans="1:18" x14ac:dyDescent="0.35">
      <c r="E11" s="270"/>
      <c r="F11" s="244"/>
      <c r="G11" s="21"/>
      <c r="H11" s="163"/>
      <c r="L11" s="270"/>
      <c r="M11" s="268"/>
      <c r="N11" s="25"/>
      <c r="P11" s="21"/>
      <c r="Q11" s="268"/>
      <c r="R11" s="25"/>
    </row>
    <row r="12" spans="1:18" x14ac:dyDescent="0.35">
      <c r="E12" s="270"/>
      <c r="F12" s="24"/>
      <c r="G12" s="21"/>
      <c r="H12" s="163"/>
      <c r="L12" s="270"/>
      <c r="M12" s="244"/>
      <c r="N12" s="25"/>
      <c r="P12" s="246"/>
      <c r="Q12" s="269"/>
      <c r="R12" s="25"/>
    </row>
    <row r="13" spans="1:18" x14ac:dyDescent="0.35">
      <c r="E13" s="270"/>
      <c r="F13" s="24"/>
      <c r="G13" s="21"/>
      <c r="H13" s="163"/>
      <c r="L13" s="21"/>
      <c r="M13" s="244"/>
      <c r="N13" s="25"/>
      <c r="P13" s="246"/>
      <c r="Q13" s="248"/>
      <c r="R13" s="25"/>
    </row>
    <row r="14" spans="1:18" x14ac:dyDescent="0.35">
      <c r="E14" s="270"/>
      <c r="F14" s="24"/>
      <c r="G14" s="21"/>
      <c r="H14" s="163"/>
      <c r="L14" s="21"/>
      <c r="M14" s="244"/>
      <c r="N14" s="25"/>
      <c r="P14" s="246"/>
      <c r="Q14" s="248"/>
      <c r="R14" s="25"/>
    </row>
    <row r="15" spans="1:18" x14ac:dyDescent="0.35">
      <c r="E15" s="270"/>
      <c r="F15" s="24"/>
      <c r="G15" s="21"/>
      <c r="H15" s="163"/>
      <c r="L15" s="21"/>
      <c r="M15" s="244"/>
      <c r="N15" s="25"/>
      <c r="P15" s="246"/>
      <c r="Q15" s="248"/>
      <c r="R15" s="25"/>
    </row>
    <row r="16" spans="1:18" x14ac:dyDescent="0.35">
      <c r="E16" s="270"/>
      <c r="F16" s="24"/>
      <c r="G16" s="21"/>
      <c r="H16" s="163"/>
      <c r="L16" s="21"/>
      <c r="M16" s="24"/>
      <c r="N16" s="25"/>
      <c r="P16" s="246"/>
      <c r="Q16" s="247"/>
      <c r="R16" s="25"/>
    </row>
    <row r="17" spans="2:19" x14ac:dyDescent="0.35">
      <c r="E17" s="270"/>
      <c r="F17" s="24"/>
      <c r="G17" s="21"/>
      <c r="H17" s="163"/>
      <c r="L17" s="21"/>
      <c r="M17" s="24"/>
      <c r="N17" s="25"/>
      <c r="P17" s="246"/>
      <c r="Q17" s="247"/>
      <c r="R17" s="25"/>
    </row>
    <row r="18" spans="2:19" x14ac:dyDescent="0.35">
      <c r="E18" s="270"/>
      <c r="F18" s="24"/>
      <c r="G18" s="21"/>
      <c r="H18" s="163"/>
      <c r="L18" s="21"/>
      <c r="M18" s="24"/>
      <c r="N18" s="25"/>
      <c r="P18" s="246"/>
      <c r="Q18" s="247"/>
      <c r="R18" s="25"/>
    </row>
    <row r="19" spans="2:19" x14ac:dyDescent="0.35">
      <c r="E19" s="270"/>
      <c r="F19" s="24"/>
      <c r="G19" s="21"/>
      <c r="H19" s="163"/>
      <c r="L19" s="21"/>
      <c r="M19" s="24"/>
      <c r="N19" s="25"/>
      <c r="P19" s="246"/>
      <c r="Q19" s="247"/>
      <c r="R19" s="25"/>
    </row>
    <row r="20" spans="2:19" x14ac:dyDescent="0.35">
      <c r="E20" s="270"/>
      <c r="F20" s="24"/>
      <c r="G20" s="21"/>
      <c r="H20" s="163"/>
      <c r="L20" s="21"/>
      <c r="M20" s="24"/>
      <c r="N20" s="25"/>
      <c r="P20" s="246"/>
      <c r="Q20" s="247"/>
      <c r="R20" s="25"/>
    </row>
    <row r="21" spans="2:19" x14ac:dyDescent="0.35">
      <c r="E21" s="270"/>
      <c r="F21" s="24"/>
      <c r="G21" s="21"/>
      <c r="H21" s="163"/>
      <c r="L21" s="21"/>
      <c r="M21" s="24"/>
      <c r="N21" s="25"/>
      <c r="P21" s="246"/>
      <c r="Q21" s="247"/>
      <c r="R21" s="25"/>
    </row>
    <row r="22" spans="2:19" x14ac:dyDescent="0.35">
      <c r="E22" s="270"/>
      <c r="F22" s="27"/>
      <c r="G22" s="26"/>
      <c r="H22" s="164"/>
      <c r="L22" s="26"/>
      <c r="M22" s="27"/>
      <c r="N22" s="28"/>
      <c r="P22" s="249"/>
      <c r="Q22" s="250"/>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47"/>
      <c r="C27" s="695"/>
      <c r="D27" s="696"/>
      <c r="I27" s="654"/>
      <c r="J27" s="703"/>
      <c r="K27" s="703"/>
      <c r="L27" s="704"/>
      <c r="Q27" s="711"/>
      <c r="R27" s="712"/>
      <c r="S27" s="713"/>
    </row>
    <row r="28" spans="2:19" ht="12.75" customHeight="1" x14ac:dyDescent="0.35">
      <c r="B28" s="697"/>
      <c r="C28" s="698"/>
      <c r="D28" s="699"/>
      <c r="I28" s="705"/>
      <c r="J28" s="706"/>
      <c r="K28" s="706"/>
      <c r="L28" s="707"/>
      <c r="Q28" s="714"/>
      <c r="R28" s="706"/>
      <c r="S28" s="715"/>
    </row>
    <row r="29" spans="2:19" ht="12.75" customHeight="1" x14ac:dyDescent="0.35">
      <c r="B29" s="697"/>
      <c r="C29" s="698"/>
      <c r="D29" s="699"/>
      <c r="I29" s="705"/>
      <c r="J29" s="706"/>
      <c r="K29" s="706"/>
      <c r="L29" s="707"/>
      <c r="Q29" s="714"/>
      <c r="R29" s="706"/>
      <c r="S29" s="715"/>
    </row>
    <row r="30" spans="2:19" ht="12.75" customHeight="1" x14ac:dyDescent="0.35">
      <c r="B30" s="697"/>
      <c r="C30" s="698"/>
      <c r="D30" s="699"/>
      <c r="I30" s="705"/>
      <c r="J30" s="706"/>
      <c r="K30" s="706"/>
      <c r="L30" s="707"/>
      <c r="Q30" s="714"/>
      <c r="R30" s="706"/>
      <c r="S30" s="715"/>
    </row>
    <row r="31" spans="2:19" ht="12.75" customHeight="1" x14ac:dyDescent="0.35">
      <c r="B31" s="697"/>
      <c r="C31" s="698"/>
      <c r="D31" s="699"/>
      <c r="I31" s="705"/>
      <c r="J31" s="706"/>
      <c r="K31" s="706"/>
      <c r="L31" s="707"/>
      <c r="Q31" s="714"/>
      <c r="R31" s="706"/>
      <c r="S31" s="715"/>
    </row>
    <row r="32" spans="2:19" ht="12.75" customHeight="1" x14ac:dyDescent="0.35">
      <c r="B32" s="697"/>
      <c r="C32" s="698"/>
      <c r="D32" s="699"/>
      <c r="I32" s="705"/>
      <c r="J32" s="706"/>
      <c r="K32" s="706"/>
      <c r="L32" s="707"/>
      <c r="Q32" s="714"/>
      <c r="R32" s="706"/>
      <c r="S32" s="715"/>
    </row>
    <row r="33" spans="2:19" ht="13.5" customHeight="1" thickBot="1" x14ac:dyDescent="0.4">
      <c r="B33" s="700"/>
      <c r="C33" s="701"/>
      <c r="D33" s="702"/>
      <c r="I33" s="708"/>
      <c r="J33" s="709"/>
      <c r="K33" s="709"/>
      <c r="L33" s="710"/>
      <c r="Q33" s="716"/>
      <c r="R33" s="717"/>
      <c r="S33" s="718"/>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15</v>
      </c>
      <c r="M38" s="31"/>
      <c r="N38" s="32"/>
    </row>
    <row r="39" spans="2:19" x14ac:dyDescent="0.35">
      <c r="L39" s="397"/>
      <c r="M39" s="243"/>
      <c r="N39" s="181"/>
    </row>
    <row r="40" spans="2:19" x14ac:dyDescent="0.35">
      <c r="L40" s="270"/>
      <c r="M40" s="244"/>
      <c r="N40" s="25"/>
    </row>
    <row r="41" spans="2:19" x14ac:dyDescent="0.35">
      <c r="L41" s="270"/>
      <c r="M41" s="244"/>
      <c r="N41" s="25"/>
    </row>
    <row r="42" spans="2:19" x14ac:dyDescent="0.35">
      <c r="L42" s="270"/>
      <c r="M42" s="244"/>
      <c r="N42" s="25"/>
    </row>
    <row r="43" spans="2:19" x14ac:dyDescent="0.35">
      <c r="L43" s="270"/>
      <c r="M43" s="244"/>
      <c r="N43" s="25"/>
    </row>
    <row r="44" spans="2:19" x14ac:dyDescent="0.35">
      <c r="L44" s="270"/>
      <c r="M44" s="244"/>
      <c r="N44" s="25"/>
    </row>
    <row r="45" spans="2:19" x14ac:dyDescent="0.35">
      <c r="L45" s="270"/>
      <c r="M45" s="244"/>
      <c r="N45" s="57"/>
    </row>
    <row r="46" spans="2:19" x14ac:dyDescent="0.35">
      <c r="L46" s="270"/>
      <c r="M46" s="244"/>
      <c r="N46" s="57"/>
    </row>
    <row r="47" spans="2:19" x14ac:dyDescent="0.35">
      <c r="L47" s="21"/>
      <c r="M47" s="244"/>
      <c r="N47" s="25"/>
    </row>
    <row r="48" spans="2:19" x14ac:dyDescent="0.35">
      <c r="L48" s="21"/>
      <c r="M48" s="244"/>
      <c r="N48" s="25"/>
    </row>
    <row r="49" spans="12:14" x14ac:dyDescent="0.35">
      <c r="L49" s="21"/>
      <c r="M49" s="244"/>
      <c r="N49" s="25"/>
    </row>
    <row r="50" spans="12:14" x14ac:dyDescent="0.35">
      <c r="L50" s="21"/>
      <c r="M50" s="244"/>
      <c r="N50" s="25"/>
    </row>
    <row r="51" spans="12:14" x14ac:dyDescent="0.35">
      <c r="L51" s="21"/>
      <c r="M51" s="244"/>
      <c r="N51" s="25"/>
    </row>
    <row r="52" spans="12:14" x14ac:dyDescent="0.35">
      <c r="L52" s="21"/>
      <c r="M52" s="244"/>
      <c r="N52" s="25"/>
    </row>
    <row r="53" spans="12:14" x14ac:dyDescent="0.35">
      <c r="L53" s="21"/>
      <c r="N53" s="25"/>
    </row>
    <row r="54" spans="12:14" x14ac:dyDescent="0.35">
      <c r="L54" s="26"/>
      <c r="M54" s="27"/>
      <c r="N54" s="28"/>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78</v>
      </c>
    </row>
    <row r="3" spans="1:23" ht="13.15" thickBot="1" x14ac:dyDescent="0.4">
      <c r="A3" s="33" t="s">
        <v>16</v>
      </c>
    </row>
    <row r="4" spans="1:23" ht="18" customHeight="1" thickBot="1" x14ac:dyDescent="0.4">
      <c r="C4" s="34"/>
      <c r="D4" s="35"/>
      <c r="E4" s="36"/>
      <c r="F4" s="36"/>
      <c r="G4" s="36"/>
      <c r="H4" s="36"/>
      <c r="I4" s="36"/>
      <c r="J4" s="36"/>
      <c r="K4" s="36"/>
      <c r="L4" s="36"/>
      <c r="M4" s="36"/>
      <c r="N4" s="36"/>
      <c r="O4" s="36"/>
      <c r="P4" s="36"/>
      <c r="Q4" s="36"/>
      <c r="R4" s="36"/>
      <c r="S4" s="36"/>
      <c r="T4" s="36"/>
      <c r="U4" s="38"/>
      <c r="V4" s="664" t="s">
        <v>18</v>
      </c>
    </row>
    <row r="5" spans="1:23" s="267" customFormat="1" ht="18.75" customHeight="1" thickBot="1" x14ac:dyDescent="0.4">
      <c r="A5" s="675" t="s">
        <v>19</v>
      </c>
      <c r="B5" s="677" t="s">
        <v>20</v>
      </c>
      <c r="C5" s="739" t="s">
        <v>73</v>
      </c>
      <c r="D5" s="719" t="s">
        <v>22</v>
      </c>
      <c r="E5" s="720"/>
      <c r="F5" s="720"/>
      <c r="G5" s="720"/>
      <c r="H5" s="720"/>
      <c r="I5" s="720"/>
      <c r="J5" s="721"/>
      <c r="K5" s="721"/>
      <c r="L5" s="620" t="s">
        <v>13</v>
      </c>
      <c r="M5" s="621"/>
      <c r="N5" s="621"/>
      <c r="O5" s="621"/>
      <c r="P5" s="722"/>
      <c r="Q5" s="620" t="s">
        <v>10</v>
      </c>
      <c r="R5" s="722"/>
      <c r="S5" s="722"/>
      <c r="T5" s="722"/>
      <c r="U5" s="266"/>
      <c r="V5" s="665"/>
    </row>
    <row r="6" spans="1:23" ht="31.5" customHeight="1" x14ac:dyDescent="0.35">
      <c r="A6" s="676"/>
      <c r="B6" s="678"/>
      <c r="C6" s="740"/>
      <c r="D6" s="723" t="s">
        <v>25</v>
      </c>
      <c r="E6" s="409"/>
      <c r="F6" s="409"/>
      <c r="G6" s="409"/>
      <c r="H6" s="409"/>
      <c r="I6" s="409"/>
      <c r="J6" s="725"/>
      <c r="K6" s="735"/>
      <c r="L6" s="729"/>
      <c r="M6" s="726"/>
      <c r="N6" s="726"/>
      <c r="O6" s="726"/>
      <c r="P6" s="727"/>
      <c r="Q6" s="723" t="s">
        <v>26</v>
      </c>
      <c r="R6" s="725"/>
      <c r="S6" s="725" t="s">
        <v>27</v>
      </c>
      <c r="T6" s="735"/>
      <c r="U6" s="733" t="s">
        <v>28</v>
      </c>
      <c r="V6" s="666"/>
    </row>
    <row r="7" spans="1:23" ht="54" customHeight="1" x14ac:dyDescent="0.35">
      <c r="A7" s="676"/>
      <c r="B7" s="678"/>
      <c r="C7" s="740"/>
      <c r="D7" s="724"/>
      <c r="E7" s="377"/>
      <c r="F7" s="377"/>
      <c r="G7" s="377"/>
      <c r="H7" s="377"/>
      <c r="I7" s="377"/>
      <c r="J7" s="668"/>
      <c r="K7" s="737"/>
      <c r="L7" s="730"/>
      <c r="M7" s="738"/>
      <c r="N7" s="738"/>
      <c r="O7" s="738"/>
      <c r="P7" s="728"/>
      <c r="Q7" s="729"/>
      <c r="R7" s="726"/>
      <c r="S7" s="726"/>
      <c r="T7" s="736"/>
      <c r="U7" s="734"/>
      <c r="V7" s="666"/>
    </row>
    <row r="8" spans="1:23" ht="218.25" customHeight="1" thickBot="1" x14ac:dyDescent="0.45">
      <c r="A8" s="42"/>
      <c r="B8" s="679"/>
      <c r="C8" s="41"/>
      <c r="D8" s="406"/>
      <c r="E8" s="400"/>
      <c r="F8" s="400"/>
      <c r="G8" s="400"/>
      <c r="H8" s="400"/>
      <c r="I8" s="400"/>
      <c r="J8" s="401"/>
      <c r="K8" s="407"/>
      <c r="L8" s="402"/>
      <c r="M8" s="400"/>
      <c r="N8" s="400"/>
      <c r="O8" s="401"/>
      <c r="P8" s="400"/>
      <c r="Q8" s="406"/>
      <c r="R8" s="400"/>
      <c r="S8" s="400"/>
      <c r="T8" s="407"/>
      <c r="U8" s="403"/>
      <c r="V8" s="45"/>
      <c r="W8" s="1"/>
    </row>
    <row r="9" spans="1:23" ht="13.5" x14ac:dyDescent="0.35">
      <c r="A9" s="731"/>
      <c r="B9" s="399"/>
      <c r="C9" s="158"/>
      <c r="D9" s="136"/>
      <c r="E9" s="111"/>
      <c r="F9" s="111"/>
      <c r="G9" s="111"/>
      <c r="H9" s="111"/>
      <c r="I9" s="111"/>
      <c r="J9" s="14"/>
      <c r="K9" s="310"/>
      <c r="L9" s="136"/>
      <c r="M9" s="14"/>
      <c r="N9" s="14"/>
      <c r="O9" s="14"/>
      <c r="P9" s="104"/>
      <c r="Q9" s="136"/>
      <c r="R9" s="14"/>
      <c r="S9" s="14"/>
      <c r="T9" s="310"/>
      <c r="U9" s="58">
        <f t="shared" ref="U9:U20" si="0">SUM(D9:T9)</f>
        <v>0</v>
      </c>
      <c r="V9" s="46">
        <f t="shared" ref="V9:V20" si="1">+U9*C9</f>
        <v>0</v>
      </c>
    </row>
    <row r="10" spans="1:23" ht="13.5" x14ac:dyDescent="0.35">
      <c r="A10" s="732"/>
      <c r="B10" s="399"/>
      <c r="C10" s="398"/>
      <c r="D10" s="136"/>
      <c r="E10" s="111"/>
      <c r="F10" s="111"/>
      <c r="G10" s="111"/>
      <c r="H10" s="111"/>
      <c r="I10" s="111"/>
      <c r="J10" s="14"/>
      <c r="K10" s="310"/>
      <c r="L10" s="136"/>
      <c r="M10" s="14"/>
      <c r="N10" s="14"/>
      <c r="O10" s="14"/>
      <c r="P10" s="104"/>
      <c r="Q10" s="136"/>
      <c r="R10" s="14"/>
      <c r="S10" s="14"/>
      <c r="T10" s="310"/>
      <c r="U10" s="58">
        <f t="shared" si="0"/>
        <v>0</v>
      </c>
      <c r="V10" s="46">
        <f t="shared" si="1"/>
        <v>0</v>
      </c>
    </row>
    <row r="11" spans="1:23" ht="13.5" x14ac:dyDescent="0.35">
      <c r="A11" s="732"/>
      <c r="B11" s="399"/>
      <c r="C11" s="398"/>
      <c r="D11" s="136"/>
      <c r="E11" s="111"/>
      <c r="F11" s="111"/>
      <c r="G11" s="111"/>
      <c r="H11" s="111"/>
      <c r="I11" s="111"/>
      <c r="J11" s="14"/>
      <c r="K11" s="310"/>
      <c r="L11" s="136"/>
      <c r="M11" s="14"/>
      <c r="N11" s="14"/>
      <c r="O11" s="14"/>
      <c r="P11" s="104"/>
      <c r="Q11" s="136"/>
      <c r="R11" s="14"/>
      <c r="S11" s="14"/>
      <c r="T11" s="310"/>
      <c r="U11" s="58">
        <f t="shared" si="0"/>
        <v>0</v>
      </c>
      <c r="V11" s="46">
        <f t="shared" si="1"/>
        <v>0</v>
      </c>
    </row>
    <row r="12" spans="1:23" ht="13.5" x14ac:dyDescent="0.35">
      <c r="A12" s="732"/>
      <c r="B12" s="399"/>
      <c r="C12" s="398"/>
      <c r="D12" s="136"/>
      <c r="E12" s="111"/>
      <c r="F12" s="111"/>
      <c r="G12" s="111"/>
      <c r="H12" s="111"/>
      <c r="I12" s="111"/>
      <c r="J12" s="14"/>
      <c r="K12" s="310"/>
      <c r="L12" s="136"/>
      <c r="M12" s="14"/>
      <c r="N12" s="14"/>
      <c r="O12" s="14"/>
      <c r="P12" s="104"/>
      <c r="Q12" s="136"/>
      <c r="R12" s="14"/>
      <c r="S12" s="14"/>
      <c r="T12" s="310"/>
      <c r="U12" s="58">
        <f t="shared" si="0"/>
        <v>0</v>
      </c>
      <c r="V12" s="46">
        <f t="shared" si="1"/>
        <v>0</v>
      </c>
    </row>
    <row r="13" spans="1:23" ht="13.5" x14ac:dyDescent="0.35">
      <c r="A13" s="732"/>
      <c r="B13" s="399"/>
      <c r="C13" s="398"/>
      <c r="D13" s="136"/>
      <c r="E13" s="111"/>
      <c r="F13" s="111"/>
      <c r="G13" s="111"/>
      <c r="H13" s="111"/>
      <c r="I13" s="111"/>
      <c r="J13" s="14"/>
      <c r="K13" s="310"/>
      <c r="L13" s="136"/>
      <c r="M13" s="14"/>
      <c r="N13" s="14"/>
      <c r="O13" s="14"/>
      <c r="P13" s="104"/>
      <c r="Q13" s="136"/>
      <c r="R13" s="14"/>
      <c r="S13" s="14"/>
      <c r="T13" s="310"/>
      <c r="U13" s="58">
        <f t="shared" si="0"/>
        <v>0</v>
      </c>
      <c r="V13" s="46">
        <f t="shared" si="1"/>
        <v>0</v>
      </c>
    </row>
    <row r="14" spans="1:23" ht="13.5" x14ac:dyDescent="0.35">
      <c r="A14" s="732"/>
      <c r="B14" s="399"/>
      <c r="C14" s="398"/>
      <c r="D14" s="136"/>
      <c r="E14" s="111"/>
      <c r="F14" s="111"/>
      <c r="G14" s="111"/>
      <c r="H14" s="111"/>
      <c r="I14" s="111"/>
      <c r="J14" s="14"/>
      <c r="K14" s="310"/>
      <c r="L14" s="136"/>
      <c r="M14" s="14"/>
      <c r="N14" s="14"/>
      <c r="O14" s="14"/>
      <c r="P14" s="104"/>
      <c r="Q14" s="136"/>
      <c r="R14" s="14"/>
      <c r="S14" s="14"/>
      <c r="T14" s="310"/>
      <c r="U14" s="58">
        <f t="shared" si="0"/>
        <v>0</v>
      </c>
      <c r="V14" s="46">
        <f t="shared" si="1"/>
        <v>0</v>
      </c>
    </row>
    <row r="15" spans="1:23" ht="13.5" x14ac:dyDescent="0.35">
      <c r="A15" s="732"/>
      <c r="B15" s="399"/>
      <c r="C15" s="159"/>
      <c r="D15" s="136"/>
      <c r="E15" s="111"/>
      <c r="F15" s="111"/>
      <c r="G15" s="111"/>
      <c r="H15" s="111"/>
      <c r="I15" s="111"/>
      <c r="J15" s="14"/>
      <c r="K15" s="310"/>
      <c r="L15" s="136"/>
      <c r="M15" s="14"/>
      <c r="N15" s="14"/>
      <c r="O15" s="14"/>
      <c r="P15" s="104"/>
      <c r="Q15" s="136"/>
      <c r="R15" s="14"/>
      <c r="S15" s="14"/>
      <c r="T15" s="310"/>
      <c r="U15" s="58">
        <f t="shared" si="0"/>
        <v>0</v>
      </c>
      <c r="V15" s="46">
        <f t="shared" si="1"/>
        <v>0</v>
      </c>
    </row>
    <row r="16" spans="1:23" ht="13.5" x14ac:dyDescent="0.35">
      <c r="A16" s="732"/>
      <c r="B16" s="399"/>
      <c r="C16" s="159"/>
      <c r="D16" s="136"/>
      <c r="E16" s="111"/>
      <c r="F16" s="111"/>
      <c r="G16" s="111"/>
      <c r="H16" s="111"/>
      <c r="I16" s="111"/>
      <c r="J16" s="14"/>
      <c r="K16" s="310"/>
      <c r="L16" s="136"/>
      <c r="M16" s="14"/>
      <c r="N16" s="14"/>
      <c r="O16" s="14"/>
      <c r="P16" s="104"/>
      <c r="Q16" s="136"/>
      <c r="R16" s="14"/>
      <c r="S16" s="14"/>
      <c r="T16" s="310"/>
      <c r="U16" s="58">
        <f t="shared" si="0"/>
        <v>0</v>
      </c>
      <c r="V16" s="46">
        <f t="shared" si="1"/>
        <v>0</v>
      </c>
    </row>
    <row r="17" spans="1:22" x14ac:dyDescent="0.35">
      <c r="A17" s="732"/>
      <c r="B17" s="251"/>
      <c r="C17" s="159"/>
      <c r="D17" s="136"/>
      <c r="E17" s="111"/>
      <c r="F17" s="111"/>
      <c r="G17" s="111"/>
      <c r="H17" s="111"/>
      <c r="I17" s="111"/>
      <c r="J17" s="14"/>
      <c r="K17" s="310"/>
      <c r="L17" s="136"/>
      <c r="M17" s="14"/>
      <c r="N17" s="14"/>
      <c r="O17" s="14"/>
      <c r="P17" s="104"/>
      <c r="Q17" s="136"/>
      <c r="R17" s="14"/>
      <c r="S17" s="14"/>
      <c r="T17" s="310"/>
      <c r="U17" s="58">
        <f t="shared" si="0"/>
        <v>0</v>
      </c>
      <c r="V17" s="46">
        <f t="shared" si="1"/>
        <v>0</v>
      </c>
    </row>
    <row r="18" spans="1:22" x14ac:dyDescent="0.35">
      <c r="A18" s="732"/>
      <c r="B18" s="251"/>
      <c r="C18" s="159"/>
      <c r="D18" s="136"/>
      <c r="E18" s="111"/>
      <c r="F18" s="111"/>
      <c r="G18" s="111"/>
      <c r="H18" s="111"/>
      <c r="I18" s="111"/>
      <c r="J18" s="14"/>
      <c r="K18" s="310"/>
      <c r="L18" s="136"/>
      <c r="M18" s="14"/>
      <c r="N18" s="14"/>
      <c r="O18" s="14"/>
      <c r="P18" s="104"/>
      <c r="Q18" s="136"/>
      <c r="R18" s="14"/>
      <c r="S18" s="14"/>
      <c r="T18" s="310"/>
      <c r="U18" s="58">
        <f t="shared" si="0"/>
        <v>0</v>
      </c>
      <c r="V18" s="46">
        <f t="shared" si="1"/>
        <v>0</v>
      </c>
    </row>
    <row r="19" spans="1:22" x14ac:dyDescent="0.35">
      <c r="A19" s="732"/>
      <c r="B19" s="251"/>
      <c r="C19" s="159"/>
      <c r="D19" s="136"/>
      <c r="E19" s="111"/>
      <c r="F19" s="111"/>
      <c r="G19" s="111"/>
      <c r="H19" s="111"/>
      <c r="I19" s="111"/>
      <c r="J19" s="14"/>
      <c r="K19" s="310"/>
      <c r="L19" s="136"/>
      <c r="M19" s="14"/>
      <c r="N19" s="14"/>
      <c r="O19" s="14"/>
      <c r="P19" s="104"/>
      <c r="Q19" s="136"/>
      <c r="R19" s="14"/>
      <c r="S19" s="14"/>
      <c r="T19" s="310"/>
      <c r="U19" s="58">
        <f t="shared" si="0"/>
        <v>0</v>
      </c>
      <c r="V19" s="46">
        <f t="shared" si="1"/>
        <v>0</v>
      </c>
    </row>
    <row r="20" spans="1:22" ht="13.15" thickBot="1" x14ac:dyDescent="0.4">
      <c r="A20" s="732"/>
      <c r="B20" s="251"/>
      <c r="C20" s="159"/>
      <c r="D20" s="294"/>
      <c r="E20" s="410"/>
      <c r="F20" s="410"/>
      <c r="G20" s="410"/>
      <c r="H20" s="410"/>
      <c r="I20" s="410"/>
      <c r="J20" s="311"/>
      <c r="K20" s="408"/>
      <c r="L20" s="136"/>
      <c r="M20" s="14"/>
      <c r="N20" s="14"/>
      <c r="O20" s="14"/>
      <c r="P20" s="104"/>
      <c r="Q20" s="294"/>
      <c r="R20" s="311"/>
      <c r="S20" s="311"/>
      <c r="T20" s="408"/>
      <c r="U20" s="58">
        <f t="shared" si="0"/>
        <v>0</v>
      </c>
      <c r="V20" s="46">
        <f t="shared" si="1"/>
        <v>0</v>
      </c>
    </row>
    <row r="21" spans="1:22" ht="15.4" thickBot="1" x14ac:dyDescent="0.45">
      <c r="B21" s="47" t="s">
        <v>30</v>
      </c>
      <c r="C21" s="59"/>
      <c r="D21" s="404">
        <f t="shared" ref="D21:T21" si="2">SUMPRODUCT($C9:$C20,D9:D20)</f>
        <v>0</v>
      </c>
      <c r="E21" s="405">
        <f t="shared" si="2"/>
        <v>0</v>
      </c>
      <c r="F21" s="405">
        <f t="shared" si="2"/>
        <v>0</v>
      </c>
      <c r="G21" s="405">
        <f t="shared" si="2"/>
        <v>0</v>
      </c>
      <c r="H21" s="405">
        <f t="shared" si="2"/>
        <v>0</v>
      </c>
      <c r="I21" s="405">
        <f t="shared" si="2"/>
        <v>0</v>
      </c>
      <c r="J21" s="405">
        <f t="shared" si="2"/>
        <v>0</v>
      </c>
      <c r="K21" s="405">
        <f t="shared" si="2"/>
        <v>0</v>
      </c>
      <c r="L21" s="254">
        <f t="shared" si="2"/>
        <v>0</v>
      </c>
      <c r="M21" s="255">
        <f t="shared" si="2"/>
        <v>0</v>
      </c>
      <c r="N21" s="255">
        <f t="shared" si="2"/>
        <v>0</v>
      </c>
      <c r="O21" s="255">
        <f t="shared" si="2"/>
        <v>0</v>
      </c>
      <c r="P21" s="255">
        <f t="shared" si="2"/>
        <v>0</v>
      </c>
      <c r="Q21" s="404">
        <f t="shared" si="2"/>
        <v>0</v>
      </c>
      <c r="R21" s="405">
        <f t="shared" si="2"/>
        <v>0</v>
      </c>
      <c r="S21" s="405">
        <f t="shared" si="2"/>
        <v>0</v>
      </c>
      <c r="T21" s="405">
        <f t="shared" si="2"/>
        <v>0</v>
      </c>
      <c r="U21" s="253"/>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31</v>
      </c>
      <c r="C23" s="681"/>
      <c r="D23" s="682"/>
      <c r="E23" s="682"/>
      <c r="F23" s="682"/>
      <c r="G23" s="682"/>
      <c r="H23" s="682"/>
      <c r="I23" s="682"/>
      <c r="J23" s="682"/>
      <c r="K23" s="682"/>
      <c r="L23" s="682"/>
      <c r="M23" s="682"/>
      <c r="N23" s="682"/>
      <c r="O23" s="682"/>
      <c r="P23" s="682"/>
      <c r="Q23" s="682"/>
      <c r="R23" s="682"/>
      <c r="S23" s="682"/>
      <c r="T23" s="682"/>
      <c r="U23" s="683"/>
    </row>
    <row r="24" spans="1:22" x14ac:dyDescent="0.35">
      <c r="B24" s="52" t="s">
        <v>32</v>
      </c>
      <c r="C24" s="53"/>
      <c r="D24" s="50"/>
      <c r="E24" s="50"/>
      <c r="F24" s="50"/>
      <c r="G24" s="50"/>
      <c r="H24" s="50"/>
      <c r="I24" s="50"/>
      <c r="J24" s="50"/>
      <c r="K24" s="50"/>
      <c r="L24" s="50"/>
      <c r="M24" s="50"/>
      <c r="N24" s="50"/>
      <c r="O24" s="50"/>
      <c r="P24" s="50"/>
      <c r="Q24" s="50"/>
      <c r="R24" s="50"/>
      <c r="S24" s="50"/>
      <c r="T24" s="50"/>
      <c r="U24" s="50"/>
    </row>
    <row r="25" spans="1:22" x14ac:dyDescent="0.35">
      <c r="Q25" s="672"/>
    </row>
    <row r="26" spans="1:22" x14ac:dyDescent="0.35">
      <c r="Q26" s="672"/>
    </row>
    <row r="27" spans="1:22" x14ac:dyDescent="0.35">
      <c r="Q27" s="672"/>
    </row>
    <row r="28" spans="1:22" x14ac:dyDescent="0.35">
      <c r="Q28" s="672"/>
    </row>
    <row r="29" spans="1:22" x14ac:dyDescent="0.35">
      <c r="Q29" s="672"/>
    </row>
    <row r="30" spans="1:22" x14ac:dyDescent="0.35">
      <c r="Q30" s="672"/>
    </row>
    <row r="31" spans="1:22" x14ac:dyDescent="0.35">
      <c r="Q31" s="673"/>
    </row>
    <row r="32" spans="1:22" x14ac:dyDescent="0.35">
      <c r="Q32" s="673"/>
    </row>
    <row r="33" spans="17:17" x14ac:dyDescent="0.35">
      <c r="Q33" s="673"/>
    </row>
    <row r="34" spans="17:17" x14ac:dyDescent="0.35">
      <c r="Q34" s="673"/>
    </row>
    <row r="35" spans="17:17" x14ac:dyDescent="0.35">
      <c r="Q35" s="673"/>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78</v>
      </c>
    </row>
    <row r="2" spans="1:51" ht="13.15" thickBot="1" x14ac:dyDescent="0.4"/>
    <row r="3" spans="1:51" x14ac:dyDescent="0.35">
      <c r="B3" s="100"/>
      <c r="C3" s="101"/>
      <c r="D3" s="66"/>
      <c r="E3" s="741" t="s">
        <v>40</v>
      </c>
      <c r="F3" s="741"/>
      <c r="G3" s="741"/>
      <c r="H3" s="741"/>
      <c r="I3" s="741"/>
      <c r="J3" s="741"/>
      <c r="K3" s="66"/>
      <c r="L3" s="746" t="s">
        <v>41</v>
      </c>
      <c r="M3" s="747"/>
      <c r="N3" s="747"/>
      <c r="O3" s="747"/>
      <c r="P3" s="747"/>
      <c r="Q3" s="747"/>
      <c r="R3" s="747"/>
      <c r="S3" s="747"/>
      <c r="T3" s="747"/>
      <c r="U3" s="747"/>
      <c r="V3" s="747"/>
      <c r="W3" s="747"/>
      <c r="X3" s="747"/>
      <c r="Y3" s="748"/>
      <c r="Z3" s="748"/>
      <c r="AA3" s="748"/>
      <c r="AB3" s="749"/>
    </row>
    <row r="4" spans="1:51" ht="157.5" thickBot="1" x14ac:dyDescent="0.4">
      <c r="B4" s="102"/>
      <c r="D4" s="67"/>
      <c r="E4" s="71" t="s">
        <v>39</v>
      </c>
      <c r="F4" s="73" t="s">
        <v>34</v>
      </c>
      <c r="G4" s="73" t="s">
        <v>77</v>
      </c>
      <c r="H4" s="73" t="s">
        <v>35</v>
      </c>
      <c r="I4" s="73" t="s">
        <v>76</v>
      </c>
      <c r="J4" s="276" t="s">
        <v>36</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38</v>
      </c>
      <c r="C5" s="76" t="s">
        <v>37</v>
      </c>
      <c r="D5" s="77"/>
      <c r="E5" s="79"/>
      <c r="F5" s="93"/>
      <c r="G5" s="94"/>
      <c r="H5" s="94"/>
      <c r="I5" s="94"/>
      <c r="J5" s="95"/>
      <c r="K5" s="67"/>
      <c r="L5" s="742"/>
      <c r="M5" s="743"/>
      <c r="N5" s="744"/>
      <c r="O5" s="744"/>
      <c r="P5" s="744"/>
      <c r="Q5" s="744"/>
      <c r="R5" s="744"/>
      <c r="S5" s="744"/>
      <c r="T5" s="744"/>
      <c r="U5" s="744"/>
      <c r="V5" s="744"/>
      <c r="W5" s="744"/>
      <c r="X5" s="744"/>
      <c r="Y5" s="744"/>
      <c r="Z5" s="744"/>
      <c r="AA5" s="744"/>
      <c r="AB5" s="745"/>
    </row>
    <row r="6" spans="1:51" ht="13.15" x14ac:dyDescent="0.35">
      <c r="B6" s="411"/>
      <c r="C6" s="412"/>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11"/>
      <c r="C7" s="412"/>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11"/>
      <c r="C8" s="412"/>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11"/>
      <c r="C9" s="413"/>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40" t="s">
        <v>8</v>
      </c>
      <c r="B5" s="641"/>
      <c r="C5" s="642"/>
      <c r="D5" s="15"/>
      <c r="E5" s="15"/>
      <c r="F5" s="15"/>
    </row>
    <row r="6" spans="1:18" ht="13.15" x14ac:dyDescent="0.35">
      <c r="A6" s="643" t="s">
        <v>46</v>
      </c>
      <c r="B6" s="644"/>
      <c r="C6" s="645"/>
      <c r="D6" s="15"/>
      <c r="E6" s="630" t="s">
        <v>9</v>
      </c>
      <c r="F6" s="646"/>
      <c r="G6" s="630" t="s">
        <v>10</v>
      </c>
      <c r="H6" s="631"/>
      <c r="L6" s="630" t="s">
        <v>9</v>
      </c>
      <c r="M6" s="631"/>
      <c r="N6" s="19" t="s">
        <v>11</v>
      </c>
      <c r="P6" s="17" t="s">
        <v>12</v>
      </c>
      <c r="Q6" s="18"/>
      <c r="R6" s="20" t="s">
        <v>13</v>
      </c>
    </row>
    <row r="7" spans="1:18" x14ac:dyDescent="0.35">
      <c r="A7" s="632" t="s">
        <v>47</v>
      </c>
      <c r="B7" s="633"/>
      <c r="C7" s="634"/>
      <c r="D7" s="15"/>
      <c r="E7" s="270"/>
      <c r="F7" s="24"/>
      <c r="G7" s="635"/>
      <c r="H7" s="636"/>
      <c r="L7" s="270"/>
      <c r="M7" s="24"/>
      <c r="N7" s="25"/>
      <c r="P7" s="270"/>
      <c r="Q7" s="24"/>
      <c r="R7" s="25"/>
    </row>
    <row r="8" spans="1:18" x14ac:dyDescent="0.35">
      <c r="A8" s="632" t="s">
        <v>14</v>
      </c>
      <c r="B8" s="633"/>
      <c r="C8" s="634"/>
      <c r="D8" s="15"/>
      <c r="E8" s="270"/>
      <c r="F8" s="24"/>
      <c r="G8" s="635"/>
      <c r="H8" s="636"/>
      <c r="L8" s="270"/>
      <c r="M8" s="24"/>
      <c r="N8" s="25"/>
      <c r="P8" s="270"/>
      <c r="Q8" s="24"/>
      <c r="R8" s="25"/>
    </row>
    <row r="9" spans="1:18" ht="13.15" thickBot="1" x14ac:dyDescent="0.4">
      <c r="A9" s="637" t="s">
        <v>48</v>
      </c>
      <c r="B9" s="638"/>
      <c r="C9" s="639"/>
      <c r="E9" s="270"/>
      <c r="F9" s="24"/>
      <c r="G9" s="635"/>
      <c r="H9" s="636"/>
      <c r="L9" s="270"/>
      <c r="M9" s="24"/>
      <c r="N9" s="25"/>
      <c r="P9" s="270"/>
      <c r="Q9" s="24"/>
      <c r="R9" s="25"/>
    </row>
    <row r="10" spans="1:18" x14ac:dyDescent="0.35">
      <c r="E10" s="270"/>
      <c r="F10" s="24"/>
      <c r="G10" s="635"/>
      <c r="H10" s="636"/>
      <c r="L10" s="270"/>
      <c r="M10" s="24"/>
      <c r="N10" s="25"/>
      <c r="P10" s="270"/>
      <c r="Q10" s="23"/>
      <c r="R10" s="25"/>
    </row>
    <row r="11" spans="1:18" x14ac:dyDescent="0.35">
      <c r="E11" s="270"/>
      <c r="F11" s="24"/>
      <c r="G11" s="635"/>
      <c r="H11" s="636"/>
      <c r="L11" s="270"/>
      <c r="M11" s="24"/>
      <c r="N11" s="25"/>
      <c r="P11" s="270"/>
      <c r="Q11" s="24"/>
      <c r="R11" s="25"/>
    </row>
    <row r="12" spans="1:18" x14ac:dyDescent="0.35">
      <c r="E12" s="21"/>
      <c r="F12" s="24"/>
      <c r="G12" s="635"/>
      <c r="H12" s="636"/>
      <c r="L12" s="270"/>
      <c r="M12" s="24"/>
      <c r="N12" s="25"/>
      <c r="P12" s="270"/>
      <c r="Q12" s="24"/>
      <c r="R12" s="25"/>
    </row>
    <row r="13" spans="1:18" x14ac:dyDescent="0.35">
      <c r="E13" s="21"/>
      <c r="F13" s="24"/>
      <c r="G13" s="635"/>
      <c r="H13" s="636"/>
      <c r="L13" s="270"/>
      <c r="M13" s="24"/>
      <c r="N13" s="25"/>
      <c r="P13" s="270"/>
      <c r="Q13" s="24"/>
      <c r="R13" s="25"/>
    </row>
    <row r="14" spans="1:18" x14ac:dyDescent="0.35">
      <c r="E14" s="21"/>
      <c r="F14" s="24"/>
      <c r="G14" s="635"/>
      <c r="H14" s="636"/>
      <c r="L14" s="270"/>
      <c r="M14" s="24"/>
      <c r="N14" s="25"/>
      <c r="P14" s="270"/>
      <c r="Q14" s="24"/>
      <c r="R14" s="25"/>
    </row>
    <row r="15" spans="1:18" x14ac:dyDescent="0.35">
      <c r="E15" s="21"/>
      <c r="F15" s="24"/>
      <c r="G15" s="635"/>
      <c r="H15" s="636"/>
      <c r="L15" s="21"/>
      <c r="M15" s="24"/>
      <c r="N15" s="25"/>
      <c r="P15" s="270"/>
      <c r="Q15" s="24"/>
      <c r="R15" s="25"/>
    </row>
    <row r="16" spans="1:18" x14ac:dyDescent="0.35">
      <c r="E16" s="21"/>
      <c r="F16" s="24"/>
      <c r="G16" s="635"/>
      <c r="H16" s="636"/>
      <c r="L16" s="21"/>
      <c r="M16" s="24"/>
      <c r="N16" s="25"/>
      <c r="P16" s="270"/>
      <c r="Q16" s="24"/>
      <c r="R16" s="25"/>
    </row>
    <row r="17" spans="2:19" x14ac:dyDescent="0.35">
      <c r="E17" s="21"/>
      <c r="F17" s="24"/>
      <c r="G17" s="635"/>
      <c r="H17" s="636"/>
      <c r="L17" s="21"/>
      <c r="M17" s="24"/>
      <c r="N17" s="25"/>
      <c r="P17" s="270"/>
      <c r="Q17" s="24"/>
      <c r="R17" s="25"/>
    </row>
    <row r="18" spans="2:19" x14ac:dyDescent="0.35">
      <c r="E18" s="21"/>
      <c r="F18" s="24"/>
      <c r="G18" s="635"/>
      <c r="H18" s="636"/>
      <c r="L18" s="21"/>
      <c r="M18" s="24"/>
      <c r="N18" s="25"/>
      <c r="P18" s="270"/>
      <c r="Q18" s="24"/>
      <c r="R18" s="25"/>
    </row>
    <row r="19" spans="2:19" x14ac:dyDescent="0.35">
      <c r="E19" s="21"/>
      <c r="F19" s="24"/>
      <c r="G19" s="635"/>
      <c r="H19" s="636"/>
      <c r="L19" s="21"/>
      <c r="M19" s="24"/>
      <c r="N19" s="25"/>
      <c r="P19" s="270"/>
      <c r="Q19" s="24"/>
      <c r="R19" s="25"/>
    </row>
    <row r="20" spans="2:19" x14ac:dyDescent="0.35">
      <c r="E20" s="21"/>
      <c r="F20" s="24"/>
      <c r="G20" s="635"/>
      <c r="H20" s="636"/>
      <c r="L20" s="21"/>
      <c r="M20" s="24"/>
      <c r="N20" s="25"/>
      <c r="P20" s="270"/>
      <c r="Q20" s="24"/>
      <c r="R20" s="25"/>
    </row>
    <row r="21" spans="2:19" x14ac:dyDescent="0.35">
      <c r="E21" s="21"/>
      <c r="F21" s="24"/>
      <c r="G21" s="635"/>
      <c r="H21" s="636"/>
      <c r="L21" s="21"/>
      <c r="M21" s="24"/>
      <c r="N21" s="25"/>
      <c r="P21" s="270"/>
      <c r="Q21" s="24"/>
      <c r="R21" s="25"/>
    </row>
    <row r="22" spans="2:19" x14ac:dyDescent="0.35">
      <c r="E22" s="26"/>
      <c r="F22" s="27"/>
      <c r="G22" s="651"/>
      <c r="H22" s="653"/>
      <c r="L22" s="26"/>
      <c r="M22" s="27"/>
      <c r="N22" s="28"/>
      <c r="P22" s="468"/>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47"/>
      <c r="C27" s="695"/>
      <c r="D27" s="696"/>
      <c r="I27" s="750"/>
      <c r="J27" s="751"/>
      <c r="K27" s="751"/>
      <c r="L27" s="752"/>
      <c r="Q27" s="759"/>
      <c r="R27" s="760"/>
      <c r="S27" s="761"/>
    </row>
    <row r="28" spans="2:19" ht="12.75" customHeight="1" x14ac:dyDescent="0.35">
      <c r="B28" s="697"/>
      <c r="C28" s="698"/>
      <c r="D28" s="699"/>
      <c r="I28" s="753"/>
      <c r="J28" s="754"/>
      <c r="K28" s="754"/>
      <c r="L28" s="755"/>
      <c r="Q28" s="762"/>
      <c r="R28" s="763"/>
      <c r="S28" s="764"/>
    </row>
    <row r="29" spans="2:19" ht="12.75" customHeight="1" x14ac:dyDescent="0.35">
      <c r="B29" s="697"/>
      <c r="C29" s="698"/>
      <c r="D29" s="699"/>
      <c r="I29" s="753"/>
      <c r="J29" s="754"/>
      <c r="K29" s="754"/>
      <c r="L29" s="755"/>
      <c r="Q29" s="762"/>
      <c r="R29" s="763"/>
      <c r="S29" s="764"/>
    </row>
    <row r="30" spans="2:19" ht="12.75" customHeight="1" x14ac:dyDescent="0.35">
      <c r="B30" s="697"/>
      <c r="C30" s="698"/>
      <c r="D30" s="699"/>
      <c r="I30" s="753"/>
      <c r="J30" s="754"/>
      <c r="K30" s="754"/>
      <c r="L30" s="755"/>
      <c r="Q30" s="762"/>
      <c r="R30" s="763"/>
      <c r="S30" s="764"/>
    </row>
    <row r="31" spans="2:19" ht="12.75" customHeight="1" x14ac:dyDescent="0.35">
      <c r="B31" s="697"/>
      <c r="C31" s="698"/>
      <c r="D31" s="699"/>
      <c r="I31" s="753"/>
      <c r="J31" s="754"/>
      <c r="K31" s="754"/>
      <c r="L31" s="755"/>
      <c r="Q31" s="762"/>
      <c r="R31" s="763"/>
      <c r="S31" s="764"/>
    </row>
    <row r="32" spans="2:19" ht="12.75" customHeight="1" x14ac:dyDescent="0.35">
      <c r="B32" s="697"/>
      <c r="C32" s="698"/>
      <c r="D32" s="699"/>
      <c r="I32" s="753"/>
      <c r="J32" s="754"/>
      <c r="K32" s="754"/>
      <c r="L32" s="755"/>
      <c r="Q32" s="762"/>
      <c r="R32" s="763"/>
      <c r="S32" s="764"/>
    </row>
    <row r="33" spans="2:19" ht="13.5" customHeight="1" thickBot="1" x14ac:dyDescent="0.4">
      <c r="B33" s="700"/>
      <c r="C33" s="701"/>
      <c r="D33" s="702"/>
      <c r="I33" s="756"/>
      <c r="J33" s="757"/>
      <c r="K33" s="757"/>
      <c r="L33" s="758"/>
      <c r="Q33" s="765"/>
      <c r="R33" s="766"/>
      <c r="S33" s="767"/>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15</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635"/>
      <c r="M50" s="650"/>
      <c r="N50" s="25"/>
    </row>
    <row r="51" spans="12:14" x14ac:dyDescent="0.35">
      <c r="L51" s="635"/>
      <c r="M51" s="650"/>
      <c r="N51" s="25"/>
    </row>
    <row r="52" spans="12:14" x14ac:dyDescent="0.35">
      <c r="L52" s="635"/>
      <c r="M52" s="650"/>
      <c r="N52" s="25"/>
    </row>
    <row r="53" spans="12:14" x14ac:dyDescent="0.35">
      <c r="L53" s="635"/>
      <c r="M53" s="650"/>
      <c r="N53" s="25"/>
    </row>
    <row r="54" spans="12:14" x14ac:dyDescent="0.35">
      <c r="L54" s="651"/>
      <c r="M54" s="652"/>
      <c r="N54" s="28"/>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16</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664" t="s">
        <v>18</v>
      </c>
    </row>
    <row r="5" spans="1:25" ht="13.5" customHeight="1" thickBot="1" x14ac:dyDescent="0.45">
      <c r="A5" s="675" t="s">
        <v>19</v>
      </c>
      <c r="B5" s="677" t="s">
        <v>20</v>
      </c>
      <c r="C5" s="39" t="s">
        <v>21</v>
      </c>
      <c r="D5" s="669" t="s">
        <v>10</v>
      </c>
      <c r="E5" s="670"/>
      <c r="F5" s="670"/>
      <c r="G5" s="670"/>
      <c r="H5" s="671"/>
      <c r="I5" s="669" t="s">
        <v>250</v>
      </c>
      <c r="J5" s="670"/>
      <c r="K5" s="670"/>
      <c r="L5" s="670"/>
      <c r="M5" s="670"/>
      <c r="N5" s="670"/>
      <c r="O5" s="670"/>
      <c r="P5" s="670"/>
      <c r="Q5" s="671"/>
      <c r="R5" s="669" t="s">
        <v>13</v>
      </c>
      <c r="S5" s="670"/>
      <c r="T5" s="670"/>
      <c r="U5" s="670"/>
      <c r="V5" s="670"/>
      <c r="W5" s="63"/>
      <c r="X5" s="773"/>
    </row>
    <row r="6" spans="1:25" ht="13.15" customHeight="1" x14ac:dyDescent="0.4">
      <c r="A6" s="676"/>
      <c r="B6" s="678"/>
      <c r="C6" s="40" t="s">
        <v>23</v>
      </c>
      <c r="D6" s="723" t="s">
        <v>25</v>
      </c>
      <c r="E6" s="725"/>
      <c r="F6" s="725"/>
      <c r="G6" s="725"/>
      <c r="H6" s="427"/>
      <c r="I6" s="426"/>
      <c r="J6" s="429"/>
      <c r="K6" s="429"/>
      <c r="L6" s="429"/>
      <c r="M6" s="725"/>
      <c r="N6" s="725"/>
      <c r="O6" s="725"/>
      <c r="P6" s="725"/>
      <c r="Q6" s="771"/>
      <c r="R6" s="777"/>
      <c r="S6" s="775" t="s">
        <v>26</v>
      </c>
      <c r="T6" s="725"/>
      <c r="U6" s="725" t="s">
        <v>27</v>
      </c>
      <c r="V6" s="735"/>
      <c r="W6" s="776" t="s">
        <v>28</v>
      </c>
      <c r="X6" s="774"/>
    </row>
    <row r="7" spans="1:25" ht="26.25" x14ac:dyDescent="0.4">
      <c r="A7" s="676"/>
      <c r="B7" s="678"/>
      <c r="C7" s="41" t="s">
        <v>29</v>
      </c>
      <c r="D7" s="724"/>
      <c r="E7" s="668"/>
      <c r="F7" s="668"/>
      <c r="G7" s="668"/>
      <c r="H7" s="428"/>
      <c r="I7" s="430"/>
      <c r="J7" s="317"/>
      <c r="K7" s="317"/>
      <c r="L7" s="317"/>
      <c r="M7" s="668"/>
      <c r="N7" s="668"/>
      <c r="O7" s="668"/>
      <c r="P7" s="668"/>
      <c r="Q7" s="772"/>
      <c r="R7" s="730"/>
      <c r="S7" s="734"/>
      <c r="T7" s="668"/>
      <c r="U7" s="668"/>
      <c r="V7" s="737"/>
      <c r="W7" s="734"/>
      <c r="X7" s="774"/>
    </row>
    <row r="8" spans="1:25" ht="13.5" thickBot="1" x14ac:dyDescent="0.45">
      <c r="A8" s="42"/>
      <c r="B8" s="679"/>
      <c r="C8" s="41"/>
      <c r="D8" s="525"/>
      <c r="E8" s="526"/>
      <c r="F8" s="526"/>
      <c r="G8" s="526"/>
      <c r="H8" s="527"/>
      <c r="I8" s="525"/>
      <c r="J8" s="526"/>
      <c r="K8" s="526"/>
      <c r="L8" s="526"/>
      <c r="M8" s="526"/>
      <c r="N8" s="526"/>
      <c r="O8" s="526"/>
      <c r="P8" s="526"/>
      <c r="Q8" s="528"/>
      <c r="R8" s="525"/>
      <c r="S8" s="526"/>
      <c r="T8" s="526"/>
      <c r="U8" s="526"/>
      <c r="V8" s="529"/>
      <c r="W8" s="469"/>
      <c r="X8" s="470"/>
      <c r="Y8" s="1"/>
    </row>
    <row r="9" spans="1:25" x14ac:dyDescent="0.35">
      <c r="A9" s="769" t="s">
        <v>74</v>
      </c>
      <c r="B9" s="60"/>
      <c r="C9" s="158"/>
      <c r="D9" s="136"/>
      <c r="E9" s="14"/>
      <c r="F9" s="14"/>
      <c r="G9" s="14"/>
      <c r="H9" s="310"/>
      <c r="I9" s="136"/>
      <c r="J9" s="14"/>
      <c r="K9" s="14"/>
      <c r="L9" s="14"/>
      <c r="M9" s="14"/>
      <c r="N9" s="14"/>
      <c r="O9" s="14"/>
      <c r="P9" s="14"/>
      <c r="Q9" s="310"/>
      <c r="R9" s="136"/>
      <c r="S9" s="14"/>
      <c r="T9" s="14"/>
      <c r="U9" s="14"/>
      <c r="V9" s="310"/>
      <c r="W9" s="58">
        <f t="shared" ref="W9:W18" si="0">SUM(D9:V9)</f>
        <v>0</v>
      </c>
      <c r="X9" s="46">
        <f t="shared" ref="X9:X18" si="1">+W9*C9</f>
        <v>0</v>
      </c>
    </row>
    <row r="10" spans="1:25" x14ac:dyDescent="0.35">
      <c r="A10" s="770"/>
      <c r="B10" s="60"/>
      <c r="C10" s="159"/>
      <c r="D10" s="136"/>
      <c r="E10" s="14"/>
      <c r="F10" s="14"/>
      <c r="G10" s="14"/>
      <c r="H10" s="310"/>
      <c r="I10" s="136"/>
      <c r="J10" s="14"/>
      <c r="K10" s="14"/>
      <c r="L10" s="14"/>
      <c r="M10" s="14"/>
      <c r="N10" s="14"/>
      <c r="O10" s="14"/>
      <c r="P10" s="14"/>
      <c r="Q10" s="310"/>
      <c r="R10" s="136"/>
      <c r="S10" s="14"/>
      <c r="T10" s="14"/>
      <c r="U10" s="14"/>
      <c r="V10" s="310"/>
      <c r="W10" s="58">
        <f t="shared" si="0"/>
        <v>0</v>
      </c>
      <c r="X10" s="46">
        <f t="shared" si="1"/>
        <v>0</v>
      </c>
    </row>
    <row r="11" spans="1:25" x14ac:dyDescent="0.35">
      <c r="A11" s="770"/>
      <c r="B11" s="60"/>
      <c r="C11" s="159"/>
      <c r="D11" s="136"/>
      <c r="E11" s="14"/>
      <c r="F11" s="14"/>
      <c r="G11" s="14"/>
      <c r="H11" s="310"/>
      <c r="I11" s="136"/>
      <c r="J11" s="14"/>
      <c r="K11" s="14"/>
      <c r="L11" s="14"/>
      <c r="M11" s="14"/>
      <c r="N11" s="14"/>
      <c r="O11" s="14"/>
      <c r="P11" s="14"/>
      <c r="Q11" s="310"/>
      <c r="R11" s="136"/>
      <c r="S11" s="14"/>
      <c r="T11" s="14"/>
      <c r="U11" s="14"/>
      <c r="V11" s="310"/>
      <c r="W11" s="58">
        <f t="shared" si="0"/>
        <v>0</v>
      </c>
      <c r="X11" s="46">
        <f t="shared" si="1"/>
        <v>0</v>
      </c>
    </row>
    <row r="12" spans="1:25" x14ac:dyDescent="0.35">
      <c r="A12" s="770"/>
      <c r="B12" s="60"/>
      <c r="C12" s="159"/>
      <c r="D12" s="136"/>
      <c r="E12" s="14"/>
      <c r="F12" s="14"/>
      <c r="G12" s="14"/>
      <c r="H12" s="310"/>
      <c r="I12" s="136"/>
      <c r="J12" s="14"/>
      <c r="K12" s="14"/>
      <c r="L12" s="14"/>
      <c r="M12" s="14"/>
      <c r="N12" s="14"/>
      <c r="O12" s="14"/>
      <c r="P12" s="14"/>
      <c r="Q12" s="310"/>
      <c r="R12" s="136"/>
      <c r="S12" s="14"/>
      <c r="T12" s="14"/>
      <c r="U12" s="14"/>
      <c r="V12" s="310"/>
      <c r="W12" s="58">
        <f t="shared" si="0"/>
        <v>0</v>
      </c>
      <c r="X12" s="46">
        <f t="shared" si="1"/>
        <v>0</v>
      </c>
    </row>
    <row r="13" spans="1:25" x14ac:dyDescent="0.35">
      <c r="A13" s="770"/>
      <c r="B13" s="60"/>
      <c r="C13" s="159"/>
      <c r="D13" s="136"/>
      <c r="E13" s="14"/>
      <c r="F13" s="14"/>
      <c r="G13" s="14"/>
      <c r="H13" s="310"/>
      <c r="I13" s="136"/>
      <c r="J13" s="14"/>
      <c r="K13" s="14"/>
      <c r="L13" s="14"/>
      <c r="M13" s="14"/>
      <c r="N13" s="14"/>
      <c r="O13" s="14"/>
      <c r="P13" s="14"/>
      <c r="Q13" s="310"/>
      <c r="R13" s="136"/>
      <c r="S13" s="14"/>
      <c r="T13" s="14"/>
      <c r="U13" s="14"/>
      <c r="V13" s="310"/>
      <c r="W13" s="58">
        <f t="shared" si="0"/>
        <v>0</v>
      </c>
      <c r="X13" s="46">
        <f t="shared" si="1"/>
        <v>0</v>
      </c>
    </row>
    <row r="14" spans="1:25" x14ac:dyDescent="0.35">
      <c r="A14" s="770"/>
      <c r="B14" s="60"/>
      <c r="C14" s="159"/>
      <c r="D14" s="136"/>
      <c r="E14" s="14"/>
      <c r="F14" s="14"/>
      <c r="G14" s="14"/>
      <c r="H14" s="310"/>
      <c r="I14" s="136"/>
      <c r="J14" s="14"/>
      <c r="K14" s="14"/>
      <c r="L14" s="14"/>
      <c r="M14" s="14"/>
      <c r="N14" s="14"/>
      <c r="O14" s="14"/>
      <c r="P14" s="14"/>
      <c r="Q14" s="310"/>
      <c r="R14" s="136"/>
      <c r="S14" s="14"/>
      <c r="T14" s="14"/>
      <c r="U14" s="14"/>
      <c r="V14" s="310"/>
      <c r="W14" s="58">
        <f t="shared" si="0"/>
        <v>0</v>
      </c>
      <c r="X14" s="46">
        <f t="shared" si="1"/>
        <v>0</v>
      </c>
    </row>
    <row r="15" spans="1:25" x14ac:dyDescent="0.35">
      <c r="A15" s="770"/>
      <c r="B15" s="60"/>
      <c r="C15" s="159"/>
      <c r="D15" s="136"/>
      <c r="E15" s="14"/>
      <c r="F15" s="14"/>
      <c r="G15" s="14"/>
      <c r="H15" s="310"/>
      <c r="I15" s="136"/>
      <c r="J15" s="14"/>
      <c r="K15" s="14"/>
      <c r="L15" s="14"/>
      <c r="M15" s="14"/>
      <c r="N15" s="14"/>
      <c r="O15" s="14"/>
      <c r="P15" s="14"/>
      <c r="Q15" s="310"/>
      <c r="R15" s="136"/>
      <c r="S15" s="14"/>
      <c r="T15" s="14"/>
      <c r="U15" s="14"/>
      <c r="V15" s="310"/>
      <c r="W15" s="58">
        <f t="shared" si="0"/>
        <v>0</v>
      </c>
      <c r="X15" s="46">
        <f t="shared" si="1"/>
        <v>0</v>
      </c>
    </row>
    <row r="16" spans="1:25" x14ac:dyDescent="0.35">
      <c r="A16" s="770"/>
      <c r="B16" s="60"/>
      <c r="C16" s="159"/>
      <c r="D16" s="136"/>
      <c r="E16" s="14"/>
      <c r="F16" s="14"/>
      <c r="G16" s="14"/>
      <c r="H16" s="310"/>
      <c r="I16" s="136"/>
      <c r="J16" s="14"/>
      <c r="K16" s="14"/>
      <c r="L16" s="14"/>
      <c r="M16" s="14"/>
      <c r="N16" s="14"/>
      <c r="O16" s="14"/>
      <c r="P16" s="14"/>
      <c r="Q16" s="310"/>
      <c r="R16" s="136"/>
      <c r="S16" s="14"/>
      <c r="T16" s="14"/>
      <c r="U16" s="14"/>
      <c r="V16" s="310"/>
      <c r="W16" s="58">
        <f t="shared" si="0"/>
        <v>0</v>
      </c>
      <c r="X16" s="46">
        <f t="shared" si="1"/>
        <v>0</v>
      </c>
    </row>
    <row r="17" spans="1:24" x14ac:dyDescent="0.35">
      <c r="A17" s="770"/>
      <c r="B17" s="60"/>
      <c r="C17" s="159"/>
      <c r="D17" s="136"/>
      <c r="E17" s="14"/>
      <c r="F17" s="14"/>
      <c r="G17" s="14"/>
      <c r="H17" s="310"/>
      <c r="I17" s="136"/>
      <c r="J17" s="14"/>
      <c r="K17" s="14"/>
      <c r="L17" s="14"/>
      <c r="M17" s="14"/>
      <c r="N17" s="14"/>
      <c r="O17" s="14"/>
      <c r="P17" s="14"/>
      <c r="Q17" s="310"/>
      <c r="R17" s="136"/>
      <c r="S17" s="14"/>
      <c r="T17" s="14"/>
      <c r="U17" s="14"/>
      <c r="V17" s="310"/>
      <c r="W17" s="58">
        <f t="shared" si="0"/>
        <v>0</v>
      </c>
      <c r="X17" s="46">
        <f t="shared" si="1"/>
        <v>0</v>
      </c>
    </row>
    <row r="18" spans="1:24" ht="13.15" thickBot="1" x14ac:dyDescent="0.4">
      <c r="A18" s="770"/>
      <c r="B18" s="60"/>
      <c r="C18" s="159"/>
      <c r="D18" s="294"/>
      <c r="E18" s="311"/>
      <c r="F18" s="311"/>
      <c r="G18" s="311"/>
      <c r="H18" s="408"/>
      <c r="I18" s="294"/>
      <c r="J18" s="311"/>
      <c r="K18" s="311"/>
      <c r="L18" s="311"/>
      <c r="M18" s="311"/>
      <c r="N18" s="311"/>
      <c r="O18" s="311"/>
      <c r="P18" s="311"/>
      <c r="Q18" s="408"/>
      <c r="R18" s="294"/>
      <c r="S18" s="311"/>
      <c r="T18" s="311"/>
      <c r="U18" s="311"/>
      <c r="V18" s="408"/>
      <c r="W18" s="58">
        <f t="shared" si="0"/>
        <v>0</v>
      </c>
      <c r="X18" s="46">
        <f t="shared" si="1"/>
        <v>0</v>
      </c>
    </row>
    <row r="19" spans="1:24" ht="15.4" thickBot="1" x14ac:dyDescent="0.45">
      <c r="A19" s="61"/>
      <c r="B19" s="47" t="s">
        <v>30</v>
      </c>
      <c r="C19" s="59"/>
      <c r="D19" s="471">
        <f t="shared" ref="D19:V19" si="2">SUMPRODUCT($C9:$C18,D9:D18)</f>
        <v>0</v>
      </c>
      <c r="E19" s="471">
        <f t="shared" si="2"/>
        <v>0</v>
      </c>
      <c r="F19" s="471">
        <f t="shared" si="2"/>
        <v>0</v>
      </c>
      <c r="G19" s="471">
        <f t="shared" si="2"/>
        <v>0</v>
      </c>
      <c r="H19" s="471">
        <f t="shared" si="2"/>
        <v>0</v>
      </c>
      <c r="I19" s="471">
        <f t="shared" si="2"/>
        <v>0</v>
      </c>
      <c r="J19" s="471">
        <f t="shared" si="2"/>
        <v>0</v>
      </c>
      <c r="K19" s="471">
        <f t="shared" si="2"/>
        <v>0</v>
      </c>
      <c r="L19" s="471">
        <f t="shared" si="2"/>
        <v>0</v>
      </c>
      <c r="M19" s="471">
        <f t="shared" si="2"/>
        <v>0</v>
      </c>
      <c r="N19" s="471">
        <f t="shared" si="2"/>
        <v>0</v>
      </c>
      <c r="O19" s="471">
        <f t="shared" si="2"/>
        <v>0</v>
      </c>
      <c r="P19" s="471">
        <f t="shared" si="2"/>
        <v>0</v>
      </c>
      <c r="Q19" s="471">
        <f t="shared" si="2"/>
        <v>0</v>
      </c>
      <c r="R19" s="471">
        <f t="shared" si="2"/>
        <v>0</v>
      </c>
      <c r="S19" s="471">
        <f t="shared" si="2"/>
        <v>0</v>
      </c>
      <c r="T19" s="471">
        <f t="shared" si="2"/>
        <v>0</v>
      </c>
      <c r="U19" s="471">
        <f t="shared" si="2"/>
        <v>0</v>
      </c>
      <c r="V19" s="471">
        <f t="shared" si="2"/>
        <v>0</v>
      </c>
      <c r="W19" s="49"/>
      <c r="X19" s="15"/>
    </row>
    <row r="20" spans="1:24" ht="13.15" thickBot="1" x14ac:dyDescent="0.4">
      <c r="B20" s="472" t="s">
        <v>251</v>
      </c>
      <c r="C20" s="50"/>
      <c r="D20" s="136"/>
      <c r="E20" s="14"/>
      <c r="F20" s="14"/>
      <c r="G20" s="14"/>
      <c r="H20" s="310"/>
      <c r="I20" s="136"/>
      <c r="J20" s="14"/>
      <c r="K20" s="14"/>
      <c r="L20" s="14"/>
      <c r="M20" s="14"/>
      <c r="N20" s="14"/>
      <c r="O20" s="14"/>
      <c r="P20" s="14"/>
      <c r="Q20" s="310"/>
      <c r="R20" s="136"/>
      <c r="S20" s="14"/>
      <c r="T20" s="14"/>
      <c r="U20" s="14"/>
      <c r="V20" s="310"/>
      <c r="W20" s="50"/>
    </row>
    <row r="21" spans="1:24" ht="13.15" thickBot="1" x14ac:dyDescent="0.4">
      <c r="B21" s="473" t="s">
        <v>31</v>
      </c>
      <c r="C21" s="681"/>
      <c r="D21" s="768"/>
      <c r="E21" s="768"/>
      <c r="F21" s="768"/>
      <c r="G21" s="768"/>
      <c r="H21" s="768"/>
      <c r="I21" s="768"/>
      <c r="J21" s="768"/>
      <c r="K21" s="768"/>
      <c r="L21" s="768"/>
      <c r="M21" s="768"/>
      <c r="N21" s="768"/>
      <c r="O21" s="768"/>
      <c r="P21" s="768"/>
      <c r="Q21" s="768"/>
      <c r="R21" s="768"/>
      <c r="S21" s="768"/>
      <c r="T21" s="768"/>
      <c r="U21" s="768"/>
      <c r="V21" s="768"/>
      <c r="W21" s="683"/>
    </row>
    <row r="22" spans="1:24" x14ac:dyDescent="0.35">
      <c r="B22" s="52" t="s">
        <v>32</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741" t="s">
        <v>40</v>
      </c>
      <c r="F3" s="741"/>
      <c r="G3" s="741"/>
      <c r="H3" s="741"/>
      <c r="I3" s="741"/>
      <c r="J3" s="741"/>
      <c r="K3" s="66"/>
      <c r="L3" s="778" t="s">
        <v>41</v>
      </c>
      <c r="M3" s="779"/>
      <c r="N3" s="779"/>
      <c r="O3" s="779"/>
      <c r="P3" s="779"/>
      <c r="Q3" s="779"/>
      <c r="R3" s="779"/>
      <c r="S3" s="779"/>
      <c r="T3" s="779"/>
      <c r="U3" s="779"/>
      <c r="V3" s="779"/>
      <c r="W3" s="779"/>
      <c r="X3" s="780"/>
      <c r="Y3" s="780"/>
      <c r="Z3" s="780"/>
      <c r="AA3" s="780"/>
      <c r="AB3" s="780"/>
      <c r="AC3" s="780"/>
      <c r="AD3" s="780"/>
      <c r="AE3" s="780"/>
      <c r="AF3" s="780"/>
      <c r="AG3" s="780"/>
      <c r="AH3" s="780"/>
      <c r="AI3" s="780"/>
      <c r="AJ3" s="781"/>
    </row>
    <row r="4" spans="2:59" ht="155.65" thickBot="1" x14ac:dyDescent="0.4">
      <c r="B4" s="100"/>
      <c r="C4" s="101"/>
      <c r="D4" s="66"/>
      <c r="E4" s="474" t="s">
        <v>75</v>
      </c>
      <c r="F4" s="108" t="s">
        <v>34</v>
      </c>
      <c r="G4" s="475" t="s">
        <v>77</v>
      </c>
      <c r="H4" s="475" t="s">
        <v>35</v>
      </c>
      <c r="I4" s="475" t="s">
        <v>76</v>
      </c>
      <c r="J4" s="258" t="s">
        <v>36</v>
      </c>
      <c r="K4" s="259"/>
      <c r="L4" s="475"/>
      <c r="M4" s="476"/>
      <c r="N4" s="475"/>
      <c r="O4" s="475"/>
      <c r="P4" s="477"/>
      <c r="Q4" s="477"/>
      <c r="R4" s="475"/>
      <c r="S4" s="475"/>
      <c r="T4" s="475"/>
      <c r="U4" s="475"/>
      <c r="V4" s="475"/>
      <c r="W4" s="475"/>
      <c r="X4" s="475"/>
      <c r="Y4" s="475"/>
      <c r="Z4" s="475"/>
      <c r="AA4" s="475"/>
      <c r="AB4" s="475"/>
      <c r="AC4" s="475"/>
      <c r="AD4" s="475"/>
      <c r="AE4" s="475"/>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38</v>
      </c>
      <c r="C5" s="76" t="s">
        <v>37</v>
      </c>
      <c r="D5" s="77"/>
      <c r="E5" s="79"/>
      <c r="F5" s="93"/>
      <c r="G5" s="94"/>
      <c r="H5" s="94"/>
      <c r="I5" s="94"/>
      <c r="J5" s="95"/>
      <c r="K5" s="67"/>
      <c r="L5" s="742"/>
      <c r="M5" s="744"/>
      <c r="N5" s="744"/>
      <c r="O5" s="744"/>
      <c r="P5" s="744"/>
      <c r="Q5" s="744"/>
      <c r="R5" s="744"/>
      <c r="S5" s="744"/>
      <c r="T5" s="744"/>
      <c r="U5" s="744"/>
      <c r="V5" s="744"/>
      <c r="W5" s="744"/>
      <c r="X5" s="744"/>
      <c r="Y5" s="744"/>
      <c r="Z5" s="744"/>
      <c r="AA5" s="744"/>
      <c r="AB5" s="744"/>
      <c r="AC5" s="744"/>
      <c r="AD5" s="744"/>
      <c r="AE5" s="744"/>
      <c r="AF5" s="744"/>
      <c r="AG5" s="744"/>
      <c r="AH5" s="744"/>
      <c r="AI5" s="782"/>
      <c r="AJ5" s="745"/>
    </row>
    <row r="6" spans="2:59" x14ac:dyDescent="0.35">
      <c r="B6" s="478"/>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78"/>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78"/>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78"/>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78"/>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79"/>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Rationalised Req PW</vt:lpstr>
      <vt:lpstr>Required Functionality</vt:lpstr>
      <vt:lpstr>Concept</vt:lpstr>
      <vt:lpstr>Design QFD 1</vt:lpstr>
      <vt:lpstr>Funtional Metrics</vt:lpstr>
      <vt:lpstr>Design QFD 1 (2)</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2024-09-26T08:18:41Z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