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Accounting Fundamentals\Exercises and activities\Double entry and the T accounts\"/>
    </mc:Choice>
  </mc:AlternateContent>
  <xr:revisionPtr revIDLastSave="0" documentId="13_ncr:1_{F8CB05D9-0B90-4980-9EF0-60E1343AA0D7}" xr6:coauthVersionLast="47" xr6:coauthVersionMax="47" xr10:uidLastSave="{00000000-0000-0000-0000-000000000000}"/>
  <bookViews>
    <workbookView xWindow="-120" yWindow="-120" windowWidth="29040" windowHeight="15840" xr2:uid="{2173E934-60D7-42FE-909B-5F858C2A93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1" l="1"/>
  <c r="D44" i="1"/>
  <c r="H43" i="1"/>
  <c r="H42" i="1"/>
  <c r="D18" i="1"/>
  <c r="H17" i="1" s="1"/>
  <c r="D19" i="1" s="1"/>
  <c r="K6" i="1" s="1"/>
  <c r="H77" i="1"/>
  <c r="L15" i="1" s="1"/>
  <c r="L7" i="1"/>
  <c r="H83" i="1"/>
  <c r="L16" i="1" s="1"/>
  <c r="H82" i="1"/>
  <c r="D82" i="1"/>
  <c r="D38" i="1"/>
  <c r="K9" i="1" s="1"/>
  <c r="H76" i="1"/>
  <c r="D76" i="1"/>
  <c r="D70" i="1"/>
  <c r="K14" i="1" s="1"/>
  <c r="H69" i="1"/>
  <c r="D69" i="1"/>
  <c r="D63" i="1"/>
  <c r="K13" i="1" s="1"/>
  <c r="H62" i="1"/>
  <c r="D62" i="1"/>
  <c r="D57" i="1"/>
  <c r="K12" i="1" s="1"/>
  <c r="D56" i="1"/>
  <c r="H56" i="1"/>
  <c r="D51" i="1"/>
  <c r="K11" i="1" s="1"/>
  <c r="H50" i="1"/>
  <c r="D50" i="1"/>
  <c r="H32" i="1"/>
  <c r="L8" i="1" s="1"/>
  <c r="D43" i="1"/>
  <c r="D37" i="1"/>
  <c r="H37" i="1"/>
  <c r="D31" i="1"/>
  <c r="H31" i="1"/>
  <c r="D25" i="1"/>
  <c r="H25" i="1"/>
  <c r="H8" i="1"/>
  <c r="D10" i="1"/>
  <c r="L18" i="1" l="1"/>
  <c r="H9" i="1"/>
  <c r="H10" i="1" l="1"/>
  <c r="D11" i="1"/>
  <c r="K5" i="1" s="1"/>
  <c r="K18" i="1" s="1"/>
  <c r="H18" i="1" l="1"/>
</calcChain>
</file>

<file path=xl/sharedStrings.xml><?xml version="1.0" encoding="utf-8"?>
<sst xmlns="http://schemas.openxmlformats.org/spreadsheetml/2006/main" count="79" uniqueCount="47">
  <si>
    <t>Bank account</t>
  </si>
  <si>
    <t>Capital a/c</t>
  </si>
  <si>
    <t>Inventory</t>
  </si>
  <si>
    <t>Bank a/c</t>
  </si>
  <si>
    <t>Retail Supplies a/c</t>
  </si>
  <si>
    <t>Inventory a/c</t>
  </si>
  <si>
    <t>Bank loan a/c</t>
  </si>
  <si>
    <t>Delivery van</t>
  </si>
  <si>
    <t>Bank</t>
  </si>
  <si>
    <t>Acme Limited a/c</t>
  </si>
  <si>
    <t>Petrol a/c</t>
  </si>
  <si>
    <t>Rent a/c</t>
  </si>
  <si>
    <t>Delivery van a/c</t>
  </si>
  <si>
    <t>Office equipment a/c</t>
  </si>
  <si>
    <t>Office Traders Limited a/c</t>
  </si>
  <si>
    <t>Computer a/c</t>
  </si>
  <si>
    <t>Balance c/d</t>
  </si>
  <si>
    <t>Balance b/d</t>
  </si>
  <si>
    <t>#</t>
  </si>
  <si>
    <t>Trial balance</t>
  </si>
  <si>
    <t>Retail supplies</t>
  </si>
  <si>
    <t>Bank loan</t>
  </si>
  <si>
    <t>Acme</t>
  </si>
  <si>
    <t>Petrol</t>
  </si>
  <si>
    <t>Rent</t>
  </si>
  <si>
    <t>Office equipment</t>
  </si>
  <si>
    <t>Computer</t>
  </si>
  <si>
    <t>Office Traders</t>
  </si>
  <si>
    <t>Capital</t>
  </si>
  <si>
    <t>Debit</t>
  </si>
  <si>
    <t>Credit</t>
  </si>
  <si>
    <t>Bank a/c (Asset)</t>
  </si>
  <si>
    <t>Inventory a/c (Asset)</t>
  </si>
  <si>
    <t>Retail Supplies a/c (Liability)</t>
  </si>
  <si>
    <t>Bank loan a/c (Liability)</t>
  </si>
  <si>
    <t>Delivery van a/c (Asset)</t>
  </si>
  <si>
    <t>Rent a/c (Expense)</t>
  </si>
  <si>
    <t>Office equipment a/c (Asset)</t>
  </si>
  <si>
    <t>Computer a/c (Asset)</t>
  </si>
  <si>
    <t>Office Traders Limited a/c (Libility)</t>
  </si>
  <si>
    <t>Petrol a/c (Expense)</t>
  </si>
  <si>
    <t>Acme Limited a/c (Sales)</t>
  </si>
  <si>
    <t>Liability)</t>
  </si>
  <si>
    <t>Student exercise 4 (Jack Jones) solutions</t>
  </si>
  <si>
    <t>Assets</t>
  </si>
  <si>
    <t>Liabilities</t>
  </si>
  <si>
    <t>I Opens bank a/c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</si>
</sst>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2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/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17" fontId="0" fillId="0" borderId="0" xfId="0" applyNumberFormat="1" applyAlignment="1">
      <alignment horizontal="center"/>
    </xf>
    <xf numFmtId="3" fontId="0" fillId="0" borderId="1" xfId="0" applyNumberFormat="1" applyBorder="1"/>
    <xf numFmtId="0" fontId="0" fillId="0" borderId="1" xfId="0" applyBorder="1"/>
    <xf numFmtId="3" fontId="0" fillId="0" borderId="0" xfId="0" applyNumberFormat="1" applyAlignment="1">
      <alignment horizontal="right"/>
    </xf>
    <xf numFmtId="3" fontId="2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8B56B-F330-4008-93C4-97B027741E28}">
  <dimension ref="A1:N84"/>
  <sheetViews>
    <sheetView tabSelected="1" workbookViewId="0">
      <selection activeCell="J20" sqref="J20"/>
    </sheetView>
  </sheetViews>
  <sheetFormatPr defaultRowHeight="15" x14ac:dyDescent="0.2"/>
  <cols>
    <col min="3" max="3" width="22.77734375" customWidth="1"/>
    <col min="4" max="4" width="7.5546875" customWidth="1"/>
    <col min="5" max="5" width="22.88671875" customWidth="1"/>
    <col min="6" max="6" width="9.109375" customWidth="1"/>
    <col min="7" max="7" width="17.109375" customWidth="1"/>
    <col min="10" max="10" width="15.33203125" customWidth="1"/>
  </cols>
  <sheetData>
    <row r="1" spans="1:12" ht="15.75" x14ac:dyDescent="0.25">
      <c r="A1" s="12" t="s">
        <v>43</v>
      </c>
      <c r="B1" s="12"/>
      <c r="C1" s="12"/>
      <c r="D1" s="12"/>
      <c r="E1" s="12"/>
    </row>
    <row r="2" spans="1:12" ht="15.75" x14ac:dyDescent="0.25">
      <c r="B2" s="4" t="s">
        <v>0</v>
      </c>
      <c r="C2" s="4"/>
      <c r="D2" s="4"/>
      <c r="E2" s="4" t="s">
        <v>31</v>
      </c>
      <c r="G2" s="4"/>
      <c r="H2" s="4"/>
    </row>
    <row r="3" spans="1:12" ht="15.75" x14ac:dyDescent="0.25">
      <c r="B3" s="2">
        <v>37012</v>
      </c>
      <c r="C3" t="s">
        <v>1</v>
      </c>
      <c r="D3" s="3">
        <v>40000</v>
      </c>
      <c r="E3" s="3"/>
      <c r="F3" s="2">
        <v>37377</v>
      </c>
      <c r="G3" t="s">
        <v>5</v>
      </c>
      <c r="H3" s="3">
        <v>2000</v>
      </c>
      <c r="J3" s="11" t="s">
        <v>19</v>
      </c>
      <c r="K3" s="11"/>
      <c r="L3" s="11"/>
    </row>
    <row r="4" spans="1:12" x14ac:dyDescent="0.2">
      <c r="B4" s="2">
        <v>38838</v>
      </c>
      <c r="C4" t="s">
        <v>6</v>
      </c>
      <c r="D4" s="3">
        <v>10000</v>
      </c>
      <c r="E4" s="3"/>
      <c r="F4" s="2">
        <v>38838</v>
      </c>
      <c r="G4" t="s">
        <v>12</v>
      </c>
      <c r="H4" s="3">
        <v>15000</v>
      </c>
      <c r="K4" s="1" t="s">
        <v>29</v>
      </c>
      <c r="L4" s="1" t="s">
        <v>30</v>
      </c>
    </row>
    <row r="5" spans="1:12" x14ac:dyDescent="0.2">
      <c r="F5" s="2">
        <v>40299</v>
      </c>
      <c r="G5" t="s">
        <v>10</v>
      </c>
      <c r="H5">
        <v>90</v>
      </c>
      <c r="J5" t="s">
        <v>8</v>
      </c>
      <c r="K5" s="3">
        <f>D11</f>
        <v>25410</v>
      </c>
    </row>
    <row r="6" spans="1:12" x14ac:dyDescent="0.2">
      <c r="F6" s="2">
        <v>41760</v>
      </c>
      <c r="G6" t="s">
        <v>11</v>
      </c>
      <c r="H6" s="3">
        <v>5000</v>
      </c>
      <c r="J6" t="s">
        <v>2</v>
      </c>
      <c r="K6" s="3">
        <f>D19</f>
        <v>3000</v>
      </c>
    </row>
    <row r="7" spans="1:12" x14ac:dyDescent="0.2">
      <c r="F7" s="2">
        <v>43221</v>
      </c>
      <c r="G7" t="s">
        <v>13</v>
      </c>
      <c r="H7" s="3">
        <v>2500</v>
      </c>
      <c r="J7" t="s">
        <v>20</v>
      </c>
      <c r="L7" s="3">
        <f>H26</f>
        <v>5000</v>
      </c>
    </row>
    <row r="8" spans="1:12" x14ac:dyDescent="0.2">
      <c r="H8" s="10">
        <f>SUM(H3:H7)</f>
        <v>24590</v>
      </c>
      <c r="J8" t="s">
        <v>21</v>
      </c>
      <c r="L8" s="3">
        <f>H32</f>
        <v>10000</v>
      </c>
    </row>
    <row r="9" spans="1:12" x14ac:dyDescent="0.2">
      <c r="F9" s="2">
        <v>11444</v>
      </c>
      <c r="G9" t="s">
        <v>16</v>
      </c>
      <c r="H9" s="3">
        <f>D10-H8</f>
        <v>25410</v>
      </c>
      <c r="J9" t="s">
        <v>7</v>
      </c>
      <c r="K9" s="3">
        <f>D38</f>
        <v>15000</v>
      </c>
    </row>
    <row r="10" spans="1:12" x14ac:dyDescent="0.2">
      <c r="D10" s="7">
        <f>SUM(D3:D7)</f>
        <v>50000</v>
      </c>
      <c r="H10" s="7">
        <f>SUM(H8:H9)</f>
        <v>50000</v>
      </c>
      <c r="J10" t="s">
        <v>22</v>
      </c>
      <c r="K10" s="3">
        <f>D44</f>
        <v>4000</v>
      </c>
    </row>
    <row r="11" spans="1:12" x14ac:dyDescent="0.2">
      <c r="B11" s="2">
        <v>36982</v>
      </c>
      <c r="C11" t="s">
        <v>17</v>
      </c>
      <c r="D11" s="3">
        <f>H9</f>
        <v>25410</v>
      </c>
      <c r="J11" t="s">
        <v>23</v>
      </c>
      <c r="K11">
        <f>D51</f>
        <v>90</v>
      </c>
    </row>
    <row r="12" spans="1:12" x14ac:dyDescent="0.2">
      <c r="J12" t="s">
        <v>24</v>
      </c>
      <c r="K12" s="3">
        <f>D57</f>
        <v>5000</v>
      </c>
    </row>
    <row r="13" spans="1:12" x14ac:dyDescent="0.2">
      <c r="J13" t="s">
        <v>25</v>
      </c>
      <c r="K13" s="3">
        <f>D63</f>
        <v>2500</v>
      </c>
    </row>
    <row r="14" spans="1:12" ht="15.75" x14ac:dyDescent="0.25">
      <c r="D14" s="4"/>
      <c r="E14" s="4" t="s">
        <v>32</v>
      </c>
      <c r="F14" s="4"/>
      <c r="J14" t="s">
        <v>26</v>
      </c>
      <c r="K14" s="3">
        <f>D70</f>
        <v>2000</v>
      </c>
    </row>
    <row r="15" spans="1:12" x14ac:dyDescent="0.2">
      <c r="B15" s="2">
        <v>37377</v>
      </c>
      <c r="C15" t="s">
        <v>3</v>
      </c>
      <c r="D15" s="3">
        <v>2000</v>
      </c>
      <c r="E15" s="3"/>
      <c r="F15" s="2"/>
      <c r="H15" s="3"/>
      <c r="J15" t="s">
        <v>27</v>
      </c>
      <c r="L15" s="3">
        <f>H77</f>
        <v>2000</v>
      </c>
    </row>
    <row r="16" spans="1:12" x14ac:dyDescent="0.2">
      <c r="B16" s="2">
        <v>37742</v>
      </c>
      <c r="C16" t="s">
        <v>4</v>
      </c>
      <c r="D16" s="3">
        <v>5000</v>
      </c>
      <c r="E16" s="3"/>
      <c r="F16" s="2">
        <v>38838</v>
      </c>
      <c r="G16" t="s">
        <v>9</v>
      </c>
      <c r="H16" s="3">
        <v>4000</v>
      </c>
      <c r="J16" t="s">
        <v>28</v>
      </c>
      <c r="L16" s="3">
        <f>H83</f>
        <v>40000</v>
      </c>
    </row>
    <row r="17" spans="2:14" x14ac:dyDescent="0.2">
      <c r="F17" s="2">
        <v>11444</v>
      </c>
      <c r="G17" t="s">
        <v>16</v>
      </c>
      <c r="H17" s="3">
        <f>D18-H16</f>
        <v>3000</v>
      </c>
    </row>
    <row r="18" spans="2:14" x14ac:dyDescent="0.2">
      <c r="D18" s="7">
        <f>SUM(D15:D17)</f>
        <v>7000</v>
      </c>
      <c r="H18" s="7">
        <f>SUM(H15:H17)</f>
        <v>7000</v>
      </c>
      <c r="K18" s="7">
        <f>SUM(K5:K17)</f>
        <v>57000</v>
      </c>
      <c r="L18" s="7">
        <f>SUM(L7:L17)</f>
        <v>57000</v>
      </c>
    </row>
    <row r="19" spans="2:14" x14ac:dyDescent="0.2">
      <c r="B19" s="2">
        <v>36982</v>
      </c>
      <c r="C19" t="s">
        <v>17</v>
      </c>
      <c r="D19" s="3">
        <f>H17</f>
        <v>3000</v>
      </c>
    </row>
    <row r="20" spans="2:14" x14ac:dyDescent="0.2">
      <c r="L20" t="s">
        <v>44</v>
      </c>
      <c r="M20" t="s">
        <v>28</v>
      </c>
      <c r="N20" t="s">
        <v>45</v>
      </c>
    </row>
    <row r="21" spans="2:14" x14ac:dyDescent="0.2">
      <c r="J21" t="s">
        <v>46</v>
      </c>
      <c r="K21" s="13"/>
    </row>
    <row r="22" spans="2:14" ht="15.75" x14ac:dyDescent="0.25">
      <c r="D22" s="5"/>
      <c r="E22" s="4" t="s">
        <v>33</v>
      </c>
      <c r="F22" s="5"/>
      <c r="K22" s="13"/>
    </row>
    <row r="23" spans="2:14" x14ac:dyDescent="0.2">
      <c r="B23" s="2">
        <v>11444</v>
      </c>
      <c r="C23" t="s">
        <v>16</v>
      </c>
      <c r="D23" s="3">
        <v>5000</v>
      </c>
      <c r="F23" s="2">
        <v>37742</v>
      </c>
      <c r="G23" t="s">
        <v>5</v>
      </c>
      <c r="H23" s="3">
        <v>5000</v>
      </c>
      <c r="K23" s="13"/>
    </row>
    <row r="24" spans="2:14" x14ac:dyDescent="0.2">
      <c r="K24" s="13"/>
    </row>
    <row r="25" spans="2:14" x14ac:dyDescent="0.2">
      <c r="D25" s="7">
        <f>SUM(D23:D24)</f>
        <v>5000</v>
      </c>
      <c r="H25" s="7">
        <f>SUM(H23:H24)</f>
        <v>5000</v>
      </c>
      <c r="K25" s="13"/>
    </row>
    <row r="26" spans="2:14" x14ac:dyDescent="0.2">
      <c r="F26" s="2">
        <v>36982</v>
      </c>
      <c r="G26" t="s">
        <v>17</v>
      </c>
      <c r="H26" s="3">
        <v>5000</v>
      </c>
      <c r="K26" s="13"/>
    </row>
    <row r="27" spans="2:14" x14ac:dyDescent="0.2">
      <c r="H27" s="3"/>
      <c r="K27" s="13"/>
    </row>
    <row r="28" spans="2:14" ht="15.75" x14ac:dyDescent="0.25">
      <c r="D28" s="4"/>
      <c r="E28" s="4" t="s">
        <v>34</v>
      </c>
      <c r="F28" s="4"/>
      <c r="K28" s="13"/>
    </row>
    <row r="29" spans="2:14" x14ac:dyDescent="0.2">
      <c r="B29" s="2">
        <v>11444</v>
      </c>
      <c r="C29" t="s">
        <v>16</v>
      </c>
      <c r="D29" s="3">
        <v>10000</v>
      </c>
      <c r="F29" s="2">
        <v>38838</v>
      </c>
      <c r="G29" t="s">
        <v>3</v>
      </c>
      <c r="H29" s="3">
        <v>10000</v>
      </c>
      <c r="K29" s="13"/>
    </row>
    <row r="30" spans="2:14" x14ac:dyDescent="0.2">
      <c r="K30" s="13"/>
    </row>
    <row r="31" spans="2:14" x14ac:dyDescent="0.2">
      <c r="D31" s="7">
        <f>SUM(D29:D30)</f>
        <v>10000</v>
      </c>
      <c r="H31" s="7">
        <f>SUM(H29:H30)</f>
        <v>10000</v>
      </c>
      <c r="K31" s="13"/>
    </row>
    <row r="32" spans="2:14" x14ac:dyDescent="0.2">
      <c r="F32" s="2">
        <v>36982</v>
      </c>
      <c r="G32" t="s">
        <v>17</v>
      </c>
      <c r="H32" s="3">
        <f>D29</f>
        <v>10000</v>
      </c>
      <c r="K32" s="13"/>
    </row>
    <row r="33" spans="2:11" x14ac:dyDescent="0.2">
      <c r="K33" s="13"/>
    </row>
    <row r="34" spans="2:11" ht="15.75" x14ac:dyDescent="0.25">
      <c r="D34" s="4"/>
      <c r="E34" s="4" t="s">
        <v>35</v>
      </c>
      <c r="F34" s="4"/>
      <c r="K34" s="13"/>
    </row>
    <row r="35" spans="2:11" x14ac:dyDescent="0.2">
      <c r="B35" s="2">
        <v>38838</v>
      </c>
      <c r="C35" t="s">
        <v>3</v>
      </c>
      <c r="D35" s="3">
        <v>15000</v>
      </c>
      <c r="E35" s="3"/>
      <c r="F35" s="2">
        <v>11444</v>
      </c>
      <c r="G35" t="s">
        <v>16</v>
      </c>
      <c r="H35" s="3">
        <v>15000</v>
      </c>
      <c r="K35" s="13"/>
    </row>
    <row r="37" spans="2:11" x14ac:dyDescent="0.2">
      <c r="D37" s="7">
        <f>SUM(D35:D36)</f>
        <v>15000</v>
      </c>
      <c r="H37" s="7">
        <f>SUM(H35:H36)</f>
        <v>15000</v>
      </c>
    </row>
    <row r="38" spans="2:11" x14ac:dyDescent="0.2">
      <c r="B38" s="2">
        <v>36982</v>
      </c>
      <c r="C38" t="s">
        <v>17</v>
      </c>
      <c r="D38" s="3">
        <f>H35</f>
        <v>15000</v>
      </c>
    </row>
    <row r="40" spans="2:11" ht="15.75" x14ac:dyDescent="0.25">
      <c r="D40" s="4"/>
      <c r="E40" s="4" t="s">
        <v>41</v>
      </c>
      <c r="F40" s="4"/>
    </row>
    <row r="41" spans="2:11" x14ac:dyDescent="0.2">
      <c r="B41" s="2">
        <v>38838</v>
      </c>
      <c r="C41" t="s">
        <v>5</v>
      </c>
      <c r="D41" s="3">
        <v>4000</v>
      </c>
      <c r="E41" s="3"/>
    </row>
    <row r="42" spans="2:11" x14ac:dyDescent="0.2">
      <c r="F42" s="2">
        <v>11444</v>
      </c>
      <c r="G42" t="s">
        <v>16</v>
      </c>
      <c r="H42" s="3">
        <f>D41</f>
        <v>4000</v>
      </c>
    </row>
    <row r="43" spans="2:11" x14ac:dyDescent="0.2">
      <c r="D43" s="7">
        <f>SUM(D41:D42)</f>
        <v>4000</v>
      </c>
      <c r="H43" s="7">
        <f>SUM(H42)</f>
        <v>4000</v>
      </c>
    </row>
    <row r="44" spans="2:11" x14ac:dyDescent="0.2">
      <c r="B44" s="2">
        <v>36982</v>
      </c>
      <c r="C44" t="s">
        <v>17</v>
      </c>
      <c r="D44" s="3">
        <f>H42</f>
        <v>4000</v>
      </c>
      <c r="H44" s="3"/>
    </row>
    <row r="47" spans="2:11" ht="15.75" x14ac:dyDescent="0.25">
      <c r="D47" s="4"/>
      <c r="E47" s="4" t="s">
        <v>40</v>
      </c>
      <c r="F47" s="4"/>
    </row>
    <row r="48" spans="2:11" x14ac:dyDescent="0.2">
      <c r="B48" s="2">
        <v>40299</v>
      </c>
      <c r="C48" t="s">
        <v>3</v>
      </c>
      <c r="D48">
        <v>90</v>
      </c>
      <c r="F48" s="2">
        <v>11444</v>
      </c>
      <c r="G48" t="s">
        <v>16</v>
      </c>
      <c r="H48">
        <v>90</v>
      </c>
    </row>
    <row r="50" spans="2:8" x14ac:dyDescent="0.2">
      <c r="D50" s="8">
        <f>SUM(D48:D49)</f>
        <v>90</v>
      </c>
      <c r="H50" s="8">
        <f>SUM(H48:H49)</f>
        <v>90</v>
      </c>
    </row>
    <row r="51" spans="2:8" x14ac:dyDescent="0.2">
      <c r="B51" s="2">
        <v>36982</v>
      </c>
      <c r="C51" t="s">
        <v>17</v>
      </c>
      <c r="D51">
        <f>H48</f>
        <v>90</v>
      </c>
    </row>
    <row r="53" spans="2:8" ht="15.75" x14ac:dyDescent="0.25">
      <c r="D53" s="4"/>
      <c r="E53" s="4" t="s">
        <v>36</v>
      </c>
      <c r="F53" s="1"/>
    </row>
    <row r="54" spans="2:8" x14ac:dyDescent="0.2">
      <c r="B54" s="2">
        <v>41760</v>
      </c>
      <c r="C54" t="s">
        <v>3</v>
      </c>
      <c r="D54" s="3">
        <v>5000</v>
      </c>
      <c r="F54" s="2">
        <v>11444</v>
      </c>
      <c r="G54" t="s">
        <v>16</v>
      </c>
      <c r="H54" s="3">
        <v>5000</v>
      </c>
    </row>
    <row r="56" spans="2:8" x14ac:dyDescent="0.2">
      <c r="D56" s="7">
        <f>SUM(D54:D55)</f>
        <v>5000</v>
      </c>
      <c r="H56" s="7">
        <f>SUM(H54:H55)</f>
        <v>5000</v>
      </c>
    </row>
    <row r="57" spans="2:8" x14ac:dyDescent="0.2">
      <c r="B57" s="2">
        <v>36982</v>
      </c>
      <c r="C57" t="s">
        <v>17</v>
      </c>
      <c r="D57" s="3">
        <f>H54</f>
        <v>5000</v>
      </c>
    </row>
    <row r="59" spans="2:8" ht="15.75" x14ac:dyDescent="0.25">
      <c r="D59" s="4"/>
      <c r="E59" s="4" t="s">
        <v>37</v>
      </c>
      <c r="F59" s="4"/>
    </row>
    <row r="60" spans="2:8" x14ac:dyDescent="0.2">
      <c r="B60" s="2">
        <v>43221</v>
      </c>
      <c r="C60" t="s">
        <v>3</v>
      </c>
      <c r="D60" s="3">
        <v>2500</v>
      </c>
      <c r="E60" s="3"/>
      <c r="F60" s="2">
        <v>11444</v>
      </c>
      <c r="G60" t="s">
        <v>16</v>
      </c>
      <c r="H60" s="3">
        <v>2500</v>
      </c>
    </row>
    <row r="62" spans="2:8" x14ac:dyDescent="0.2">
      <c r="D62" s="7">
        <f>SUM(D60:D61)</f>
        <v>2500</v>
      </c>
      <c r="H62" s="7">
        <f>SUM(H60:H61)</f>
        <v>2500</v>
      </c>
    </row>
    <row r="63" spans="2:8" x14ac:dyDescent="0.2">
      <c r="B63" s="2">
        <v>11444</v>
      </c>
      <c r="C63" t="s">
        <v>17</v>
      </c>
      <c r="D63" s="3">
        <f>H60</f>
        <v>2500</v>
      </c>
    </row>
    <row r="66" spans="2:8" ht="15.75" x14ac:dyDescent="0.25">
      <c r="D66" s="4"/>
      <c r="E66" s="4" t="s">
        <v>38</v>
      </c>
      <c r="F66" s="4"/>
    </row>
    <row r="67" spans="2:8" x14ac:dyDescent="0.2">
      <c r="B67" s="2">
        <v>43221</v>
      </c>
      <c r="C67" t="s">
        <v>14</v>
      </c>
      <c r="D67" s="3">
        <v>2000</v>
      </c>
      <c r="E67" s="3"/>
      <c r="F67" s="2">
        <v>11444</v>
      </c>
      <c r="G67" t="s">
        <v>16</v>
      </c>
      <c r="H67" s="3">
        <v>2000</v>
      </c>
    </row>
    <row r="69" spans="2:8" x14ac:dyDescent="0.2">
      <c r="D69" s="7">
        <f>SUM(D67:D68)</f>
        <v>2000</v>
      </c>
      <c r="H69" s="7">
        <f>SUM(H67:H68)</f>
        <v>2000</v>
      </c>
    </row>
    <row r="70" spans="2:8" x14ac:dyDescent="0.2">
      <c r="B70" s="2">
        <v>36982</v>
      </c>
      <c r="C70" t="s">
        <v>17</v>
      </c>
      <c r="D70" s="3">
        <f>H67</f>
        <v>2000</v>
      </c>
    </row>
    <row r="73" spans="2:8" ht="15.75" x14ac:dyDescent="0.25">
      <c r="E73" s="5" t="s">
        <v>39</v>
      </c>
      <c r="F73" s="5" t="s">
        <v>42</v>
      </c>
    </row>
    <row r="74" spans="2:8" ht="15.75" x14ac:dyDescent="0.25">
      <c r="B74" s="2">
        <v>11444</v>
      </c>
      <c r="C74" t="s">
        <v>16</v>
      </c>
      <c r="D74" s="9">
        <v>2000</v>
      </c>
      <c r="E74" s="5"/>
      <c r="F74" s="6">
        <v>43221</v>
      </c>
      <c r="G74" t="s">
        <v>15</v>
      </c>
      <c r="H74" s="3">
        <v>2000</v>
      </c>
    </row>
    <row r="75" spans="2:8" x14ac:dyDescent="0.2">
      <c r="D75" s="2"/>
      <c r="E75" s="2"/>
      <c r="G75" s="3"/>
    </row>
    <row r="76" spans="2:8" x14ac:dyDescent="0.2">
      <c r="D76" s="7">
        <f>SUM(D74:D75)</f>
        <v>2000</v>
      </c>
      <c r="H76" s="7">
        <f>SUM(H74:H75)</f>
        <v>2000</v>
      </c>
    </row>
    <row r="77" spans="2:8" x14ac:dyDescent="0.2">
      <c r="F77" s="2">
        <v>36982</v>
      </c>
      <c r="G77" t="s">
        <v>17</v>
      </c>
      <c r="H77" s="3">
        <f>D74</f>
        <v>2000</v>
      </c>
    </row>
    <row r="79" spans="2:8" ht="15.75" x14ac:dyDescent="0.25">
      <c r="D79" s="3"/>
      <c r="E79" s="4" t="s">
        <v>1</v>
      </c>
      <c r="H79" s="3"/>
    </row>
    <row r="80" spans="2:8" x14ac:dyDescent="0.2">
      <c r="B80" s="2">
        <v>11444</v>
      </c>
      <c r="C80" t="s">
        <v>16</v>
      </c>
      <c r="D80" s="3">
        <v>40000</v>
      </c>
      <c r="F80" s="2">
        <v>37012</v>
      </c>
      <c r="G80" t="s">
        <v>3</v>
      </c>
      <c r="H80" s="3">
        <v>40000</v>
      </c>
    </row>
    <row r="82" spans="2:8" x14ac:dyDescent="0.2">
      <c r="D82" s="7">
        <f>SUM(D80:D81)</f>
        <v>40000</v>
      </c>
      <c r="H82" s="7">
        <f>SUM(H80:H81)</f>
        <v>40000</v>
      </c>
    </row>
    <row r="83" spans="2:8" x14ac:dyDescent="0.2">
      <c r="F83" s="2">
        <v>36982</v>
      </c>
      <c r="G83" t="s">
        <v>17</v>
      </c>
      <c r="H83" s="3">
        <f>D80</f>
        <v>40000</v>
      </c>
    </row>
    <row r="84" spans="2:8" x14ac:dyDescent="0.2">
      <c r="B84" t="s">
        <v>18</v>
      </c>
    </row>
  </sheetData>
  <mergeCells count="2">
    <mergeCell ref="J3:L3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2023-09-21T09:06:16Z</dcterms:created>
  <dcterms:modified xsi:type="dcterms:W3CDTF">2023-10-04T09:37:32Z</dcterms:modified>
</cp:coreProperties>
</file>