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14"/>
  <workbookPr defaultThemeVersion="166925"/>
  <mc:AlternateContent xmlns:mc="http://schemas.openxmlformats.org/markup-compatibility/2006">
    <mc:Choice Requires="x15">
      <x15ac:absPath xmlns:x15ac="http://schemas.microsoft.com/office/spreadsheetml/2010/11/ac" url="/Users/nabeel/Desktop/Feedback Moodle box/Creative Practice 3/"/>
    </mc:Choice>
  </mc:AlternateContent>
  <xr:revisionPtr revIDLastSave="0" documentId="8_{2F33835E-C71E-B040-A474-0812F4AD78A4}" xr6:coauthVersionLast="47" xr6:coauthVersionMax="47" xr10:uidLastSave="{00000000-0000-0000-0000-000000000000}"/>
  <bookViews>
    <workbookView xWindow="4200" yWindow="500" windowWidth="28100" windowHeight="21900" xr2:uid="{A2D7CB52-4565-3A44-A8AC-5B6C096CE6D5}"/>
  </bookViews>
  <sheets>
    <sheet name="Marks " sheetId="1" r:id="rId1"/>
    <sheet name="WEST CIAN JEVON  " sheetId="3" r:id="rId2"/>
    <sheet name="HASSAAN HABIBA AHMED IBRAHIM MO" sheetId="2" r:id="rId3"/>
    <sheet name="HOSKINS DEACAN   " sheetId="4" r:id="rId4"/>
    <sheet name="HAWKER BEN    " sheetId="5" r:id="rId5"/>
    <sheet name="PENHALAGAN LUKE   " sheetId="6" r:id="rId6"/>
    <sheet name=" KWINT-WILLIAMS SOPHIE    " sheetId="7" r:id="rId7"/>
    <sheet name=" HUMPHREY CONNOR JAMES  " sheetId="9" r:id="rId8"/>
  </sheet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9" i="9" l="1"/>
  <c r="G8" i="9"/>
  <c r="G9" i="7"/>
  <c r="G8" i="7"/>
  <c r="G9" i="6"/>
  <c r="G8" i="6"/>
  <c r="G8" i="3"/>
  <c r="G10" i="2"/>
  <c r="G9" i="2"/>
  <c r="G9" i="4"/>
  <c r="G8" i="4"/>
  <c r="G9" i="5"/>
  <c r="G8" i="5"/>
  <c r="N48" i="1"/>
  <c r="R37" i="1"/>
  <c r="B27" i="1"/>
  <c r="B28" i="1"/>
  <c r="B29" i="1"/>
  <c r="B30" i="1"/>
  <c r="B31" i="1"/>
  <c r="B32" i="1"/>
  <c r="B33" i="1"/>
  <c r="B34" i="1"/>
  <c r="B35" i="1"/>
  <c r="B36" i="1"/>
  <c r="B37" i="1"/>
  <c r="L37" i="1"/>
  <c r="C27" i="1"/>
  <c r="C28" i="1"/>
  <c r="C29" i="1"/>
  <c r="C30" i="1"/>
  <c r="C31" i="1"/>
  <c r="C32" i="1"/>
  <c r="C33" i="1"/>
  <c r="C34" i="1"/>
  <c r="C35" i="1"/>
  <c r="C36" i="1"/>
  <c r="C37" i="1"/>
  <c r="M37" i="1"/>
  <c r="D27" i="1"/>
  <c r="D28" i="1"/>
  <c r="D29" i="1"/>
  <c r="D30" i="1"/>
  <c r="D31" i="1"/>
  <c r="D32" i="1"/>
  <c r="D33" i="1"/>
  <c r="D34" i="1"/>
  <c r="D35" i="1"/>
  <c r="D36" i="1"/>
  <c r="D37" i="1"/>
  <c r="N37" i="1"/>
  <c r="E27" i="1"/>
  <c r="E28" i="1"/>
  <c r="E29" i="1"/>
  <c r="E30" i="1"/>
  <c r="E31" i="1"/>
  <c r="E32" i="1"/>
  <c r="E33" i="1"/>
  <c r="E34" i="1"/>
  <c r="E35" i="1"/>
  <c r="E36" i="1"/>
  <c r="E37" i="1"/>
  <c r="O37" i="1"/>
  <c r="F27" i="1"/>
  <c r="F28" i="1"/>
  <c r="F29" i="1"/>
  <c r="F30" i="1"/>
  <c r="F31" i="1"/>
  <c r="F32" i="1"/>
  <c r="F33" i="1"/>
  <c r="F34" i="1"/>
  <c r="F35" i="1"/>
  <c r="F36" i="1"/>
  <c r="F37" i="1"/>
  <c r="P37" i="1"/>
  <c r="Q37" i="1"/>
  <c r="R36" i="1"/>
  <c r="L36" i="1"/>
  <c r="M36" i="1"/>
  <c r="N36" i="1"/>
  <c r="O36" i="1"/>
  <c r="P36" i="1"/>
  <c r="Q36" i="1"/>
  <c r="R35" i="1"/>
  <c r="L35" i="1"/>
  <c r="M35" i="1"/>
  <c r="N35" i="1"/>
  <c r="O35" i="1"/>
  <c r="P35" i="1"/>
  <c r="Q35" i="1"/>
  <c r="R34" i="1"/>
  <c r="Q34" i="1"/>
  <c r="R33" i="1"/>
  <c r="Q33" i="1"/>
  <c r="R32" i="1"/>
  <c r="Q32" i="1"/>
  <c r="R31" i="1"/>
  <c r="Q31" i="1"/>
  <c r="R30" i="1"/>
  <c r="Q30" i="1"/>
  <c r="R29" i="1"/>
  <c r="Q29" i="1"/>
  <c r="R28" i="1"/>
  <c r="Q28" i="1"/>
  <c r="R27" i="1"/>
  <c r="L27" i="1"/>
  <c r="M27" i="1"/>
  <c r="N27" i="1"/>
  <c r="O27" i="1"/>
  <c r="P27" i="1"/>
  <c r="Q27" i="1"/>
  <c r="R17" i="1"/>
  <c r="B7" i="1"/>
  <c r="B8" i="1"/>
  <c r="B9" i="1"/>
  <c r="B10" i="1"/>
  <c r="B11" i="1"/>
  <c r="B12" i="1"/>
  <c r="B13" i="1"/>
  <c r="B14" i="1"/>
  <c r="B15" i="1"/>
  <c r="B16" i="1"/>
  <c r="B17" i="1"/>
  <c r="L17" i="1"/>
  <c r="C7" i="1"/>
  <c r="C8" i="1"/>
  <c r="C9" i="1"/>
  <c r="C10" i="1"/>
  <c r="C11" i="1"/>
  <c r="C12" i="1"/>
  <c r="C13" i="1"/>
  <c r="C14" i="1"/>
  <c r="C15" i="1"/>
  <c r="C16" i="1"/>
  <c r="C17" i="1"/>
  <c r="M17" i="1"/>
  <c r="D7" i="1"/>
  <c r="D8" i="1"/>
  <c r="D9" i="1"/>
  <c r="D10" i="1"/>
  <c r="D11" i="1"/>
  <c r="D12" i="1"/>
  <c r="D13" i="1"/>
  <c r="D14" i="1"/>
  <c r="D15" i="1"/>
  <c r="D16" i="1"/>
  <c r="D17" i="1"/>
  <c r="N17" i="1"/>
  <c r="E7" i="1"/>
  <c r="E8" i="1"/>
  <c r="E9" i="1"/>
  <c r="E10" i="1"/>
  <c r="E11" i="1"/>
  <c r="E12" i="1"/>
  <c r="E13" i="1"/>
  <c r="E14" i="1"/>
  <c r="E15" i="1"/>
  <c r="E16" i="1"/>
  <c r="E17" i="1"/>
  <c r="O17" i="1"/>
  <c r="F7" i="1"/>
  <c r="F8" i="1"/>
  <c r="F9" i="1"/>
  <c r="F10" i="1"/>
  <c r="F11" i="1"/>
  <c r="F12" i="1"/>
  <c r="F13" i="1"/>
  <c r="F14" i="1"/>
  <c r="F15" i="1"/>
  <c r="F16" i="1"/>
  <c r="F17" i="1"/>
  <c r="P17" i="1"/>
  <c r="Q17" i="1"/>
  <c r="R16" i="1"/>
  <c r="L16" i="1"/>
  <c r="M16" i="1"/>
  <c r="N16" i="1"/>
  <c r="O16" i="1"/>
  <c r="P16" i="1"/>
  <c r="Q16" i="1"/>
  <c r="R15" i="1"/>
  <c r="L15" i="1"/>
  <c r="M15" i="1"/>
  <c r="N15" i="1"/>
  <c r="O15" i="1"/>
  <c r="P15" i="1"/>
  <c r="Q15" i="1"/>
  <c r="R14" i="1"/>
  <c r="Q14" i="1"/>
  <c r="R13" i="1"/>
  <c r="Q13" i="1"/>
  <c r="R12" i="1"/>
  <c r="Q12" i="1"/>
  <c r="R11" i="1"/>
  <c r="Q11" i="1"/>
  <c r="R10" i="1"/>
  <c r="Q10" i="1"/>
  <c r="R9" i="1"/>
  <c r="Q9" i="1"/>
  <c r="R8" i="1"/>
  <c r="Q8" i="1"/>
  <c r="R7" i="1"/>
  <c r="L7" i="1"/>
  <c r="M7" i="1"/>
  <c r="N7" i="1"/>
  <c r="O7" i="1"/>
  <c r="P7" i="1"/>
  <c r="Q7" i="1"/>
</calcChain>
</file>

<file path=xl/sharedStrings.xml><?xml version="1.0" encoding="utf-8"?>
<sst xmlns="http://schemas.openxmlformats.org/spreadsheetml/2006/main" count="168" uniqueCount="54">
  <si>
    <t>Student</t>
  </si>
  <si>
    <t>Assessment Criteria weighting</t>
  </si>
  <si>
    <t>% Mark Awarded</t>
  </si>
  <si>
    <t>% Overall Mark</t>
  </si>
  <si>
    <t>Final</t>
  </si>
  <si>
    <t>Name</t>
  </si>
  <si>
    <t>Literature</t>
  </si>
  <si>
    <t>Knowledge</t>
  </si>
  <si>
    <t>Cognitive</t>
  </si>
  <si>
    <t>Practical</t>
  </si>
  <si>
    <t>Transferable</t>
  </si>
  <si>
    <t>Mark</t>
  </si>
  <si>
    <t>Reflective account</t>
  </si>
  <si>
    <t>Insert weighting here -&gt;</t>
  </si>
  <si>
    <t xml:space="preserve">2022/23 </t>
  </si>
  <si>
    <t xml:space="preserve">Creative Practice 3/ VFX  Sequence </t>
  </si>
  <si>
    <t xml:space="preserve">Creative Practice Reflective Account </t>
  </si>
  <si>
    <t>THOMAS CAHILL</t>
  </si>
  <si>
    <t xml:space="preserve">WEST CIAN JEVON  </t>
  </si>
  <si>
    <t xml:space="preserve">HOSKINS DEACAN   </t>
  </si>
  <si>
    <t xml:space="preserve">HAWKER BEN    </t>
  </si>
  <si>
    <t xml:space="preserve">PENHALAGAN LUKE    </t>
  </si>
  <si>
    <t xml:space="preserve">KWINT-WILLIAMS SOPHIE    </t>
  </si>
  <si>
    <t xml:space="preserve">HUMPHREY CONNOR JAMES  </t>
  </si>
  <si>
    <t>HASSAAN HABIBA AHMED IBRAHIM MOHAMED</t>
  </si>
  <si>
    <t xml:space="preserve">Name missing </t>
  </si>
  <si>
    <t xml:space="preserve"> Generic Assessment Criteria</t>
  </si>
  <si>
    <t>% Weighting</t>
  </si>
  <si>
    <t>%Mark Awarded</t>
  </si>
  <si>
    <t>%of Overall Mark</t>
  </si>
  <si>
    <t>1. Engagement with Literature Skills</t>
  </si>
  <si>
    <t>2 Knowledge and Understanding Skills</t>
  </si>
  <si>
    <t>3. Cognitive and Intellectual Skills</t>
  </si>
  <si>
    <t>4. Practical Skills</t>
  </si>
  <si>
    <t>5. Transferable Skills for Life and Professional Practice</t>
  </si>
  <si>
    <t>Notes:</t>
  </si>
  <si>
    <r>
      <rPr>
        <b/>
        <sz val="12"/>
        <color theme="1"/>
        <rFont val="Arial"/>
        <family val="2"/>
      </rPr>
      <t>% Weighting:</t>
    </r>
    <r>
      <rPr>
        <sz val="12"/>
        <color theme="1"/>
        <rFont val="Arial"/>
        <family val="2"/>
      </rPr>
      <t xml:space="preserve"> Add the % weighting for each assessment Criteria. Total must equal 100.</t>
    </r>
  </si>
  <si>
    <r>
      <rPr>
        <b/>
        <sz val="12"/>
        <color theme="1"/>
        <rFont val="Arial"/>
        <family val="2"/>
      </rPr>
      <t>% Mark Awarded:</t>
    </r>
    <r>
      <rPr>
        <sz val="12"/>
        <color theme="1"/>
        <rFont val="Arial"/>
        <family val="2"/>
      </rPr>
      <t xml:space="preserve"> Add the % mark you have awarded for that Criteria.</t>
    </r>
  </si>
  <si>
    <r>
      <rPr>
        <b/>
        <sz val="12"/>
        <color theme="1"/>
        <rFont val="Arial"/>
        <family val="2"/>
      </rPr>
      <t>% of Overall Mark:</t>
    </r>
    <r>
      <rPr>
        <sz val="12"/>
        <color theme="1"/>
        <rFont val="Arial"/>
        <family val="2"/>
      </rPr>
      <t xml:space="preserve"> This will automatically calculate the % weighting for that assessment criteria.</t>
    </r>
  </si>
  <si>
    <r>
      <rPr>
        <b/>
        <sz val="12"/>
        <color theme="1"/>
        <rFont val="Arial"/>
        <family val="2"/>
      </rPr>
      <t>FINAL MARK:</t>
    </r>
    <r>
      <rPr>
        <sz val="12"/>
        <color theme="1"/>
        <rFont val="Arial"/>
        <family val="2"/>
      </rPr>
      <t xml:space="preserve"> This will be automatically calculated.</t>
    </r>
  </si>
  <si>
    <t xml:space="preserve">The product was carefully created and operated.
The problems were evaluated and solved using a clear critical application of theory and practise. You demonstrated the ability to work effectively and competently with professional standards and ideas. You demonstrated originality and creative thinking. You experimented with various methods and provided original answers to the problems that were provided. In the VFX industry, your ability to think creatively will come in handy.
VFX Sequence = 60%
VFX Reflective Account = 56%
</t>
  </si>
  <si>
    <t xml:space="preserve">Your VFX product's production and post-production were both accurate.
The problems at hand were assessed and solved using theory and practise. You demonstrated the ability to work confidently and competently in accordance with professional standards and practises. Your VFX work is presented to the appropriate audience in a creative and fluent manner, utilising a variety of strategies and media.
The work's broader implications are investigated, yielding novel insights into the field. You have made an inspiring contribution to the completion of a difficult project. Documents show very insightful performance and reflection during the project. The work was presented creatively and fluently, demonstrating exciting, challenging, and feasible professional skill and standard development.  You demonstrated a solid command of the technical abilities required for VFX. Precision was used in the compositing process, and the incorporation of the visual components was seamless. In order to achieve the desired results, you skillfully applied a variety of software tools and techniques.
</t>
  </si>
  <si>
    <t>You demonstrated creativity and originality. You tried out various techniques and came up with your own solutions to the given problems. Your ability to think creatively will be useful in the VFX industry. The product's generation and operation were both precise.
The problems at hand were assessed and solved using theory and practise.
It demonstrated the ability to work confidently and competently in accordance with professional standards and practise. The project's work is presented coherently to the appropriate audience through a variety of strategies and media. The work's broader implications are examined, resulting in a critical review of the field.</t>
  </si>
  <si>
    <t xml:space="preserve">CW1 &amp; 2_ Creative Practice 3 - HAWKER BEN    </t>
  </si>
  <si>
    <t xml:space="preserve">CW1 &amp; 2_ L5_ Creative Practice 3 - HOSKINS DEACAN   </t>
  </si>
  <si>
    <t xml:space="preserve">Your VFX product's production and post- production were both precise.
The problems at hand were assessed and solved using theory and practise.
It demonstrated the ability to work confidently and competently in accordance with professional standards and practise.
Your VFX work is presented to the appropriate audience in a creative and fluent manner, utilising a variety of strategies and media.
The work's broader implications are examined, yielding novel insights into the field. You have made an inspiring contribution to the completion of a complex project.
Documents provide evidence of very insightful performance and reflection during the project. The work was presented creatively and fluently, demonstrating exciting, challenging, and feasible professional skill and standard development.”
</t>
  </si>
  <si>
    <t>CW1 &amp; 2_ Creative Practice 3 - HASSAAN HABIBA AHMED IBRAHIM MOHAMED</t>
  </si>
  <si>
    <t xml:space="preserve">CW1 &amp; 2_L5_ Creative Practice 3 - WEST CIAN JEVON  </t>
  </si>
  <si>
    <t xml:space="preserve">CW1 &amp; 2_ Creative Practice 3 - PENHALAGAN LUKE     </t>
  </si>
  <si>
    <t>The product was skillfully created and put into use.
Through the use of a clear, critical application of theory and practise, the issues were evaluated and resolved.
It demonstrated how to effectively and competently work with professional standards and ideas. The product was expertly designed and implemented.
The problems were assessed and solved through the use of a clear critical application of theory and practise.
it demonstrated the ability to work with professional standards and ideas effectively and competently.</t>
  </si>
  <si>
    <t xml:space="preserve">CW1 &amp; 2_ Creative Practice 3 -  KWINT-WILLIAMS SOPHIE    </t>
  </si>
  <si>
    <t>The VFX production creation and operation were both precise.
The problems were evaluated and solved using theory and practise.
It demonstrated the ability to work confidently and competently with reference to professional standards and practise, you have made a significant contribution to the completion of a complex VFX project.
Documents of critical performance and reflection during the course of the project serve as evidence. Attempt to raise the bar for realism and the seamless integration of visual effects. Pay close attention to small details like shadows, reflections, and how virtual and actual elements interact. Your work will improve in quality and become more persuasive as a result.</t>
  </si>
  <si>
    <t xml:space="preserve">CW1 &amp; 2_ Creative Practice 3 -  HUMPHREY CONNOR JAMES  </t>
  </si>
  <si>
    <t>Pay close attention to small details like shadows, reflections, and how virtual and actual elements interact. Your work will improve in quality and become more convincing as a result.
The product's operation was correct.
The problems were solved with the help of theory and practise.
It demonstrated the ability to work competently in accordance with professional standards and practise. However some on the product's operation was deficient. The issues at hand were approached haltingly or uncritically. There was insufficient evidence of competence to work with in accordance with professional standards. While the work you did on your own was good, VFX frequently requires teamwork. Your future projects will benefit from your efforts to strengthen your teamwork and communication abilities.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</si>
</sst>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2"/>
      <color theme="1"/>
      <name val="Calibri"/>
      <family val="2"/>
      <scheme val="minor"/>
    </font>
    <font>
      <b/>
      <sz val="12"/>
      <color theme="1"/>
      <name val="Calibri"/>
      <family val="2"/>
      <scheme val="minor"/>
    </font>
    <font>
      <sz val="14"/>
      <color theme="1"/>
      <name val="Calibri"/>
      <family val="2"/>
      <scheme val="minor"/>
    </font>
    <font>
      <b/>
      <sz val="12"/>
      <color theme="1"/>
      <name val="Arial"/>
      <family val="2"/>
    </font>
    <font>
      <sz val="14"/>
      <color theme="1"/>
      <name val="Arial Bold"/>
    </font>
    <font>
      <b/>
      <sz val="14"/>
      <color theme="1"/>
      <name val="Arial"/>
      <family val="2"/>
    </font>
    <font>
      <sz val="12"/>
      <color theme="1"/>
      <name val="Arial"/>
      <family val="2"/>
    </font>
    <font>
      <b/>
      <sz val="12"/>
      <color rgb="FF000000"/>
      <name val="Arial"/>
      <family val="2"/>
    </font>
    <font>
      <sz val="14"/>
      <color rgb="FF000000"/>
      <name val="Arial Bold"/>
    </font>
  </fonts>
  <fills count="13">
    <fill>
      <patternFill patternType="none"/>
    </fill>
    <fill>
      <patternFill patternType="gray125"/>
    </fill>
    <fill>
      <patternFill patternType="solid">
        <fgColor theme="9" tint="0.59999389629810485"/>
        <bgColor indexed="64"/>
      </patternFill>
    </fill>
    <fill>
      <patternFill patternType="solid">
        <fgColor theme="7" tint="0.79998168889431442"/>
        <bgColor indexed="64"/>
      </patternFill>
    </fill>
    <fill>
      <patternFill patternType="solid">
        <fgColor theme="5" tint="0.59999389629810485"/>
        <bgColor indexed="64"/>
      </patternFill>
    </fill>
    <fill>
      <patternFill patternType="solid">
        <fgColor theme="4" tint="0.59999389629810485"/>
        <bgColor indexed="64"/>
      </patternFill>
    </fill>
    <fill>
      <patternFill patternType="solid">
        <fgColor theme="7" tint="0.59999389629810485"/>
        <bgColor indexed="64"/>
      </patternFill>
    </fill>
    <fill>
      <patternFill patternType="solid">
        <fgColor theme="9" tint="0.79998168889431442"/>
        <bgColor indexed="64"/>
      </patternFill>
    </fill>
    <fill>
      <patternFill patternType="solid">
        <fgColor theme="0" tint="-0.14996795556505021"/>
        <bgColor indexed="64"/>
      </patternFill>
    </fill>
    <fill>
      <patternFill patternType="solid">
        <fgColor theme="0"/>
        <bgColor indexed="64"/>
      </patternFill>
    </fill>
    <fill>
      <patternFill patternType="solid">
        <fgColor rgb="FFFF0000"/>
        <bgColor indexed="64"/>
      </patternFill>
    </fill>
    <fill>
      <patternFill patternType="solid">
        <fgColor theme="9" tint="0.39994506668294322"/>
        <bgColor indexed="64"/>
      </patternFill>
    </fill>
    <fill>
      <patternFill patternType="solid">
        <fgColor rgb="FFD9D9D9"/>
        <bgColor rgb="FF000000"/>
      </patternFill>
    </fill>
  </fills>
  <borders count="20">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style="thin">
        <color auto="1"/>
      </left>
      <right style="thin">
        <color auto="1"/>
      </right>
      <top/>
      <bottom style="thin">
        <color auto="1"/>
      </bottom>
      <diagonal/>
    </border>
    <border>
      <left style="thin">
        <color auto="1"/>
      </left>
      <right/>
      <top/>
      <bottom style="thin">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style="thin">
        <color auto="1"/>
      </top>
      <bottom style="thin">
        <color auto="1"/>
      </bottom>
      <diagonal/>
    </border>
    <border>
      <left style="thin">
        <color auto="1"/>
      </left>
      <right/>
      <top style="medium">
        <color auto="1"/>
      </top>
      <bottom style="medium">
        <color auto="1"/>
      </bottom>
      <diagonal/>
    </border>
    <border>
      <left style="thin">
        <color auto="1"/>
      </left>
      <right/>
      <top style="thin">
        <color auto="1"/>
      </top>
      <bottom style="thin">
        <color auto="1"/>
      </bottom>
      <diagonal/>
    </border>
    <border>
      <left style="medium">
        <color auto="1"/>
      </left>
      <right style="medium">
        <color auto="1"/>
      </right>
      <top style="medium">
        <color auto="1"/>
      </top>
      <bottom style="thin">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style="medium">
        <color indexed="64"/>
      </right>
      <top style="thin">
        <color indexed="64"/>
      </top>
      <bottom style="thin">
        <color indexed="64"/>
      </bottom>
      <diagonal/>
    </border>
  </borders>
  <cellStyleXfs count="1">
    <xf numFmtId="0" fontId="0" fillId="0" borderId="0"/>
  </cellStyleXfs>
  <cellXfs count="45">
    <xf numFmtId="0" fontId="0" fillId="0" borderId="0" xfId="0"/>
    <xf numFmtId="0" fontId="1" fillId="0" borderId="0" xfId="0" applyFont="1"/>
    <xf numFmtId="0" fontId="0" fillId="0" borderId="1" xfId="0" applyBorder="1"/>
    <xf numFmtId="0" fontId="0" fillId="2" borderId="2" xfId="0" applyFill="1" applyBorder="1" applyAlignment="1">
      <alignment horizontal="center"/>
    </xf>
    <xf numFmtId="0" fontId="0" fillId="3" borderId="2" xfId="0" applyFill="1" applyBorder="1" applyAlignment="1">
      <alignment horizontal="center"/>
    </xf>
    <xf numFmtId="0" fontId="0" fillId="4" borderId="2" xfId="0" applyFill="1" applyBorder="1" applyAlignment="1">
      <alignment horizontal="center"/>
    </xf>
    <xf numFmtId="0" fontId="2" fillId="5" borderId="3" xfId="0" applyFont="1" applyFill="1" applyBorder="1" applyAlignment="1">
      <alignment horizontal="center"/>
    </xf>
    <xf numFmtId="0" fontId="0" fillId="0" borderId="4" xfId="0" applyBorder="1"/>
    <xf numFmtId="0" fontId="2" fillId="5" borderId="5" xfId="0" applyFont="1" applyFill="1" applyBorder="1" applyAlignment="1">
      <alignment horizontal="center"/>
    </xf>
    <xf numFmtId="0" fontId="0" fillId="2" borderId="1" xfId="0" applyFill="1" applyBorder="1" applyAlignment="1" applyProtection="1">
      <alignment horizontal="center"/>
      <protection locked="0"/>
    </xf>
    <xf numFmtId="0" fontId="0" fillId="6" borderId="0" xfId="0" applyFill="1" applyAlignment="1">
      <alignment horizontal="center"/>
    </xf>
    <xf numFmtId="0" fontId="0" fillId="0" borderId="6" xfId="0" applyBorder="1"/>
    <xf numFmtId="0" fontId="0" fillId="7" borderId="6" xfId="0" applyFill="1" applyBorder="1"/>
    <xf numFmtId="0" fontId="0" fillId="0" borderId="6" xfId="0" applyBorder="1" applyProtection="1">
      <protection locked="0"/>
    </xf>
    <xf numFmtId="0" fontId="3" fillId="8" borderId="7" xfId="0" applyFont="1" applyFill="1" applyBorder="1" applyAlignment="1">
      <alignment horizontal="center" vertical="center"/>
    </xf>
    <xf numFmtId="0" fontId="4" fillId="0" borderId="8" xfId="0" applyFont="1" applyBorder="1" applyAlignment="1">
      <alignment horizontal="center" vertical="center"/>
    </xf>
    <xf numFmtId="0" fontId="3" fillId="8" borderId="2" xfId="0" applyFont="1" applyFill="1" applyBorder="1" applyAlignment="1">
      <alignment horizontal="left" vertical="center"/>
    </xf>
    <xf numFmtId="0" fontId="0" fillId="9" borderId="6" xfId="0" applyFill="1" applyBorder="1" applyProtection="1">
      <protection locked="0"/>
    </xf>
    <xf numFmtId="0" fontId="3" fillId="10" borderId="2" xfId="0" applyFont="1" applyFill="1" applyBorder="1" applyAlignment="1">
      <alignment horizontal="left" vertical="center"/>
    </xf>
    <xf numFmtId="0" fontId="3" fillId="2" borderId="2" xfId="0" applyFont="1" applyFill="1" applyBorder="1" applyAlignment="1">
      <alignment horizontal="left" vertical="center"/>
    </xf>
    <xf numFmtId="0" fontId="3" fillId="11" borderId="2" xfId="0" applyFont="1" applyFill="1" applyBorder="1" applyAlignment="1">
      <alignment horizontal="center" vertical="center"/>
    </xf>
    <xf numFmtId="0" fontId="3" fillId="11" borderId="9" xfId="0" applyFont="1" applyFill="1" applyBorder="1" applyAlignment="1">
      <alignment horizontal="center" vertical="center"/>
    </xf>
    <xf numFmtId="0" fontId="3" fillId="11" borderId="10" xfId="0" applyFont="1" applyFill="1" applyBorder="1" applyAlignment="1">
      <alignment horizontal="center" vertical="center"/>
    </xf>
    <xf numFmtId="0" fontId="6" fillId="0" borderId="2" xfId="0" applyFont="1" applyBorder="1" applyAlignment="1">
      <alignment horizontal="left" vertical="center"/>
    </xf>
    <xf numFmtId="0" fontId="0" fillId="0" borderId="0" xfId="0" applyAlignment="1">
      <alignment wrapText="1"/>
    </xf>
    <xf numFmtId="0" fontId="0" fillId="0" borderId="0" xfId="0" applyAlignment="1">
      <alignment vertical="center"/>
    </xf>
    <xf numFmtId="0" fontId="7" fillId="12" borderId="7" xfId="0" applyFont="1" applyFill="1" applyBorder="1" applyAlignment="1">
      <alignment horizontal="center" vertical="center"/>
    </xf>
    <xf numFmtId="0" fontId="7" fillId="12" borderId="19" xfId="0" applyFont="1" applyFill="1" applyBorder="1" applyAlignment="1">
      <alignment horizontal="center" vertical="center"/>
    </xf>
    <xf numFmtId="0" fontId="8" fillId="0" borderId="8" xfId="0" applyFont="1" applyBorder="1" applyAlignment="1">
      <alignment horizontal="center" vertical="center"/>
    </xf>
    <xf numFmtId="0" fontId="4" fillId="0" borderId="6" xfId="0" applyFont="1" applyBorder="1" applyAlignment="1">
      <alignment horizontal="center" vertical="center"/>
    </xf>
    <xf numFmtId="0" fontId="0" fillId="2" borderId="2" xfId="0" applyFill="1" applyBorder="1" applyAlignment="1">
      <alignment horizontal="center"/>
    </xf>
    <xf numFmtId="0" fontId="0" fillId="3" borderId="2" xfId="0" applyFill="1" applyBorder="1" applyAlignment="1">
      <alignment horizontal="center"/>
    </xf>
    <xf numFmtId="0" fontId="0" fillId="4" borderId="2" xfId="0" applyFill="1" applyBorder="1" applyAlignment="1">
      <alignment horizontal="center"/>
    </xf>
    <xf numFmtId="0" fontId="5" fillId="11" borderId="2" xfId="0" applyFont="1" applyFill="1" applyBorder="1" applyAlignment="1">
      <alignment horizontal="center" vertical="center"/>
    </xf>
    <xf numFmtId="0" fontId="6" fillId="11" borderId="2" xfId="0" applyFont="1" applyFill="1" applyBorder="1" applyAlignment="1">
      <alignment horizontal="center" vertical="center"/>
    </xf>
    <xf numFmtId="0" fontId="6" fillId="11" borderId="1" xfId="0" applyFont="1" applyFill="1" applyBorder="1" applyAlignment="1">
      <alignment horizontal="center" vertical="center"/>
    </xf>
    <xf numFmtId="0" fontId="3" fillId="9" borderId="11" xfId="0" applyFont="1" applyFill="1" applyBorder="1" applyAlignment="1">
      <alignment horizontal="left" vertical="center"/>
    </xf>
    <xf numFmtId="0" fontId="3" fillId="9" borderId="12" xfId="0" applyFont="1" applyFill="1" applyBorder="1" applyAlignment="1">
      <alignment horizontal="left" vertical="center"/>
    </xf>
    <xf numFmtId="0" fontId="3" fillId="9" borderId="13" xfId="0" applyFont="1" applyFill="1" applyBorder="1" applyAlignment="1">
      <alignment horizontal="left" vertical="center"/>
    </xf>
    <xf numFmtId="0" fontId="6" fillId="9" borderId="14" xfId="0" applyFont="1" applyFill="1" applyBorder="1" applyAlignment="1">
      <alignment horizontal="left" vertical="center"/>
    </xf>
    <xf numFmtId="0" fontId="6" fillId="9" borderId="0" xfId="0" applyFont="1" applyFill="1" applyAlignment="1">
      <alignment horizontal="left" vertical="center"/>
    </xf>
    <xf numFmtId="0" fontId="6" fillId="9" borderId="15" xfId="0" applyFont="1" applyFill="1" applyBorder="1" applyAlignment="1">
      <alignment horizontal="left" vertical="center"/>
    </xf>
    <xf numFmtId="0" fontId="6" fillId="9" borderId="16" xfId="0" applyFont="1" applyFill="1" applyBorder="1" applyAlignment="1">
      <alignment horizontal="left" vertical="center"/>
    </xf>
    <xf numFmtId="0" fontId="6" fillId="9" borderId="17" xfId="0" applyFont="1" applyFill="1" applyBorder="1" applyAlignment="1">
      <alignment horizontal="left" vertical="center"/>
    </xf>
    <xf numFmtId="0" fontId="6" fillId="9" borderId="18" xfId="0" applyFont="1" applyFill="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98EEAC-EEB9-174F-82FC-61C8A1F7E68B}">
  <dimension ref="A1:S48"/>
  <sheetViews>
    <sheetView tabSelected="1" zoomScale="75" zoomScaleNormal="98" workbookViewId="0">
      <selection activeCell="L13" sqref="L13:Q13"/>
    </sheetView>
  </sheetViews>
  <sheetFormatPr baseColWidth="10" defaultRowHeight="16"/>
  <cols>
    <col min="1" max="1" width="27.33203125" customWidth="1"/>
    <col min="7" max="7" width="4.6640625" customWidth="1"/>
    <col min="8" max="8" width="10.83203125" customWidth="1"/>
    <col min="9" max="11" width="0.1640625" customWidth="1"/>
    <col min="18" max="18" width="31.1640625" customWidth="1"/>
  </cols>
  <sheetData>
    <row r="1" spans="1:19">
      <c r="A1" s="1" t="s">
        <v>14</v>
      </c>
    </row>
    <row r="2" spans="1:19">
      <c r="A2" s="1" t="s">
        <v>15</v>
      </c>
    </row>
    <row r="3" spans="1:19">
      <c r="A3" s="1"/>
    </row>
    <row r="4" spans="1:19" ht="19">
      <c r="A4" s="2" t="s">
        <v>0</v>
      </c>
      <c r="B4" s="30" t="s">
        <v>1</v>
      </c>
      <c r="C4" s="30"/>
      <c r="D4" s="30"/>
      <c r="E4" s="30"/>
      <c r="F4" s="30"/>
      <c r="G4" s="31" t="s">
        <v>2</v>
      </c>
      <c r="H4" s="31"/>
      <c r="I4" s="31"/>
      <c r="J4" s="31"/>
      <c r="K4" s="31"/>
      <c r="L4" s="32" t="s">
        <v>3</v>
      </c>
      <c r="M4" s="32"/>
      <c r="N4" s="32"/>
      <c r="O4" s="32"/>
      <c r="P4" s="32"/>
      <c r="Q4" s="6" t="s">
        <v>4</v>
      </c>
      <c r="R4" s="2" t="s">
        <v>0</v>
      </c>
    </row>
    <row r="5" spans="1:19" ht="19">
      <c r="A5" s="7" t="s">
        <v>5</v>
      </c>
      <c r="B5" s="3" t="s">
        <v>6</v>
      </c>
      <c r="C5" s="3" t="s">
        <v>7</v>
      </c>
      <c r="D5" s="3" t="s">
        <v>8</v>
      </c>
      <c r="E5" s="3" t="s">
        <v>9</v>
      </c>
      <c r="F5" s="3" t="s">
        <v>10</v>
      </c>
      <c r="G5" s="4" t="s">
        <v>6</v>
      </c>
      <c r="H5" s="4" t="s">
        <v>7</v>
      </c>
      <c r="I5" s="4" t="s">
        <v>8</v>
      </c>
      <c r="J5" s="4" t="s">
        <v>9</v>
      </c>
      <c r="K5" s="4" t="s">
        <v>10</v>
      </c>
      <c r="L5" s="5" t="s">
        <v>6</v>
      </c>
      <c r="M5" s="5" t="s">
        <v>7</v>
      </c>
      <c r="N5" s="5" t="s">
        <v>8</v>
      </c>
      <c r="O5" s="5" t="s">
        <v>9</v>
      </c>
      <c r="P5" s="5" t="s">
        <v>10</v>
      </c>
      <c r="Q5" s="8" t="s">
        <v>11</v>
      </c>
      <c r="R5" s="7" t="s">
        <v>12</v>
      </c>
    </row>
    <row r="6" spans="1:19" ht="17" thickBot="1">
      <c r="A6" s="1" t="s">
        <v>13</v>
      </c>
      <c r="B6" s="9">
        <v>10</v>
      </c>
      <c r="C6" s="9">
        <v>20</v>
      </c>
      <c r="D6" s="9">
        <v>20</v>
      </c>
      <c r="E6" s="9">
        <v>30</v>
      </c>
      <c r="F6" s="9">
        <v>20</v>
      </c>
      <c r="G6" s="10"/>
      <c r="H6" s="10"/>
      <c r="I6" s="10"/>
      <c r="J6" s="10"/>
      <c r="K6" s="10"/>
      <c r="L6" s="9">
        <v>10</v>
      </c>
      <c r="M6" s="9">
        <v>20</v>
      </c>
      <c r="N6" s="9">
        <v>20</v>
      </c>
      <c r="O6" s="9">
        <v>30</v>
      </c>
      <c r="P6" s="9">
        <v>20</v>
      </c>
    </row>
    <row r="7" spans="1:19" ht="19" thickBot="1">
      <c r="A7" s="11" t="s">
        <v>17</v>
      </c>
      <c r="B7" s="12">
        <f>B6</f>
        <v>10</v>
      </c>
      <c r="C7" s="12">
        <f>C6</f>
        <v>20</v>
      </c>
      <c r="D7" s="12">
        <f>D6</f>
        <v>20</v>
      </c>
      <c r="E7" s="12">
        <f>E6</f>
        <v>30</v>
      </c>
      <c r="F7" s="12">
        <f>F6</f>
        <v>20</v>
      </c>
      <c r="G7" s="13"/>
      <c r="H7" s="13"/>
      <c r="I7" s="13"/>
      <c r="J7" s="13"/>
      <c r="K7" s="13"/>
      <c r="L7" s="14">
        <f t="shared" ref="L7:P17" si="0">SUM(B7/100)*G7</f>
        <v>0</v>
      </c>
      <c r="M7" s="14">
        <f t="shared" si="0"/>
        <v>0</v>
      </c>
      <c r="N7" s="14">
        <f t="shared" si="0"/>
        <v>0</v>
      </c>
      <c r="O7" s="14">
        <f t="shared" si="0"/>
        <v>0</v>
      </c>
      <c r="P7" s="14">
        <f t="shared" si="0"/>
        <v>0</v>
      </c>
      <c r="Q7" s="15">
        <f t="shared" ref="Q7:Q17" si="1">SUM(L7:P7)</f>
        <v>0</v>
      </c>
      <c r="R7" s="18" t="str">
        <f t="shared" ref="R7:R17" si="2">A7</f>
        <v>THOMAS CAHILL</v>
      </c>
      <c r="S7">
        <v>1</v>
      </c>
    </row>
    <row r="8" spans="1:19" ht="19" thickBot="1">
      <c r="A8" s="11" t="s">
        <v>18</v>
      </c>
      <c r="B8" s="12">
        <f t="shared" ref="B8:F17" si="3">B7</f>
        <v>10</v>
      </c>
      <c r="C8" s="12">
        <f t="shared" si="3"/>
        <v>20</v>
      </c>
      <c r="D8" s="12">
        <f t="shared" si="3"/>
        <v>20</v>
      </c>
      <c r="E8" s="12">
        <f t="shared" si="3"/>
        <v>30</v>
      </c>
      <c r="F8" s="12">
        <f>F7</f>
        <v>20</v>
      </c>
      <c r="G8" s="13"/>
      <c r="H8" s="13"/>
      <c r="I8" s="13"/>
      <c r="J8" s="13"/>
      <c r="K8" s="13"/>
      <c r="L8" s="14">
        <v>5</v>
      </c>
      <c r="M8" s="14">
        <v>12</v>
      </c>
      <c r="N8" s="14">
        <v>13</v>
      </c>
      <c r="O8" s="14">
        <v>20</v>
      </c>
      <c r="P8" s="14">
        <v>10</v>
      </c>
      <c r="Q8" s="15">
        <f t="shared" si="1"/>
        <v>60</v>
      </c>
      <c r="R8" s="19" t="str">
        <f t="shared" si="2"/>
        <v xml:space="preserve">WEST CIAN JEVON  </v>
      </c>
      <c r="S8">
        <v>1</v>
      </c>
    </row>
    <row r="9" spans="1:19" ht="19" thickBot="1">
      <c r="A9" s="11" t="s">
        <v>19</v>
      </c>
      <c r="B9" s="12">
        <f t="shared" si="3"/>
        <v>10</v>
      </c>
      <c r="C9" s="12">
        <f t="shared" si="3"/>
        <v>20</v>
      </c>
      <c r="D9" s="12">
        <f t="shared" si="3"/>
        <v>20</v>
      </c>
      <c r="E9" s="12">
        <f t="shared" si="3"/>
        <v>30</v>
      </c>
      <c r="F9" s="12">
        <f t="shared" si="3"/>
        <v>20</v>
      </c>
      <c r="G9" s="13"/>
      <c r="H9" s="13"/>
      <c r="I9" s="13"/>
      <c r="J9" s="13"/>
      <c r="K9" s="13"/>
      <c r="L9" s="14">
        <v>9</v>
      </c>
      <c r="M9" s="14">
        <v>13</v>
      </c>
      <c r="N9" s="14">
        <v>14</v>
      </c>
      <c r="O9" s="14">
        <v>18</v>
      </c>
      <c r="P9" s="14">
        <v>16</v>
      </c>
      <c r="Q9" s="15">
        <f t="shared" si="1"/>
        <v>70</v>
      </c>
      <c r="R9" s="19" t="str">
        <f t="shared" si="2"/>
        <v xml:space="preserve">HOSKINS DEACAN   </v>
      </c>
      <c r="S9">
        <v>1</v>
      </c>
    </row>
    <row r="10" spans="1:19" ht="19" thickBot="1">
      <c r="A10" s="11" t="s">
        <v>20</v>
      </c>
      <c r="B10" s="12">
        <f t="shared" si="3"/>
        <v>10</v>
      </c>
      <c r="C10" s="12">
        <f t="shared" si="3"/>
        <v>20</v>
      </c>
      <c r="D10" s="12">
        <f t="shared" si="3"/>
        <v>20</v>
      </c>
      <c r="E10" s="12">
        <f t="shared" si="3"/>
        <v>30</v>
      </c>
      <c r="F10" s="12">
        <f t="shared" si="3"/>
        <v>20</v>
      </c>
      <c r="G10" s="13"/>
      <c r="H10" s="13"/>
      <c r="I10" s="13"/>
      <c r="J10" s="13"/>
      <c r="K10" s="13"/>
      <c r="L10" s="14">
        <v>8</v>
      </c>
      <c r="M10" s="14">
        <v>16</v>
      </c>
      <c r="N10" s="14">
        <v>10</v>
      </c>
      <c r="O10" s="14">
        <v>22</v>
      </c>
      <c r="P10" s="14">
        <v>16</v>
      </c>
      <c r="Q10" s="15">
        <f t="shared" si="1"/>
        <v>72</v>
      </c>
      <c r="R10" s="19" t="str">
        <f t="shared" si="2"/>
        <v xml:space="preserve">HAWKER BEN    </v>
      </c>
      <c r="S10">
        <v>1</v>
      </c>
    </row>
    <row r="11" spans="1:19" ht="19" thickBot="1">
      <c r="A11" s="11" t="s">
        <v>21</v>
      </c>
      <c r="B11" s="12">
        <f t="shared" si="3"/>
        <v>10</v>
      </c>
      <c r="C11" s="12">
        <f t="shared" si="3"/>
        <v>20</v>
      </c>
      <c r="D11" s="12">
        <f t="shared" si="3"/>
        <v>20</v>
      </c>
      <c r="E11" s="12">
        <f t="shared" si="3"/>
        <v>30</v>
      </c>
      <c r="F11" s="12">
        <f t="shared" si="3"/>
        <v>20</v>
      </c>
      <c r="G11" s="13"/>
      <c r="H11" s="13"/>
      <c r="I11" s="13"/>
      <c r="J11" s="13"/>
      <c r="K11" s="13"/>
      <c r="L11" s="14">
        <v>8</v>
      </c>
      <c r="M11" s="14">
        <v>16</v>
      </c>
      <c r="N11" s="14">
        <v>16</v>
      </c>
      <c r="O11" s="14">
        <v>12</v>
      </c>
      <c r="P11" s="14">
        <v>16</v>
      </c>
      <c r="Q11" s="15">
        <f t="shared" si="1"/>
        <v>68</v>
      </c>
      <c r="R11" s="19" t="str">
        <f t="shared" si="2"/>
        <v xml:space="preserve">PENHALAGAN LUKE    </v>
      </c>
      <c r="S11" t="s">
        <v>25</v>
      </c>
    </row>
    <row r="12" spans="1:19" ht="19" thickBot="1">
      <c r="A12" s="11" t="s">
        <v>22</v>
      </c>
      <c r="B12" s="12">
        <f t="shared" si="3"/>
        <v>10</v>
      </c>
      <c r="C12" s="12">
        <f t="shared" si="3"/>
        <v>20</v>
      </c>
      <c r="D12" s="12">
        <f t="shared" si="3"/>
        <v>20</v>
      </c>
      <c r="E12" s="12">
        <f t="shared" si="3"/>
        <v>30</v>
      </c>
      <c r="F12" s="12">
        <f t="shared" si="3"/>
        <v>20</v>
      </c>
      <c r="G12" s="13"/>
      <c r="H12" s="13"/>
      <c r="I12" s="13"/>
      <c r="J12" s="13"/>
      <c r="K12" s="13"/>
      <c r="L12" s="14">
        <v>6</v>
      </c>
      <c r="M12" s="14">
        <v>15</v>
      </c>
      <c r="N12" s="14">
        <v>16</v>
      </c>
      <c r="O12" s="14">
        <v>22</v>
      </c>
      <c r="P12" s="14">
        <v>12</v>
      </c>
      <c r="Q12" s="15">
        <f t="shared" si="1"/>
        <v>71</v>
      </c>
      <c r="R12" s="19" t="str">
        <f t="shared" si="2"/>
        <v xml:space="preserve">KWINT-WILLIAMS SOPHIE    </v>
      </c>
      <c r="S12">
        <v>1</v>
      </c>
    </row>
    <row r="13" spans="1:19" ht="19" thickBot="1">
      <c r="A13" s="11" t="s">
        <v>23</v>
      </c>
      <c r="B13" s="12">
        <f t="shared" si="3"/>
        <v>10</v>
      </c>
      <c r="C13" s="12">
        <f t="shared" si="3"/>
        <v>20</v>
      </c>
      <c r="D13" s="12">
        <f t="shared" si="3"/>
        <v>20</v>
      </c>
      <c r="E13" s="12">
        <f t="shared" si="3"/>
        <v>30</v>
      </c>
      <c r="F13" s="12">
        <f t="shared" si="3"/>
        <v>20</v>
      </c>
      <c r="G13" s="13"/>
      <c r="H13" s="13"/>
      <c r="I13" s="13"/>
      <c r="J13" s="13"/>
      <c r="K13" s="13"/>
      <c r="L13" s="14">
        <v>11</v>
      </c>
      <c r="M13" s="14">
        <v>10</v>
      </c>
      <c r="N13" s="14">
        <v>13</v>
      </c>
      <c r="O13" s="14">
        <v>12</v>
      </c>
      <c r="P13" s="14">
        <v>10</v>
      </c>
      <c r="Q13" s="15">
        <f t="shared" si="1"/>
        <v>56</v>
      </c>
      <c r="R13" s="19" t="str">
        <f t="shared" si="2"/>
        <v xml:space="preserve">HUMPHREY CONNOR JAMES  </v>
      </c>
      <c r="S13">
        <v>1</v>
      </c>
    </row>
    <row r="14" spans="1:19" ht="19" thickBot="1">
      <c r="A14" s="11" t="s">
        <v>24</v>
      </c>
      <c r="B14" s="12">
        <f t="shared" si="3"/>
        <v>10</v>
      </c>
      <c r="C14" s="12">
        <f t="shared" si="3"/>
        <v>20</v>
      </c>
      <c r="D14" s="12">
        <f t="shared" si="3"/>
        <v>20</v>
      </c>
      <c r="E14" s="12">
        <f t="shared" si="3"/>
        <v>30</v>
      </c>
      <c r="F14" s="12">
        <f t="shared" si="3"/>
        <v>20</v>
      </c>
      <c r="G14" s="17"/>
      <c r="H14" s="17"/>
      <c r="I14" s="17"/>
      <c r="J14" s="17"/>
      <c r="K14" s="17"/>
      <c r="L14" s="14">
        <v>8</v>
      </c>
      <c r="M14" s="14">
        <v>18</v>
      </c>
      <c r="N14" s="14">
        <v>16</v>
      </c>
      <c r="O14" s="14">
        <v>20</v>
      </c>
      <c r="P14" s="14">
        <v>20</v>
      </c>
      <c r="Q14" s="15">
        <f t="shared" si="1"/>
        <v>82</v>
      </c>
      <c r="R14" s="19" t="str">
        <f t="shared" si="2"/>
        <v>HASSAAN HABIBA AHMED IBRAHIM MOHAMED</v>
      </c>
      <c r="S14">
        <v>1</v>
      </c>
    </row>
    <row r="15" spans="1:19" ht="19" thickBot="1">
      <c r="A15" s="11"/>
      <c r="B15" s="12">
        <f t="shared" si="3"/>
        <v>10</v>
      </c>
      <c r="C15" s="12">
        <f t="shared" si="3"/>
        <v>20</v>
      </c>
      <c r="D15" s="12">
        <f t="shared" si="3"/>
        <v>20</v>
      </c>
      <c r="E15" s="12">
        <f t="shared" si="3"/>
        <v>30</v>
      </c>
      <c r="F15" s="12">
        <f t="shared" si="3"/>
        <v>20</v>
      </c>
      <c r="G15" s="13"/>
      <c r="H15" s="13"/>
      <c r="I15" s="13"/>
      <c r="J15" s="13"/>
      <c r="K15" s="13"/>
      <c r="L15" s="14">
        <f t="shared" si="0"/>
        <v>0</v>
      </c>
      <c r="M15" s="14">
        <f t="shared" si="0"/>
        <v>0</v>
      </c>
      <c r="N15" s="14">
        <f t="shared" si="0"/>
        <v>0</v>
      </c>
      <c r="O15" s="14">
        <f t="shared" si="0"/>
        <v>0</v>
      </c>
      <c r="P15" s="14">
        <f t="shared" si="0"/>
        <v>0</v>
      </c>
      <c r="Q15" s="15">
        <f t="shared" si="1"/>
        <v>0</v>
      </c>
      <c r="R15" s="16">
        <f t="shared" si="2"/>
        <v>0</v>
      </c>
      <c r="S15">
        <v>1</v>
      </c>
    </row>
    <row r="16" spans="1:19" ht="19" thickBot="1">
      <c r="A16" s="11"/>
      <c r="B16" s="12">
        <f t="shared" si="3"/>
        <v>10</v>
      </c>
      <c r="C16" s="12">
        <f t="shared" si="3"/>
        <v>20</v>
      </c>
      <c r="D16" s="12">
        <f t="shared" si="3"/>
        <v>20</v>
      </c>
      <c r="E16" s="12">
        <f t="shared" si="3"/>
        <v>30</v>
      </c>
      <c r="F16" s="12">
        <f t="shared" si="3"/>
        <v>20</v>
      </c>
      <c r="G16" s="13"/>
      <c r="H16" s="13"/>
      <c r="I16" s="13"/>
      <c r="J16" s="13"/>
      <c r="K16" s="13"/>
      <c r="L16" s="14">
        <f t="shared" si="0"/>
        <v>0</v>
      </c>
      <c r="M16" s="14">
        <f t="shared" si="0"/>
        <v>0</v>
      </c>
      <c r="N16" s="14">
        <f t="shared" si="0"/>
        <v>0</v>
      </c>
      <c r="O16" s="14">
        <f t="shared" si="0"/>
        <v>0</v>
      </c>
      <c r="P16" s="14">
        <f t="shared" si="0"/>
        <v>0</v>
      </c>
      <c r="Q16" s="15">
        <f t="shared" si="1"/>
        <v>0</v>
      </c>
      <c r="R16" s="16">
        <f t="shared" si="2"/>
        <v>0</v>
      </c>
      <c r="S16">
        <v>1</v>
      </c>
    </row>
    <row r="17" spans="1:19" ht="19" thickBot="1">
      <c r="A17" s="11"/>
      <c r="B17" s="12">
        <f t="shared" si="3"/>
        <v>10</v>
      </c>
      <c r="C17" s="12">
        <f t="shared" si="3"/>
        <v>20</v>
      </c>
      <c r="D17" s="12">
        <f t="shared" si="3"/>
        <v>20</v>
      </c>
      <c r="E17" s="12">
        <f t="shared" si="3"/>
        <v>30</v>
      </c>
      <c r="F17" s="12">
        <f t="shared" si="3"/>
        <v>20</v>
      </c>
      <c r="G17" s="13"/>
      <c r="H17" s="13"/>
      <c r="I17" s="13"/>
      <c r="J17" s="13"/>
      <c r="K17" s="13"/>
      <c r="L17" s="14">
        <f t="shared" si="0"/>
        <v>0</v>
      </c>
      <c r="M17" s="14">
        <f t="shared" si="0"/>
        <v>0</v>
      </c>
      <c r="N17" s="14">
        <f t="shared" si="0"/>
        <v>0</v>
      </c>
      <c r="O17" s="14">
        <f t="shared" si="0"/>
        <v>0</v>
      </c>
      <c r="P17" s="14">
        <f t="shared" si="0"/>
        <v>0</v>
      </c>
      <c r="Q17" s="15">
        <f t="shared" si="1"/>
        <v>0</v>
      </c>
      <c r="R17" s="16">
        <f t="shared" si="2"/>
        <v>0</v>
      </c>
      <c r="S17">
        <v>1</v>
      </c>
    </row>
    <row r="22" spans="1:19">
      <c r="A22" s="1" t="s">
        <v>16</v>
      </c>
    </row>
    <row r="23" spans="1:19">
      <c r="A23" s="1"/>
    </row>
    <row r="24" spans="1:19" ht="19">
      <c r="A24" s="2" t="s">
        <v>0</v>
      </c>
      <c r="B24" s="30" t="s">
        <v>1</v>
      </c>
      <c r="C24" s="30"/>
      <c r="D24" s="30"/>
      <c r="E24" s="30"/>
      <c r="F24" s="30"/>
      <c r="G24" s="31" t="s">
        <v>2</v>
      </c>
      <c r="H24" s="31"/>
      <c r="I24" s="31"/>
      <c r="J24" s="31"/>
      <c r="K24" s="31"/>
      <c r="L24" s="32" t="s">
        <v>3</v>
      </c>
      <c r="M24" s="32"/>
      <c r="N24" s="32"/>
      <c r="O24" s="32"/>
      <c r="P24" s="32"/>
      <c r="Q24" s="6" t="s">
        <v>4</v>
      </c>
      <c r="R24" s="2" t="s">
        <v>0</v>
      </c>
    </row>
    <row r="25" spans="1:19" ht="19">
      <c r="A25" s="7" t="s">
        <v>5</v>
      </c>
      <c r="B25" s="3" t="s">
        <v>6</v>
      </c>
      <c r="C25" s="3" t="s">
        <v>7</v>
      </c>
      <c r="D25" s="3" t="s">
        <v>8</v>
      </c>
      <c r="E25" s="3" t="s">
        <v>9</v>
      </c>
      <c r="F25" s="3" t="s">
        <v>10</v>
      </c>
      <c r="G25" s="4" t="s">
        <v>6</v>
      </c>
      <c r="H25" s="4" t="s">
        <v>7</v>
      </c>
      <c r="I25" s="4" t="s">
        <v>8</v>
      </c>
      <c r="J25" s="4" t="s">
        <v>9</v>
      </c>
      <c r="K25" s="4" t="s">
        <v>10</v>
      </c>
      <c r="L25" s="5" t="s">
        <v>6</v>
      </c>
      <c r="M25" s="5" t="s">
        <v>7</v>
      </c>
      <c r="N25" s="5" t="s">
        <v>8</v>
      </c>
      <c r="O25" s="5" t="s">
        <v>9</v>
      </c>
      <c r="P25" s="5" t="s">
        <v>10</v>
      </c>
      <c r="Q25" s="8" t="s">
        <v>11</v>
      </c>
      <c r="R25" s="7" t="s">
        <v>12</v>
      </c>
    </row>
    <row r="26" spans="1:19" ht="17" thickBot="1">
      <c r="A26" s="1" t="s">
        <v>13</v>
      </c>
      <c r="B26" s="9">
        <v>10</v>
      </c>
      <c r="C26" s="9">
        <v>20</v>
      </c>
      <c r="D26" s="9">
        <v>20</v>
      </c>
      <c r="E26" s="9">
        <v>30</v>
      </c>
      <c r="F26" s="9">
        <v>20</v>
      </c>
      <c r="G26" s="10"/>
      <c r="H26" s="10"/>
      <c r="I26" s="10"/>
      <c r="J26" s="10"/>
      <c r="K26" s="10"/>
      <c r="L26" s="9">
        <v>10</v>
      </c>
      <c r="M26" s="9">
        <v>20</v>
      </c>
      <c r="N26" s="9">
        <v>20</v>
      </c>
      <c r="O26" s="9">
        <v>30</v>
      </c>
      <c r="P26" s="9">
        <v>20</v>
      </c>
    </row>
    <row r="27" spans="1:19" ht="19" thickBot="1">
      <c r="A27" s="11" t="s">
        <v>17</v>
      </c>
      <c r="B27" s="12">
        <f>B26</f>
        <v>10</v>
      </c>
      <c r="C27" s="12">
        <f>C26</f>
        <v>20</v>
      </c>
      <c r="D27" s="12">
        <f>D26</f>
        <v>20</v>
      </c>
      <c r="E27" s="12">
        <f>E26</f>
        <v>30</v>
      </c>
      <c r="F27" s="12">
        <f>F26</f>
        <v>20</v>
      </c>
      <c r="G27" s="13"/>
      <c r="H27" s="13"/>
      <c r="I27" s="13"/>
      <c r="J27" s="13"/>
      <c r="K27" s="13"/>
      <c r="L27" s="14">
        <f t="shared" ref="L27:L37" si="4">SUM(B27/100)*G27</f>
        <v>0</v>
      </c>
      <c r="M27" s="14">
        <f t="shared" ref="M27:M37" si="5">SUM(C27/100)*H27</f>
        <v>0</v>
      </c>
      <c r="N27" s="14">
        <f t="shared" ref="N27:N37" si="6">SUM(D27/100)*I27</f>
        <v>0</v>
      </c>
      <c r="O27" s="14">
        <f t="shared" ref="O27:O37" si="7">SUM(E27/100)*J27</f>
        <v>0</v>
      </c>
      <c r="P27" s="14">
        <f t="shared" ref="P27:P37" si="8">SUM(F27/100)*K27</f>
        <v>0</v>
      </c>
      <c r="Q27" s="15">
        <f t="shared" ref="Q27:Q37" si="9">SUM(L27:P27)</f>
        <v>0</v>
      </c>
      <c r="R27" s="18" t="str">
        <f t="shared" ref="R27:R37" si="10">A27</f>
        <v>THOMAS CAHILL</v>
      </c>
      <c r="S27">
        <v>1</v>
      </c>
    </row>
    <row r="28" spans="1:19" ht="19" thickBot="1">
      <c r="A28" s="11" t="s">
        <v>18</v>
      </c>
      <c r="B28" s="12">
        <f t="shared" ref="B28:E28" si="11">B27</f>
        <v>10</v>
      </c>
      <c r="C28" s="12">
        <f t="shared" si="11"/>
        <v>20</v>
      </c>
      <c r="D28" s="12">
        <f t="shared" si="11"/>
        <v>20</v>
      </c>
      <c r="E28" s="12">
        <f t="shared" si="11"/>
        <v>30</v>
      </c>
      <c r="F28" s="12">
        <f>F27</f>
        <v>20</v>
      </c>
      <c r="G28" s="13"/>
      <c r="H28" s="13"/>
      <c r="I28" s="13"/>
      <c r="J28" s="13"/>
      <c r="K28" s="13"/>
      <c r="L28" s="14">
        <v>5</v>
      </c>
      <c r="M28" s="14">
        <v>12</v>
      </c>
      <c r="N28" s="14">
        <v>11</v>
      </c>
      <c r="O28" s="14">
        <v>18</v>
      </c>
      <c r="P28" s="14">
        <v>10</v>
      </c>
      <c r="Q28" s="15">
        <f t="shared" si="9"/>
        <v>56</v>
      </c>
      <c r="R28" s="19" t="str">
        <f t="shared" si="10"/>
        <v xml:space="preserve">WEST CIAN JEVON  </v>
      </c>
      <c r="S28">
        <v>1</v>
      </c>
    </row>
    <row r="29" spans="1:19" ht="19" thickBot="1">
      <c r="A29" s="11" t="s">
        <v>19</v>
      </c>
      <c r="B29" s="12">
        <f t="shared" ref="B29:F29" si="12">B28</f>
        <v>10</v>
      </c>
      <c r="C29" s="12">
        <f t="shared" si="12"/>
        <v>20</v>
      </c>
      <c r="D29" s="12">
        <f t="shared" si="12"/>
        <v>20</v>
      </c>
      <c r="E29" s="12">
        <f t="shared" si="12"/>
        <v>30</v>
      </c>
      <c r="F29" s="12">
        <f t="shared" si="12"/>
        <v>20</v>
      </c>
      <c r="G29" s="13"/>
      <c r="H29" s="13"/>
      <c r="I29" s="13"/>
      <c r="J29" s="13"/>
      <c r="K29" s="13"/>
      <c r="L29" s="14">
        <v>8</v>
      </c>
      <c r="M29" s="14">
        <v>16</v>
      </c>
      <c r="N29" s="14">
        <v>10</v>
      </c>
      <c r="O29" s="14">
        <v>20</v>
      </c>
      <c r="P29" s="14">
        <v>15</v>
      </c>
      <c r="Q29" s="15">
        <f t="shared" si="9"/>
        <v>69</v>
      </c>
      <c r="R29" s="19" t="str">
        <f t="shared" si="10"/>
        <v xml:space="preserve">HOSKINS DEACAN   </v>
      </c>
      <c r="S29">
        <v>1</v>
      </c>
    </row>
    <row r="30" spans="1:19" ht="19" thickBot="1">
      <c r="A30" s="11" t="s">
        <v>20</v>
      </c>
      <c r="B30" s="12">
        <f t="shared" ref="B30:F30" si="13">B29</f>
        <v>10</v>
      </c>
      <c r="C30" s="12">
        <f t="shared" si="13"/>
        <v>20</v>
      </c>
      <c r="D30" s="12">
        <f t="shared" si="13"/>
        <v>20</v>
      </c>
      <c r="E30" s="12">
        <f t="shared" si="13"/>
        <v>30</v>
      </c>
      <c r="F30" s="12">
        <f t="shared" si="13"/>
        <v>20</v>
      </c>
      <c r="G30" s="13"/>
      <c r="H30" s="13"/>
      <c r="I30" s="13"/>
      <c r="J30" s="13"/>
      <c r="K30" s="13"/>
      <c r="L30" s="14">
        <v>8</v>
      </c>
      <c r="M30" s="14">
        <v>16</v>
      </c>
      <c r="N30" s="14">
        <v>10</v>
      </c>
      <c r="O30" s="14">
        <v>25</v>
      </c>
      <c r="P30" s="14">
        <v>18</v>
      </c>
      <c r="Q30" s="15">
        <f t="shared" si="9"/>
        <v>77</v>
      </c>
      <c r="R30" s="19" t="str">
        <f t="shared" si="10"/>
        <v xml:space="preserve">HAWKER BEN    </v>
      </c>
      <c r="S30">
        <v>1</v>
      </c>
    </row>
    <row r="31" spans="1:19" ht="20" customHeight="1" thickBot="1">
      <c r="A31" s="11" t="s">
        <v>21</v>
      </c>
      <c r="B31" s="12">
        <f t="shared" ref="B31:F31" si="14">B30</f>
        <v>10</v>
      </c>
      <c r="C31" s="12">
        <f t="shared" si="14"/>
        <v>20</v>
      </c>
      <c r="D31" s="12">
        <f t="shared" si="14"/>
        <v>20</v>
      </c>
      <c r="E31" s="12">
        <f t="shared" si="14"/>
        <v>30</v>
      </c>
      <c r="F31" s="12">
        <f t="shared" si="14"/>
        <v>20</v>
      </c>
      <c r="G31" s="13"/>
      <c r="H31" s="13"/>
      <c r="I31" s="13"/>
      <c r="J31" s="13"/>
      <c r="K31" s="13"/>
      <c r="L31" s="14">
        <v>8</v>
      </c>
      <c r="M31" s="14">
        <v>16</v>
      </c>
      <c r="N31" s="14">
        <v>16</v>
      </c>
      <c r="O31" s="14">
        <v>18</v>
      </c>
      <c r="P31" s="14">
        <v>15</v>
      </c>
      <c r="Q31" s="15">
        <f t="shared" si="9"/>
        <v>73</v>
      </c>
      <c r="R31" s="19" t="str">
        <f t="shared" si="10"/>
        <v xml:space="preserve">PENHALAGAN LUKE    </v>
      </c>
      <c r="S31" t="s">
        <v>25</v>
      </c>
    </row>
    <row r="32" spans="1:19" ht="19" thickBot="1">
      <c r="A32" s="11" t="s">
        <v>22</v>
      </c>
      <c r="B32" s="12">
        <f t="shared" ref="B32:F32" si="15">B31</f>
        <v>10</v>
      </c>
      <c r="C32" s="12">
        <f t="shared" si="15"/>
        <v>20</v>
      </c>
      <c r="D32" s="12">
        <f t="shared" si="15"/>
        <v>20</v>
      </c>
      <c r="E32" s="12">
        <f t="shared" si="15"/>
        <v>30</v>
      </c>
      <c r="F32" s="12">
        <f t="shared" si="15"/>
        <v>20</v>
      </c>
      <c r="G32" s="13"/>
      <c r="H32" s="13"/>
      <c r="I32" s="13"/>
      <c r="J32" s="13"/>
      <c r="K32" s="13"/>
      <c r="L32" s="14">
        <v>6</v>
      </c>
      <c r="M32" s="14">
        <v>15</v>
      </c>
      <c r="N32" s="14">
        <v>16</v>
      </c>
      <c r="O32" s="14">
        <v>20</v>
      </c>
      <c r="P32" s="14">
        <v>12</v>
      </c>
      <c r="Q32" s="15">
        <f t="shared" si="9"/>
        <v>69</v>
      </c>
      <c r="R32" s="19" t="str">
        <f t="shared" si="10"/>
        <v xml:space="preserve">KWINT-WILLIAMS SOPHIE    </v>
      </c>
      <c r="S32">
        <v>1</v>
      </c>
    </row>
    <row r="33" spans="1:19" ht="19" thickBot="1">
      <c r="A33" s="11" t="s">
        <v>23</v>
      </c>
      <c r="B33" s="12">
        <f t="shared" ref="B33:F33" si="16">B32</f>
        <v>10</v>
      </c>
      <c r="C33" s="12">
        <f t="shared" si="16"/>
        <v>20</v>
      </c>
      <c r="D33" s="12">
        <f t="shared" si="16"/>
        <v>20</v>
      </c>
      <c r="E33" s="12">
        <f t="shared" si="16"/>
        <v>30</v>
      </c>
      <c r="F33" s="12">
        <f t="shared" si="16"/>
        <v>20</v>
      </c>
      <c r="G33" s="13"/>
      <c r="H33" s="13"/>
      <c r="I33" s="13"/>
      <c r="J33" s="13"/>
      <c r="K33" s="13"/>
      <c r="L33" s="14">
        <v>10</v>
      </c>
      <c r="M33" s="14">
        <v>9</v>
      </c>
      <c r="N33" s="14">
        <v>12</v>
      </c>
      <c r="O33" s="14">
        <v>12</v>
      </c>
      <c r="P33" s="14">
        <v>10</v>
      </c>
      <c r="Q33" s="15">
        <f t="shared" si="9"/>
        <v>53</v>
      </c>
      <c r="R33" s="19" t="str">
        <f t="shared" si="10"/>
        <v xml:space="preserve">HUMPHREY CONNOR JAMES  </v>
      </c>
      <c r="S33">
        <v>1</v>
      </c>
    </row>
    <row r="34" spans="1:19" ht="19" thickBot="1">
      <c r="A34" s="11" t="s">
        <v>24</v>
      </c>
      <c r="B34" s="12">
        <f t="shared" ref="B34:F34" si="17">B33</f>
        <v>10</v>
      </c>
      <c r="C34" s="12">
        <f t="shared" si="17"/>
        <v>20</v>
      </c>
      <c r="D34" s="12">
        <f t="shared" si="17"/>
        <v>20</v>
      </c>
      <c r="E34" s="12">
        <f t="shared" si="17"/>
        <v>30</v>
      </c>
      <c r="F34" s="12">
        <f t="shared" si="17"/>
        <v>20</v>
      </c>
      <c r="G34" s="17"/>
      <c r="H34" s="17"/>
      <c r="I34" s="17"/>
      <c r="J34" s="17"/>
      <c r="K34" s="17"/>
      <c r="L34" s="14">
        <v>8</v>
      </c>
      <c r="M34" s="14">
        <v>17</v>
      </c>
      <c r="N34" s="14">
        <v>16</v>
      </c>
      <c r="O34" s="14">
        <v>26</v>
      </c>
      <c r="P34" s="14">
        <v>16</v>
      </c>
      <c r="Q34" s="15">
        <f t="shared" si="9"/>
        <v>83</v>
      </c>
      <c r="R34" s="19" t="str">
        <f t="shared" si="10"/>
        <v>HASSAAN HABIBA AHMED IBRAHIM MOHAMED</v>
      </c>
      <c r="S34">
        <v>1</v>
      </c>
    </row>
    <row r="35" spans="1:19" ht="19" thickBot="1">
      <c r="A35" s="11"/>
      <c r="B35" s="12">
        <f t="shared" ref="B35:F35" si="18">B34</f>
        <v>10</v>
      </c>
      <c r="C35" s="12">
        <f t="shared" si="18"/>
        <v>20</v>
      </c>
      <c r="D35" s="12">
        <f t="shared" si="18"/>
        <v>20</v>
      </c>
      <c r="E35" s="12">
        <f t="shared" si="18"/>
        <v>30</v>
      </c>
      <c r="F35" s="12">
        <f t="shared" si="18"/>
        <v>20</v>
      </c>
      <c r="G35" s="13"/>
      <c r="H35" s="13"/>
      <c r="I35" s="13"/>
      <c r="J35" s="13"/>
      <c r="K35" s="13"/>
      <c r="L35" s="14">
        <f t="shared" si="4"/>
        <v>0</v>
      </c>
      <c r="M35" s="14">
        <f t="shared" si="5"/>
        <v>0</v>
      </c>
      <c r="N35" s="14">
        <f t="shared" si="6"/>
        <v>0</v>
      </c>
      <c r="O35" s="14">
        <f t="shared" si="7"/>
        <v>0</v>
      </c>
      <c r="P35" s="14">
        <f t="shared" si="8"/>
        <v>0</v>
      </c>
      <c r="Q35" s="15">
        <f t="shared" si="9"/>
        <v>0</v>
      </c>
      <c r="R35" s="16">
        <f t="shared" si="10"/>
        <v>0</v>
      </c>
      <c r="S35">
        <v>1</v>
      </c>
    </row>
    <row r="36" spans="1:19" ht="19" thickBot="1">
      <c r="A36" s="11"/>
      <c r="B36" s="12">
        <f t="shared" ref="B36:F36" si="19">B35</f>
        <v>10</v>
      </c>
      <c r="C36" s="12">
        <f t="shared" si="19"/>
        <v>20</v>
      </c>
      <c r="D36" s="12">
        <f t="shared" si="19"/>
        <v>20</v>
      </c>
      <c r="E36" s="12">
        <f t="shared" si="19"/>
        <v>30</v>
      </c>
      <c r="F36" s="12">
        <f t="shared" si="19"/>
        <v>20</v>
      </c>
      <c r="G36" s="13"/>
      <c r="H36" s="13"/>
      <c r="I36" s="13"/>
      <c r="J36" s="13"/>
      <c r="K36" s="13"/>
      <c r="L36" s="14">
        <f t="shared" si="4"/>
        <v>0</v>
      </c>
      <c r="M36" s="14">
        <f t="shared" si="5"/>
        <v>0</v>
      </c>
      <c r="N36" s="14">
        <f t="shared" si="6"/>
        <v>0</v>
      </c>
      <c r="O36" s="14">
        <f t="shared" si="7"/>
        <v>0</v>
      </c>
      <c r="P36" s="14">
        <f t="shared" si="8"/>
        <v>0</v>
      </c>
      <c r="Q36" s="15">
        <f t="shared" si="9"/>
        <v>0</v>
      </c>
      <c r="R36" s="16">
        <f t="shared" si="10"/>
        <v>0</v>
      </c>
      <c r="S36">
        <v>1</v>
      </c>
    </row>
    <row r="37" spans="1:19" ht="19" thickBot="1">
      <c r="A37" s="11"/>
      <c r="B37" s="12">
        <f t="shared" ref="B37:F37" si="20">B36</f>
        <v>10</v>
      </c>
      <c r="C37" s="12">
        <f t="shared" si="20"/>
        <v>20</v>
      </c>
      <c r="D37" s="12">
        <f t="shared" si="20"/>
        <v>20</v>
      </c>
      <c r="E37" s="12">
        <f t="shared" si="20"/>
        <v>30</v>
      </c>
      <c r="F37" s="12">
        <f t="shared" si="20"/>
        <v>20</v>
      </c>
      <c r="G37" s="13"/>
      <c r="H37" s="13"/>
      <c r="I37" s="13"/>
      <c r="J37" s="13"/>
      <c r="K37" s="13"/>
      <c r="L37" s="14">
        <f t="shared" si="4"/>
        <v>0</v>
      </c>
      <c r="M37" s="14">
        <f t="shared" si="5"/>
        <v>0</v>
      </c>
      <c r="N37" s="14">
        <f t="shared" si="6"/>
        <v>0</v>
      </c>
      <c r="O37" s="14">
        <f t="shared" si="7"/>
        <v>0</v>
      </c>
      <c r="P37" s="14">
        <f t="shared" si="8"/>
        <v>0</v>
      </c>
      <c r="Q37" s="15">
        <f t="shared" si="9"/>
        <v>0</v>
      </c>
      <c r="R37" s="16">
        <f t="shared" si="10"/>
        <v>0</v>
      </c>
      <c r="S37">
        <v>1</v>
      </c>
    </row>
    <row r="45" spans="1:19">
      <c r="N45">
        <v>83</v>
      </c>
    </row>
    <row r="46" spans="1:19">
      <c r="N46">
        <v>82</v>
      </c>
    </row>
    <row r="48" spans="1:19">
      <c r="N48">
        <f>AVERAGE(N45:N47)</f>
        <v>82.5</v>
      </c>
    </row>
  </sheetData>
  <mergeCells count="6">
    <mergeCell ref="B4:F4"/>
    <mergeCell ref="G4:K4"/>
    <mergeCell ref="L4:P4"/>
    <mergeCell ref="B24:F24"/>
    <mergeCell ref="G24:K24"/>
    <mergeCell ref="L24:P24"/>
  </mergeCells>
  <pageMargins left="0.7" right="0.7" top="0.75" bottom="0.75" header="0.3" footer="0.3"/>
  <pageSetup paperSize="9" orientation="portrait" horizontalDpi="0" verticalDpi="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84FD39-DAC1-834E-80D3-F114BAB97DFD}">
  <dimension ref="A1:G17"/>
  <sheetViews>
    <sheetView workbookViewId="0">
      <selection activeCell="E17" sqref="E17"/>
    </sheetView>
  </sheetViews>
  <sheetFormatPr baseColWidth="10" defaultRowHeight="16"/>
  <cols>
    <col min="1" max="1" width="65.1640625" customWidth="1"/>
  </cols>
  <sheetData>
    <row r="1" spans="1:7" ht="19" thickBot="1">
      <c r="A1" s="33" t="s">
        <v>47</v>
      </c>
      <c r="B1" s="34"/>
      <c r="C1" s="34"/>
      <c r="D1" s="35"/>
    </row>
    <row r="2" spans="1:7">
      <c r="A2" s="20" t="s">
        <v>26</v>
      </c>
      <c r="B2" s="20" t="s">
        <v>27</v>
      </c>
      <c r="C2" s="21" t="s">
        <v>28</v>
      </c>
      <c r="D2" s="22" t="s">
        <v>29</v>
      </c>
    </row>
    <row r="3" spans="1:7">
      <c r="A3" s="23" t="s">
        <v>30</v>
      </c>
    </row>
    <row r="4" spans="1:7">
      <c r="A4" s="23" t="s">
        <v>31</v>
      </c>
    </row>
    <row r="5" spans="1:7">
      <c r="A5" s="23" t="s">
        <v>32</v>
      </c>
    </row>
    <row r="6" spans="1:7">
      <c r="A6" s="23" t="s">
        <v>33</v>
      </c>
    </row>
    <row r="7" spans="1:7" ht="17" thickBot="1">
      <c r="A7" s="23" t="s">
        <v>34</v>
      </c>
    </row>
    <row r="8" spans="1:7" ht="19" thickBot="1">
      <c r="B8" s="14">
        <v>5</v>
      </c>
      <c r="C8" s="14">
        <v>12</v>
      </c>
      <c r="D8" s="14">
        <v>13</v>
      </c>
      <c r="E8" s="14">
        <v>20</v>
      </c>
      <c r="F8" s="14">
        <v>10</v>
      </c>
      <c r="G8" s="15">
        <f t="shared" ref="G8" si="0">SUM(B8:F8)</f>
        <v>60</v>
      </c>
    </row>
    <row r="9" spans="1:7" ht="19" thickBot="1">
      <c r="B9" s="26">
        <v>5</v>
      </c>
      <c r="C9" s="27">
        <v>12</v>
      </c>
      <c r="D9" s="27">
        <v>11</v>
      </c>
      <c r="E9" s="27">
        <v>18</v>
      </c>
      <c r="F9" s="27">
        <v>10</v>
      </c>
      <c r="G9" s="28">
        <v>56</v>
      </c>
    </row>
    <row r="10" spans="1:7" ht="17" thickBot="1"/>
    <row r="11" spans="1:7">
      <c r="A11" s="36" t="s">
        <v>35</v>
      </c>
      <c r="B11" s="37"/>
      <c r="C11" s="37"/>
      <c r="D11" s="38"/>
    </row>
    <row r="12" spans="1:7">
      <c r="A12" s="39" t="s">
        <v>36</v>
      </c>
      <c r="B12" s="40"/>
      <c r="C12" s="40"/>
      <c r="D12" s="41"/>
    </row>
    <row r="13" spans="1:7">
      <c r="A13" s="39" t="s">
        <v>37</v>
      </c>
      <c r="B13" s="40"/>
      <c r="C13" s="40"/>
      <c r="D13" s="41"/>
    </row>
    <row r="14" spans="1:7">
      <c r="A14" s="39" t="s">
        <v>38</v>
      </c>
      <c r="B14" s="40"/>
      <c r="C14" s="40"/>
      <c r="D14" s="41"/>
    </row>
    <row r="15" spans="1:7" ht="17" thickBot="1">
      <c r="A15" s="42" t="s">
        <v>39</v>
      </c>
      <c r="B15" s="43"/>
      <c r="C15" s="43"/>
      <c r="D15" s="44"/>
    </row>
    <row r="17" spans="1:1" ht="170">
      <c r="A17" s="24" t="s">
        <v>40</v>
      </c>
    </row>
  </sheetData>
  <mergeCells count="6">
    <mergeCell ref="A15:D15"/>
    <mergeCell ref="A1:D1"/>
    <mergeCell ref="A11:D11"/>
    <mergeCell ref="A12:D12"/>
    <mergeCell ref="A13:D13"/>
    <mergeCell ref="A14:D1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2A3F99-FC4A-3B4A-96E5-CE21E7AAFDE3}">
  <dimension ref="A1:G17"/>
  <sheetViews>
    <sheetView workbookViewId="0">
      <selection activeCell="G21" sqref="G21"/>
    </sheetView>
  </sheetViews>
  <sheetFormatPr baseColWidth="10" defaultRowHeight="16"/>
  <cols>
    <col min="1" max="1" width="59" customWidth="1"/>
    <col min="4" max="4" width="9.6640625" customWidth="1"/>
  </cols>
  <sheetData>
    <row r="1" spans="1:7" ht="18">
      <c r="A1" s="33" t="s">
        <v>46</v>
      </c>
      <c r="B1" s="34"/>
      <c r="C1" s="34"/>
      <c r="D1" s="35"/>
    </row>
    <row r="2" spans="1:7">
      <c r="A2" s="20" t="s">
        <v>26</v>
      </c>
    </row>
    <row r="3" spans="1:7">
      <c r="A3" s="23" t="s">
        <v>30</v>
      </c>
    </row>
    <row r="4" spans="1:7">
      <c r="A4" s="23" t="s">
        <v>31</v>
      </c>
    </row>
    <row r="5" spans="1:7">
      <c r="A5" s="23" t="s">
        <v>32</v>
      </c>
    </row>
    <row r="6" spans="1:7">
      <c r="A6" s="23" t="s">
        <v>33</v>
      </c>
    </row>
    <row r="7" spans="1:7">
      <c r="A7" s="23" t="s">
        <v>34</v>
      </c>
    </row>
    <row r="8" spans="1:7" ht="17" thickBot="1"/>
    <row r="9" spans="1:7" ht="19" thickBot="1">
      <c r="B9" s="14">
        <v>8</v>
      </c>
      <c r="C9" s="14">
        <v>17</v>
      </c>
      <c r="D9" s="14">
        <v>16</v>
      </c>
      <c r="E9" s="14">
        <v>26</v>
      </c>
      <c r="F9" s="14">
        <v>16</v>
      </c>
      <c r="G9" s="15">
        <f t="shared" ref="G9:G10" si="0">SUM(B9:F9)</f>
        <v>83</v>
      </c>
    </row>
    <row r="10" spans="1:7" ht="19" thickBot="1">
      <c r="B10" s="14">
        <v>8</v>
      </c>
      <c r="C10" s="14">
        <v>18</v>
      </c>
      <c r="D10" s="14">
        <v>16</v>
      </c>
      <c r="E10" s="14">
        <v>20</v>
      </c>
      <c r="F10" s="14">
        <v>20</v>
      </c>
      <c r="G10" s="15">
        <f t="shared" si="0"/>
        <v>82</v>
      </c>
    </row>
    <row r="11" spans="1:7">
      <c r="A11" s="36" t="s">
        <v>35</v>
      </c>
      <c r="B11" s="37"/>
      <c r="C11" s="37"/>
      <c r="D11" s="38"/>
    </row>
    <row r="12" spans="1:7">
      <c r="A12" s="39" t="s">
        <v>36</v>
      </c>
      <c r="B12" s="40"/>
      <c r="C12" s="40"/>
      <c r="D12" s="41"/>
    </row>
    <row r="13" spans="1:7">
      <c r="A13" s="39" t="s">
        <v>37</v>
      </c>
      <c r="B13" s="40"/>
      <c r="C13" s="40"/>
      <c r="D13" s="41"/>
    </row>
    <row r="14" spans="1:7">
      <c r="A14" s="39" t="s">
        <v>38</v>
      </c>
      <c r="B14" s="40"/>
      <c r="C14" s="40"/>
      <c r="D14" s="41"/>
    </row>
    <row r="15" spans="1:7" ht="17" thickBot="1">
      <c r="A15" s="42" t="s">
        <v>39</v>
      </c>
      <c r="B15" s="43"/>
      <c r="C15" s="43"/>
      <c r="D15" s="44"/>
    </row>
    <row r="17" spans="1:1" ht="272">
      <c r="A17" s="24" t="s">
        <v>45</v>
      </c>
    </row>
  </sheetData>
  <mergeCells count="6">
    <mergeCell ref="A15:D15"/>
    <mergeCell ref="A1:D1"/>
    <mergeCell ref="A11:D11"/>
    <mergeCell ref="A12:D12"/>
    <mergeCell ref="A13:D13"/>
    <mergeCell ref="A14:D1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8C83CC-9258-6A4C-9950-5DE489979F46}">
  <dimension ref="A1:G17"/>
  <sheetViews>
    <sheetView workbookViewId="0">
      <selection activeCell="A26" sqref="A26"/>
    </sheetView>
  </sheetViews>
  <sheetFormatPr baseColWidth="10" defaultRowHeight="16"/>
  <cols>
    <col min="1" max="1" width="70.1640625" customWidth="1"/>
  </cols>
  <sheetData>
    <row r="1" spans="1:7" ht="19" thickBot="1">
      <c r="A1" s="33" t="s">
        <v>44</v>
      </c>
      <c r="B1" s="34"/>
      <c r="C1" s="34"/>
      <c r="D1" s="35"/>
    </row>
    <row r="2" spans="1:7">
      <c r="A2" s="20" t="s">
        <v>26</v>
      </c>
      <c r="B2" s="20" t="s">
        <v>27</v>
      </c>
      <c r="C2" s="21" t="s">
        <v>28</v>
      </c>
      <c r="D2" s="22" t="s">
        <v>29</v>
      </c>
    </row>
    <row r="3" spans="1:7">
      <c r="A3" s="23" t="s">
        <v>30</v>
      </c>
    </row>
    <row r="4" spans="1:7">
      <c r="A4" s="23" t="s">
        <v>31</v>
      </c>
    </row>
    <row r="5" spans="1:7">
      <c r="A5" s="23" t="s">
        <v>32</v>
      </c>
    </row>
    <row r="6" spans="1:7">
      <c r="A6" s="23" t="s">
        <v>33</v>
      </c>
    </row>
    <row r="7" spans="1:7" ht="17" thickBot="1">
      <c r="A7" s="23" t="s">
        <v>34</v>
      </c>
    </row>
    <row r="8" spans="1:7" ht="19" thickBot="1">
      <c r="B8" s="14">
        <v>9</v>
      </c>
      <c r="C8" s="14">
        <v>13</v>
      </c>
      <c r="D8" s="14">
        <v>14</v>
      </c>
      <c r="E8" s="14">
        <v>18</v>
      </c>
      <c r="F8" s="14">
        <v>16</v>
      </c>
      <c r="G8" s="15">
        <f t="shared" ref="G8:G9" si="0">SUM(B8:F8)</f>
        <v>70</v>
      </c>
    </row>
    <row r="9" spans="1:7" ht="19" thickBot="1">
      <c r="B9" s="14">
        <v>8</v>
      </c>
      <c r="C9" s="14">
        <v>16</v>
      </c>
      <c r="D9" s="14">
        <v>10</v>
      </c>
      <c r="E9" s="14">
        <v>20</v>
      </c>
      <c r="F9" s="14">
        <v>15</v>
      </c>
      <c r="G9" s="15">
        <f t="shared" si="0"/>
        <v>69</v>
      </c>
    </row>
    <row r="10" spans="1:7" ht="17" thickBot="1"/>
    <row r="11" spans="1:7">
      <c r="A11" s="36" t="s">
        <v>35</v>
      </c>
      <c r="B11" s="37"/>
      <c r="C11" s="37"/>
      <c r="D11" s="38"/>
    </row>
    <row r="12" spans="1:7">
      <c r="A12" s="39" t="s">
        <v>36</v>
      </c>
      <c r="B12" s="40"/>
      <c r="C12" s="40"/>
      <c r="D12" s="41"/>
    </row>
    <row r="13" spans="1:7">
      <c r="A13" s="39" t="s">
        <v>37</v>
      </c>
      <c r="B13" s="40"/>
      <c r="C13" s="40"/>
      <c r="D13" s="41"/>
    </row>
    <row r="14" spans="1:7">
      <c r="A14" s="39" t="s">
        <v>38</v>
      </c>
      <c r="B14" s="40"/>
      <c r="C14" s="40"/>
      <c r="D14" s="41"/>
    </row>
    <row r="15" spans="1:7" ht="17" thickBot="1">
      <c r="A15" s="42" t="s">
        <v>39</v>
      </c>
      <c r="B15" s="43"/>
      <c r="C15" s="43"/>
      <c r="D15" s="44"/>
    </row>
    <row r="17" spans="1:1" ht="272">
      <c r="A17" s="24" t="s">
        <v>41</v>
      </c>
    </row>
  </sheetData>
  <mergeCells count="6">
    <mergeCell ref="A15:D15"/>
    <mergeCell ref="A1:D1"/>
    <mergeCell ref="A11:D11"/>
    <mergeCell ref="A12:D12"/>
    <mergeCell ref="A13:D13"/>
    <mergeCell ref="A14:D14"/>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5C869D-1139-8F4B-9043-D6F6371FAEB1}">
  <dimension ref="A1:G17"/>
  <sheetViews>
    <sheetView workbookViewId="0">
      <selection sqref="A1:G17"/>
    </sheetView>
  </sheetViews>
  <sheetFormatPr baseColWidth="10" defaultRowHeight="16"/>
  <cols>
    <col min="1" max="1" width="76.5" customWidth="1"/>
    <col min="3" max="3" width="13.1640625" customWidth="1"/>
    <col min="4" max="4" width="17.33203125" customWidth="1"/>
  </cols>
  <sheetData>
    <row r="1" spans="1:7" ht="18">
      <c r="A1" s="33" t="s">
        <v>43</v>
      </c>
      <c r="B1" s="34"/>
      <c r="C1" s="34"/>
      <c r="D1" s="35"/>
    </row>
    <row r="2" spans="1:7">
      <c r="A2" s="20" t="s">
        <v>26</v>
      </c>
    </row>
    <row r="3" spans="1:7">
      <c r="A3" s="23" t="s">
        <v>30</v>
      </c>
    </row>
    <row r="4" spans="1:7">
      <c r="A4" s="23" t="s">
        <v>31</v>
      </c>
    </row>
    <row r="5" spans="1:7">
      <c r="A5" s="23" t="s">
        <v>32</v>
      </c>
    </row>
    <row r="6" spans="1:7">
      <c r="A6" s="23" t="s">
        <v>33</v>
      </c>
    </row>
    <row r="7" spans="1:7" ht="17" thickBot="1">
      <c r="A7" s="23" t="s">
        <v>34</v>
      </c>
    </row>
    <row r="8" spans="1:7" ht="19" thickBot="1">
      <c r="B8" s="14">
        <v>8</v>
      </c>
      <c r="C8" s="14">
        <v>16</v>
      </c>
      <c r="D8" s="14">
        <v>10</v>
      </c>
      <c r="E8" s="14">
        <v>22</v>
      </c>
      <c r="F8" s="14">
        <v>16</v>
      </c>
      <c r="G8" s="15">
        <f t="shared" ref="G8:G9" si="0">SUM(B8:F8)</f>
        <v>72</v>
      </c>
    </row>
    <row r="9" spans="1:7" ht="19" thickBot="1">
      <c r="B9" s="14">
        <v>8</v>
      </c>
      <c r="C9" s="14">
        <v>16</v>
      </c>
      <c r="D9" s="14">
        <v>10</v>
      </c>
      <c r="E9" s="14">
        <v>25</v>
      </c>
      <c r="F9" s="14">
        <v>18</v>
      </c>
      <c r="G9" s="15">
        <f t="shared" si="0"/>
        <v>77</v>
      </c>
    </row>
    <row r="10" spans="1:7" ht="17" thickBot="1">
      <c r="G10" s="25"/>
    </row>
    <row r="11" spans="1:7">
      <c r="A11" s="36" t="s">
        <v>35</v>
      </c>
      <c r="B11" s="37"/>
      <c r="C11" s="37"/>
      <c r="D11" s="38"/>
    </row>
    <row r="12" spans="1:7">
      <c r="A12" s="39" t="s">
        <v>36</v>
      </c>
      <c r="B12" s="40"/>
      <c r="C12" s="40"/>
      <c r="D12" s="41"/>
    </row>
    <row r="13" spans="1:7">
      <c r="A13" s="39" t="s">
        <v>37</v>
      </c>
      <c r="B13" s="40"/>
      <c r="C13" s="40"/>
      <c r="D13" s="41"/>
    </row>
    <row r="14" spans="1:7">
      <c r="A14" s="39" t="s">
        <v>38</v>
      </c>
      <c r="B14" s="40"/>
      <c r="C14" s="40"/>
      <c r="D14" s="41"/>
    </row>
    <row r="15" spans="1:7" ht="17" thickBot="1">
      <c r="A15" s="42" t="s">
        <v>39</v>
      </c>
      <c r="B15" s="43"/>
      <c r="C15" s="43"/>
      <c r="D15" s="44"/>
    </row>
    <row r="17" spans="1:1" ht="136">
      <c r="A17" s="24" t="s">
        <v>42</v>
      </c>
    </row>
  </sheetData>
  <mergeCells count="6">
    <mergeCell ref="A15:D15"/>
    <mergeCell ref="A1:D1"/>
    <mergeCell ref="A11:D11"/>
    <mergeCell ref="A12:D12"/>
    <mergeCell ref="A13:D13"/>
    <mergeCell ref="A14:D14"/>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BD4E89-1BD6-8742-B792-7D94D7AA99FB}">
  <dimension ref="A1:G17"/>
  <sheetViews>
    <sheetView workbookViewId="0">
      <selection activeCell="I24" sqref="I24"/>
    </sheetView>
  </sheetViews>
  <sheetFormatPr baseColWidth="10" defaultRowHeight="16"/>
  <cols>
    <col min="1" max="1" width="64.33203125" customWidth="1"/>
  </cols>
  <sheetData>
    <row r="1" spans="1:7" ht="18">
      <c r="A1" s="33" t="s">
        <v>48</v>
      </c>
      <c r="B1" s="34"/>
      <c r="C1" s="34"/>
      <c r="D1" s="35"/>
    </row>
    <row r="2" spans="1:7">
      <c r="A2" s="20" t="s">
        <v>26</v>
      </c>
    </row>
    <row r="3" spans="1:7">
      <c r="A3" s="23" t="s">
        <v>30</v>
      </c>
    </row>
    <row r="4" spans="1:7">
      <c r="A4" s="23" t="s">
        <v>31</v>
      </c>
    </row>
    <row r="5" spans="1:7">
      <c r="A5" s="23" t="s">
        <v>32</v>
      </c>
    </row>
    <row r="6" spans="1:7">
      <c r="A6" s="23" t="s">
        <v>33</v>
      </c>
    </row>
    <row r="7" spans="1:7" ht="17" thickBot="1">
      <c r="A7" s="23" t="s">
        <v>34</v>
      </c>
    </row>
    <row r="8" spans="1:7" ht="19" thickBot="1">
      <c r="B8" s="14">
        <v>8</v>
      </c>
      <c r="C8" s="14">
        <v>16</v>
      </c>
      <c r="D8" s="14">
        <v>16</v>
      </c>
      <c r="E8" s="14">
        <v>12</v>
      </c>
      <c r="F8" s="14">
        <v>16</v>
      </c>
      <c r="G8" s="29">
        <f t="shared" ref="G8:G9" si="0">SUM(B8:F8)</f>
        <v>68</v>
      </c>
    </row>
    <row r="9" spans="1:7" ht="19" thickBot="1">
      <c r="B9" s="14">
        <v>8</v>
      </c>
      <c r="C9" s="14">
        <v>16</v>
      </c>
      <c r="D9" s="14">
        <v>16</v>
      </c>
      <c r="E9" s="14">
        <v>18</v>
      </c>
      <c r="F9" s="14">
        <v>15</v>
      </c>
      <c r="G9" s="29">
        <f t="shared" si="0"/>
        <v>73</v>
      </c>
    </row>
    <row r="10" spans="1:7" ht="17" thickBot="1">
      <c r="G10" s="25"/>
    </row>
    <row r="11" spans="1:7">
      <c r="A11" s="36" t="s">
        <v>35</v>
      </c>
      <c r="B11" s="37"/>
      <c r="C11" s="37"/>
      <c r="D11" s="38"/>
    </row>
    <row r="12" spans="1:7">
      <c r="A12" s="39" t="s">
        <v>36</v>
      </c>
      <c r="B12" s="40"/>
      <c r="C12" s="40"/>
      <c r="D12" s="41"/>
    </row>
    <row r="13" spans="1:7">
      <c r="A13" s="39" t="s">
        <v>37</v>
      </c>
      <c r="B13" s="40"/>
      <c r="C13" s="40"/>
      <c r="D13" s="41"/>
    </row>
    <row r="14" spans="1:7">
      <c r="A14" s="39" t="s">
        <v>38</v>
      </c>
      <c r="B14" s="40"/>
      <c r="C14" s="40"/>
      <c r="D14" s="41"/>
    </row>
    <row r="15" spans="1:7" ht="17" thickBot="1">
      <c r="A15" s="42" t="s">
        <v>39</v>
      </c>
      <c r="B15" s="43"/>
      <c r="C15" s="43"/>
      <c r="D15" s="44"/>
    </row>
    <row r="17" spans="1:1" ht="170">
      <c r="A17" s="24" t="s">
        <v>49</v>
      </c>
    </row>
  </sheetData>
  <mergeCells count="6">
    <mergeCell ref="A15:D15"/>
    <mergeCell ref="A1:D1"/>
    <mergeCell ref="A11:D11"/>
    <mergeCell ref="A12:D12"/>
    <mergeCell ref="A13:D13"/>
    <mergeCell ref="A14:D14"/>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F6979C-C71B-854B-AA75-DAABBDB48255}">
  <dimension ref="A1:G17"/>
  <sheetViews>
    <sheetView workbookViewId="0">
      <selection sqref="A1:G17"/>
    </sheetView>
  </sheetViews>
  <sheetFormatPr baseColWidth="10" defaultRowHeight="16"/>
  <cols>
    <col min="1" max="1" width="68.33203125" customWidth="1"/>
  </cols>
  <sheetData>
    <row r="1" spans="1:7" ht="18">
      <c r="A1" s="33" t="s">
        <v>50</v>
      </c>
      <c r="B1" s="34"/>
      <c r="C1" s="34"/>
      <c r="D1" s="35"/>
    </row>
    <row r="2" spans="1:7">
      <c r="A2" s="20" t="s">
        <v>26</v>
      </c>
    </row>
    <row r="3" spans="1:7">
      <c r="A3" s="23" t="s">
        <v>30</v>
      </c>
    </row>
    <row r="4" spans="1:7">
      <c r="A4" s="23" t="s">
        <v>31</v>
      </c>
    </row>
    <row r="5" spans="1:7">
      <c r="A5" s="23" t="s">
        <v>32</v>
      </c>
    </row>
    <row r="6" spans="1:7">
      <c r="A6" s="23" t="s">
        <v>33</v>
      </c>
    </row>
    <row r="7" spans="1:7" ht="17" thickBot="1">
      <c r="A7" s="23" t="s">
        <v>34</v>
      </c>
    </row>
    <row r="8" spans="1:7" ht="19" thickBot="1">
      <c r="B8" s="14">
        <v>6</v>
      </c>
      <c r="C8" s="14">
        <v>15</v>
      </c>
      <c r="D8" s="14">
        <v>16</v>
      </c>
      <c r="E8" s="14">
        <v>22</v>
      </c>
      <c r="F8" s="14">
        <v>12</v>
      </c>
      <c r="G8" s="15">
        <f t="shared" ref="G8:G9" si="0">SUM(B8:F8)</f>
        <v>71</v>
      </c>
    </row>
    <row r="9" spans="1:7" ht="19" thickBot="1">
      <c r="B9" s="14">
        <v>6</v>
      </c>
      <c r="C9" s="14">
        <v>15</v>
      </c>
      <c r="D9" s="14">
        <v>16</v>
      </c>
      <c r="E9" s="14">
        <v>20</v>
      </c>
      <c r="F9" s="14">
        <v>12</v>
      </c>
      <c r="G9" s="15">
        <f t="shared" si="0"/>
        <v>69</v>
      </c>
    </row>
    <row r="10" spans="1:7" ht="17" thickBot="1">
      <c r="G10" s="25"/>
    </row>
    <row r="11" spans="1:7">
      <c r="A11" s="36" t="s">
        <v>35</v>
      </c>
      <c r="B11" s="37"/>
      <c r="C11" s="37"/>
      <c r="D11" s="38"/>
    </row>
    <row r="12" spans="1:7">
      <c r="A12" s="39" t="s">
        <v>36</v>
      </c>
      <c r="B12" s="40"/>
      <c r="C12" s="40"/>
      <c r="D12" s="41"/>
    </row>
    <row r="13" spans="1:7">
      <c r="A13" s="39" t="s">
        <v>37</v>
      </c>
      <c r="B13" s="40"/>
      <c r="C13" s="40"/>
      <c r="D13" s="41"/>
    </row>
    <row r="14" spans="1:7">
      <c r="A14" s="39" t="s">
        <v>38</v>
      </c>
      <c r="B14" s="40"/>
      <c r="C14" s="40"/>
      <c r="D14" s="41"/>
    </row>
    <row r="15" spans="1:7" ht="17" thickBot="1">
      <c r="A15" s="42" t="s">
        <v>39</v>
      </c>
      <c r="B15" s="43"/>
      <c r="C15" s="43"/>
      <c r="D15" s="44"/>
    </row>
    <row r="17" spans="1:1" ht="170">
      <c r="A17" s="24" t="s">
        <v>51</v>
      </c>
    </row>
  </sheetData>
  <mergeCells count="6">
    <mergeCell ref="A15:D15"/>
    <mergeCell ref="A1:D1"/>
    <mergeCell ref="A11:D11"/>
    <mergeCell ref="A12:D12"/>
    <mergeCell ref="A13:D13"/>
    <mergeCell ref="A14:D14"/>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7E8E98-2235-1D49-862C-DC1A752FB41E}">
  <dimension ref="A1:G17"/>
  <sheetViews>
    <sheetView workbookViewId="0">
      <selection activeCell="A23" sqref="A23"/>
    </sheetView>
  </sheetViews>
  <sheetFormatPr baseColWidth="10" defaultRowHeight="16"/>
  <cols>
    <col min="1" max="1" width="60.83203125" customWidth="1"/>
  </cols>
  <sheetData>
    <row r="1" spans="1:7" ht="18">
      <c r="A1" s="33" t="s">
        <v>52</v>
      </c>
      <c r="B1" s="34"/>
      <c r="C1" s="34"/>
      <c r="D1" s="35"/>
    </row>
    <row r="2" spans="1:7">
      <c r="A2" s="20" t="s">
        <v>26</v>
      </c>
    </row>
    <row r="3" spans="1:7">
      <c r="A3" s="23" t="s">
        <v>30</v>
      </c>
    </row>
    <row r="4" spans="1:7">
      <c r="A4" s="23" t="s">
        <v>31</v>
      </c>
    </row>
    <row r="5" spans="1:7">
      <c r="A5" s="23" t="s">
        <v>32</v>
      </c>
    </row>
    <row r="6" spans="1:7">
      <c r="A6" s="23" t="s">
        <v>33</v>
      </c>
    </row>
    <row r="7" spans="1:7" ht="17" thickBot="1">
      <c r="A7" s="23" t="s">
        <v>34</v>
      </c>
    </row>
    <row r="8" spans="1:7" ht="19" thickBot="1">
      <c r="B8" s="14">
        <v>10</v>
      </c>
      <c r="C8" s="14">
        <v>9</v>
      </c>
      <c r="D8" s="14">
        <v>12</v>
      </c>
      <c r="E8" s="14">
        <v>12</v>
      </c>
      <c r="F8" s="14">
        <v>10</v>
      </c>
      <c r="G8" s="15">
        <f t="shared" ref="G8:G9" si="0">SUM(B8:F8)</f>
        <v>53</v>
      </c>
    </row>
    <row r="9" spans="1:7" ht="19" thickBot="1">
      <c r="B9" s="14">
        <v>11</v>
      </c>
      <c r="C9" s="14">
        <v>10</v>
      </c>
      <c r="D9" s="14">
        <v>13</v>
      </c>
      <c r="E9" s="14">
        <v>12</v>
      </c>
      <c r="F9" s="14">
        <v>10</v>
      </c>
      <c r="G9" s="15">
        <f t="shared" si="0"/>
        <v>56</v>
      </c>
    </row>
    <row r="10" spans="1:7" ht="17" thickBot="1">
      <c r="G10" s="25"/>
    </row>
    <row r="11" spans="1:7">
      <c r="A11" s="36" t="s">
        <v>35</v>
      </c>
      <c r="B11" s="37"/>
      <c r="C11" s="37"/>
      <c r="D11" s="38"/>
    </row>
    <row r="12" spans="1:7">
      <c r="A12" s="39" t="s">
        <v>36</v>
      </c>
      <c r="B12" s="40"/>
      <c r="C12" s="40"/>
      <c r="D12" s="41"/>
    </row>
    <row r="13" spans="1:7">
      <c r="A13" s="39" t="s">
        <v>37</v>
      </c>
      <c r="B13" s="40"/>
      <c r="C13" s="40"/>
      <c r="D13" s="41"/>
    </row>
    <row r="14" spans="1:7">
      <c r="A14" s="39" t="s">
        <v>38</v>
      </c>
      <c r="B14" s="40"/>
      <c r="C14" s="40"/>
      <c r="D14" s="41"/>
    </row>
    <row r="15" spans="1:7" ht="17" thickBot="1">
      <c r="A15" s="42" t="s">
        <v>39</v>
      </c>
      <c r="B15" s="43"/>
      <c r="C15" s="43"/>
      <c r="D15" s="44"/>
    </row>
    <row r="17" spans="1:1" ht="221">
      <c r="A17" s="24" t="s">
        <v>53</v>
      </c>
    </row>
  </sheetData>
  <mergeCells count="6">
    <mergeCell ref="A15:D15"/>
    <mergeCell ref="A1:D1"/>
    <mergeCell ref="A11:D11"/>
    <mergeCell ref="A12:D12"/>
    <mergeCell ref="A13:D13"/>
    <mergeCell ref="A14:D1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8</vt:i4>
      </vt:variant>
    </vt:vector>
  </HeadingPairs>
  <TitlesOfParts>
    <vt:vector size="8" baseType="lpstr">
      <vt:lpstr>Marks </vt:lpstr>
      <vt:lpstr>WEST CIAN JEVON  </vt:lpstr>
      <vt:lpstr>HASSAAN HABIBA AHMED IBRAHIM MO</vt:lpstr>
      <vt:lpstr>HOSKINS DEACAN   </vt:lpstr>
      <vt:lpstr>HAWKER BEN    </vt:lpstr>
      <vt:lpstr>PENHALAGAN LUKE   </vt:lpstr>
      <vt:lpstr> KWINT-WILLIAMS SOPHIE    </vt:lpstr>
      <vt:lpstr> HUMPHREY CONNOR JAMES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Microsoft Office User</cp:lastModifiedBy>
  <dcterms:created xsi:type="dcterms:W3CDTF">2023-01-25T13:49:14Z</dcterms:created>
  <dcterms:modified xsi:type="dcterms:W3CDTF">2023-06-01T12:31:04Z</dcterms:modified>
</cp:coreProperties>
</file>