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6" windowWidth="19152" windowHeight="8508"/>
  </bookViews>
  <sheets>
    <sheet name="Example of Analysis for Ass 2 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9" i="1"/>
  <c r="J10"/>
  <c r="J11"/>
  <c r="J12"/>
  <c r="J13"/>
  <c r="J14"/>
  <c r="J15"/>
  <c r="J16"/>
  <c r="J17"/>
  <c r="J8"/>
  <c r="F17" l="1"/>
  <c r="G17" s="1"/>
  <c r="F16"/>
  <c r="G16" s="1"/>
  <c r="F15"/>
  <c r="G15" s="1"/>
  <c r="F14"/>
  <c r="G14" s="1"/>
  <c r="F13"/>
  <c r="G13" s="1"/>
  <c r="F12"/>
  <c r="G12" s="1"/>
  <c r="F11"/>
  <c r="G11" s="1"/>
  <c r="F10"/>
  <c r="G10" s="1"/>
  <c r="F9"/>
  <c r="G9" s="1"/>
  <c r="F8"/>
  <c r="G8" s="1"/>
</calcChain>
</file>

<file path=xl/sharedStrings.xml><?xml version="1.0" encoding="utf-8"?>
<sst xmlns="http://schemas.openxmlformats.org/spreadsheetml/2006/main" count="28" uniqueCount="23">
  <si>
    <t xml:space="preserve">Front Roll moment </t>
  </si>
  <si>
    <t xml:space="preserve">Front Right Wheel Scale  </t>
  </si>
  <si>
    <t xml:space="preserve">Front Left Whee Scale  </t>
  </si>
  <si>
    <t>kg</t>
  </si>
  <si>
    <t xml:space="preserve">kg </t>
  </si>
  <si>
    <t>N</t>
  </si>
  <si>
    <t xml:space="preserve">9.81*(Front Right + Front Left )/2 </t>
  </si>
  <si>
    <t xml:space="preserve">Front Track * Mean wheel load </t>
  </si>
  <si>
    <t>deg</t>
  </si>
  <si>
    <t>Nm</t>
  </si>
  <si>
    <t>Record as +ve value</t>
  </si>
  <si>
    <t xml:space="preserve">Example of analysis for Front Roll stiffness and Chassis Stiffness  </t>
  </si>
  <si>
    <t>Chassis Twist</t>
  </si>
  <si>
    <t xml:space="preserve">                                                    Chassis stiffness is 14491 Nm/deg </t>
  </si>
  <si>
    <t xml:space="preserve">Front Roll moment (copy) </t>
  </si>
  <si>
    <t xml:space="preserve">                                          All results plotted give a roll stiffness of 1438.9 Nm/deg</t>
  </si>
  <si>
    <t xml:space="preserve">                                        More consistent results only plotted give the stiffness as 1471.5 Nm/deg   </t>
  </si>
  <si>
    <t xml:space="preserve">                                               Chassis stiffness using more conssitent results  = 14715Nm/deg</t>
  </si>
  <si>
    <t xml:space="preserve">Front track </t>
  </si>
  <si>
    <t xml:space="preserve">Mean  front wheel load </t>
  </si>
  <si>
    <t xml:space="preserve">Front suspension plane  roll angle </t>
  </si>
  <si>
    <t xml:space="preserve">Rear bulkhead plane  roll angle   </t>
  </si>
  <si>
    <r>
      <t xml:space="preserve">Load applied to lever arm at </t>
    </r>
    <r>
      <rPr>
        <b/>
        <u/>
        <sz val="14"/>
        <color theme="1"/>
        <rFont val="Calibri"/>
        <family val="2"/>
        <scheme val="minor"/>
      </rPr>
      <t>FRONT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</si>
</sst>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Border="1"/>
    <xf numFmtId="0" fontId="0" fillId="0" borderId="1" xfId="0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3" fillId="0" borderId="14" xfId="0" applyFont="1" applyBorder="1"/>
    <xf numFmtId="0" fontId="3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21" xfId="0" applyBorder="1"/>
    <xf numFmtId="0" fontId="0" fillId="0" borderId="20" xfId="0" applyBorder="1"/>
    <xf numFmtId="0" fontId="1" fillId="0" borderId="0" xfId="0" applyFont="1" applyBorder="1" applyAlignment="1">
      <alignment horizontal="left"/>
    </xf>
    <xf numFmtId="0" fontId="0" fillId="0" borderId="22" xfId="0" applyBorder="1"/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23" xfId="0" applyBorder="1"/>
    <xf numFmtId="0" fontId="0" fillId="0" borderId="17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trendline>
            <c:trendlineType val="poly"/>
            <c:order val="2"/>
            <c:dispEq val="1"/>
            <c:trendlineLbl>
              <c:layout/>
              <c:numFmt formatCode="General" sourceLinked="0"/>
            </c:trendlineLbl>
          </c:trendline>
          <c:xVal>
            <c:numRef>
              <c:f>'Example of Analysis for Ass 2 '!$H$8:$H$17</c:f>
              <c:numCache>
                <c:formatCode>General</c:formatCode>
                <c:ptCount val="10"/>
                <c:pt idx="0">
                  <c:v>0</c:v>
                </c:pt>
                <c:pt idx="1">
                  <c:v>0.08</c:v>
                </c:pt>
                <c:pt idx="2">
                  <c:v>0.19</c:v>
                </c:pt>
                <c:pt idx="3">
                  <c:v>0.28000000000000003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</c:numCache>
            </c:numRef>
          </c:xVal>
          <c:yVal>
            <c:numRef>
              <c:f>'Example of Analysis for Ass 2 '!$G$8:$G$17</c:f>
              <c:numCache>
                <c:formatCode>General</c:formatCode>
                <c:ptCount val="10"/>
                <c:pt idx="0">
                  <c:v>0</c:v>
                </c:pt>
                <c:pt idx="1">
                  <c:v>161.86500000000001</c:v>
                </c:pt>
                <c:pt idx="2">
                  <c:v>272.22750000000002</c:v>
                </c:pt>
                <c:pt idx="3">
                  <c:v>441.45000000000005</c:v>
                </c:pt>
                <c:pt idx="4">
                  <c:v>588.6</c:v>
                </c:pt>
                <c:pt idx="5">
                  <c:v>735.75</c:v>
                </c:pt>
                <c:pt idx="6">
                  <c:v>882.90000000000009</c:v>
                </c:pt>
                <c:pt idx="7">
                  <c:v>1030.0500000000002</c:v>
                </c:pt>
                <c:pt idx="8">
                  <c:v>1177.2</c:v>
                </c:pt>
                <c:pt idx="9">
                  <c:v>1324.3500000000001</c:v>
                </c:pt>
              </c:numCache>
            </c:numRef>
          </c:yVal>
          <c:smooth val="1"/>
        </c:ser>
        <c:dLbls/>
        <c:axId val="79875072"/>
        <c:axId val="79958784"/>
      </c:scatterChart>
      <c:valAx>
        <c:axId val="79875072"/>
        <c:scaling>
          <c:orientation val="minMax"/>
        </c:scaling>
        <c:axPos val="b"/>
        <c:numFmt formatCode="General" sourceLinked="1"/>
        <c:tickLblPos val="nextTo"/>
        <c:crossAx val="79958784"/>
        <c:crosses val="autoZero"/>
        <c:crossBetween val="midCat"/>
      </c:valAx>
      <c:valAx>
        <c:axId val="79958784"/>
        <c:scaling>
          <c:orientation val="minMax"/>
        </c:scaling>
        <c:axPos val="l"/>
        <c:majorGridlines/>
        <c:numFmt formatCode="General" sourceLinked="1"/>
        <c:tickLblPos val="nextTo"/>
        <c:crossAx val="79875072"/>
        <c:crosses val="autoZero"/>
        <c:crossBetween val="midCat"/>
      </c:valAx>
      <c:spPr>
        <a:solidFill>
          <a:schemeClr val="accent1">
            <a:lumMod val="20000"/>
            <a:lumOff val="80000"/>
          </a:schemeClr>
        </a:solidFill>
      </c:spPr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trendline>
            <c:trendlineType val="poly"/>
            <c:order val="2"/>
            <c:dispEq val="1"/>
            <c:trendlineLbl>
              <c:layout>
                <c:manualLayout>
                  <c:x val="8.0413385826771638E-3"/>
                  <c:y val="-5.1042578011081955E-3"/>
                </c:manualLayout>
              </c:layout>
              <c:numFmt formatCode="General" sourceLinked="0"/>
            </c:trendlineLbl>
          </c:trendline>
          <c:xVal>
            <c:numRef>
              <c:f>'Example of Analysis for Ass 2 '!$H$13:$H$17</c:f>
              <c:numCache>
                <c:formatCode>General</c:formatCode>
                <c:ptCount val="5"/>
                <c:pt idx="0">
                  <c:v>0.5</c:v>
                </c:pt>
                <c:pt idx="1">
                  <c:v>0.6</c:v>
                </c:pt>
                <c:pt idx="2">
                  <c:v>0.7</c:v>
                </c:pt>
                <c:pt idx="3">
                  <c:v>0.8</c:v>
                </c:pt>
                <c:pt idx="4">
                  <c:v>0.9</c:v>
                </c:pt>
              </c:numCache>
            </c:numRef>
          </c:xVal>
          <c:yVal>
            <c:numRef>
              <c:f>'Example of Analysis for Ass 2 '!$G$13:$G$17</c:f>
              <c:numCache>
                <c:formatCode>General</c:formatCode>
                <c:ptCount val="5"/>
                <c:pt idx="0">
                  <c:v>735.75</c:v>
                </c:pt>
                <c:pt idx="1">
                  <c:v>882.90000000000009</c:v>
                </c:pt>
                <c:pt idx="2">
                  <c:v>1030.0500000000002</c:v>
                </c:pt>
                <c:pt idx="3">
                  <c:v>1177.2</c:v>
                </c:pt>
                <c:pt idx="4">
                  <c:v>1324.3500000000001</c:v>
                </c:pt>
              </c:numCache>
            </c:numRef>
          </c:yVal>
          <c:smooth val="1"/>
        </c:ser>
        <c:dLbls/>
        <c:axId val="79987840"/>
        <c:axId val="79989376"/>
      </c:scatterChart>
      <c:valAx>
        <c:axId val="79987840"/>
        <c:scaling>
          <c:orientation val="minMax"/>
        </c:scaling>
        <c:axPos val="b"/>
        <c:numFmt formatCode="General" sourceLinked="1"/>
        <c:tickLblPos val="nextTo"/>
        <c:crossAx val="79989376"/>
        <c:crosses val="autoZero"/>
        <c:crossBetween val="midCat"/>
      </c:valAx>
      <c:valAx>
        <c:axId val="79989376"/>
        <c:scaling>
          <c:orientation val="minMax"/>
        </c:scaling>
        <c:axPos val="l"/>
        <c:majorGridlines/>
        <c:numFmt formatCode="General" sourceLinked="1"/>
        <c:tickLblPos val="nextTo"/>
        <c:crossAx val="79987840"/>
        <c:crosses val="autoZero"/>
        <c:crossBetween val="midCat"/>
      </c:valAx>
      <c:spPr>
        <a:solidFill>
          <a:schemeClr val="accent1">
            <a:lumMod val="40000"/>
            <a:lumOff val="60000"/>
          </a:schemeClr>
        </a:solidFill>
      </c:spPr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lineMarker"/>
        <c:ser>
          <c:idx val="0"/>
          <c:order val="0"/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'Example of Analysis for Ass 2 '!$J$8:$J$17</c:f>
              <c:numCache>
                <c:formatCode>General</c:formatCode>
                <c:ptCount val="10"/>
                <c:pt idx="0">
                  <c:v>0</c:v>
                </c:pt>
                <c:pt idx="1">
                  <c:v>7.9999999999999932E-3</c:v>
                </c:pt>
                <c:pt idx="2">
                  <c:v>1.8999999999999989E-2</c:v>
                </c:pt>
                <c:pt idx="3">
                  <c:v>2.7999999999999969E-2</c:v>
                </c:pt>
                <c:pt idx="4">
                  <c:v>3.999999999999998E-2</c:v>
                </c:pt>
                <c:pt idx="5">
                  <c:v>5.0000000000000044E-2</c:v>
                </c:pt>
                <c:pt idx="6">
                  <c:v>6.0000000000000053E-2</c:v>
                </c:pt>
                <c:pt idx="7">
                  <c:v>7.0000000000000062E-2</c:v>
                </c:pt>
                <c:pt idx="8">
                  <c:v>7.999999999999996E-2</c:v>
                </c:pt>
                <c:pt idx="9">
                  <c:v>8.9999999999999969E-2</c:v>
                </c:pt>
              </c:numCache>
            </c:numRef>
          </c:xVal>
          <c:yVal>
            <c:numRef>
              <c:f>'Example of Analysis for Ass 2 '!$K$8:$K$17</c:f>
              <c:numCache>
                <c:formatCode>General</c:formatCode>
                <c:ptCount val="10"/>
                <c:pt idx="0">
                  <c:v>0</c:v>
                </c:pt>
                <c:pt idx="1">
                  <c:v>161.86500000000001</c:v>
                </c:pt>
                <c:pt idx="2">
                  <c:v>272.22750000000002</c:v>
                </c:pt>
                <c:pt idx="3">
                  <c:v>441.45000000000005</c:v>
                </c:pt>
                <c:pt idx="4">
                  <c:v>588.6</c:v>
                </c:pt>
                <c:pt idx="5">
                  <c:v>735.75</c:v>
                </c:pt>
                <c:pt idx="6">
                  <c:v>882.90000000000009</c:v>
                </c:pt>
                <c:pt idx="7">
                  <c:v>1030.0500000000002</c:v>
                </c:pt>
                <c:pt idx="8">
                  <c:v>1177.2</c:v>
                </c:pt>
                <c:pt idx="9">
                  <c:v>1324.3500000000001</c:v>
                </c:pt>
              </c:numCache>
            </c:numRef>
          </c:yVal>
        </c:ser>
        <c:axId val="55454336"/>
        <c:axId val="55452416"/>
      </c:scatterChart>
      <c:valAx>
        <c:axId val="55454336"/>
        <c:scaling>
          <c:orientation val="minMax"/>
        </c:scaling>
        <c:axPos val="b"/>
        <c:numFmt formatCode="General" sourceLinked="1"/>
        <c:tickLblPos val="nextTo"/>
        <c:crossAx val="55452416"/>
        <c:crosses val="autoZero"/>
        <c:crossBetween val="midCat"/>
      </c:valAx>
      <c:valAx>
        <c:axId val="55452416"/>
        <c:scaling>
          <c:orientation val="minMax"/>
        </c:scaling>
        <c:axPos val="l"/>
        <c:majorGridlines/>
        <c:numFmt formatCode="General" sourceLinked="1"/>
        <c:tickLblPos val="nextTo"/>
        <c:crossAx val="55454336"/>
        <c:crosses val="autoZero"/>
        <c:crossBetween val="midCat"/>
      </c:valAx>
      <c:spPr>
        <a:solidFill>
          <a:schemeClr val="accent2">
            <a:lumMod val="20000"/>
            <a:lumOff val="80000"/>
          </a:schemeClr>
        </a:solidFill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11745307404756224"/>
          <c:y val="3.2882035578885971E-2"/>
          <c:w val="0.83920603674540684"/>
          <c:h val="0.79822506561679785"/>
        </c:manualLayout>
      </c:layout>
      <c:scatterChart>
        <c:scatterStyle val="lineMarker"/>
        <c:ser>
          <c:idx val="0"/>
          <c:order val="0"/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'Example of Analysis for Ass 2 '!$J$12:$J$17</c:f>
              <c:numCache>
                <c:formatCode>General</c:formatCode>
                <c:ptCount val="6"/>
                <c:pt idx="0">
                  <c:v>3.999999999999998E-2</c:v>
                </c:pt>
                <c:pt idx="1">
                  <c:v>5.0000000000000044E-2</c:v>
                </c:pt>
                <c:pt idx="2">
                  <c:v>6.0000000000000053E-2</c:v>
                </c:pt>
                <c:pt idx="3">
                  <c:v>7.0000000000000062E-2</c:v>
                </c:pt>
                <c:pt idx="4">
                  <c:v>7.999999999999996E-2</c:v>
                </c:pt>
                <c:pt idx="5">
                  <c:v>8.9999999999999969E-2</c:v>
                </c:pt>
              </c:numCache>
            </c:numRef>
          </c:xVal>
          <c:yVal>
            <c:numRef>
              <c:f>'Example of Analysis for Ass 2 '!$K$12:$K$17</c:f>
              <c:numCache>
                <c:formatCode>General</c:formatCode>
                <c:ptCount val="6"/>
                <c:pt idx="0">
                  <c:v>588.6</c:v>
                </c:pt>
                <c:pt idx="1">
                  <c:v>735.75</c:v>
                </c:pt>
                <c:pt idx="2">
                  <c:v>882.90000000000009</c:v>
                </c:pt>
                <c:pt idx="3">
                  <c:v>1030.0500000000002</c:v>
                </c:pt>
                <c:pt idx="4">
                  <c:v>1177.2</c:v>
                </c:pt>
                <c:pt idx="5">
                  <c:v>1324.3500000000001</c:v>
                </c:pt>
              </c:numCache>
            </c:numRef>
          </c:yVal>
        </c:ser>
        <c:axId val="55465856"/>
        <c:axId val="54744576"/>
      </c:scatterChart>
      <c:valAx>
        <c:axId val="55465856"/>
        <c:scaling>
          <c:orientation val="minMax"/>
        </c:scaling>
        <c:axPos val="b"/>
        <c:numFmt formatCode="General" sourceLinked="1"/>
        <c:tickLblPos val="nextTo"/>
        <c:crossAx val="54744576"/>
        <c:crosses val="autoZero"/>
        <c:crossBetween val="midCat"/>
      </c:valAx>
      <c:valAx>
        <c:axId val="54744576"/>
        <c:scaling>
          <c:orientation val="minMax"/>
        </c:scaling>
        <c:axPos val="l"/>
        <c:majorGridlines/>
        <c:numFmt formatCode="General" sourceLinked="1"/>
        <c:tickLblPos val="nextTo"/>
        <c:crossAx val="55465856"/>
        <c:crosses val="autoZero"/>
        <c:crossBetween val="midCat"/>
      </c:valAx>
      <c:spPr>
        <a:solidFill>
          <a:schemeClr val="accent2">
            <a:lumMod val="40000"/>
            <a:lumOff val="60000"/>
          </a:schemeClr>
        </a:solidFill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226695</xdr:colOff>
      <xdr:row>19</xdr:row>
      <xdr:rowOff>74294</xdr:rowOff>
    </xdr:from>
    <xdr:to>
      <xdr:col>6</xdr:col>
      <xdr:colOff>20320</xdr:colOff>
      <xdr:row>34</xdr:row>
      <xdr:rowOff>30479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562610</xdr:colOff>
      <xdr:row>19</xdr:row>
      <xdr:rowOff>53340</xdr:rowOff>
    </xdr:from>
    <xdr:to>
      <xdr:col>8</xdr:col>
      <xdr:colOff>1402080</xdr:colOff>
      <xdr:row>34</xdr:row>
      <xdr:rowOff>10160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671830</xdr:colOff>
      <xdr:row>20</xdr:row>
      <xdr:rowOff>64770</xdr:rowOff>
    </xdr:from>
    <xdr:to>
      <xdr:col>5</xdr:col>
      <xdr:colOff>1216660</xdr:colOff>
      <xdr:row>21</xdr:row>
      <xdr:rowOff>180975</xdr:rowOff>
    </xdr:to>
    <xdr:sp macro="" textlink="">
      <xdr:nvSpPr>
        <xdr:cNvPr id="7" name="Oval 6"/>
        <xdr:cNvSpPr/>
      </xdr:nvSpPr>
      <xdr:spPr>
        <a:xfrm>
          <a:off x="5629910" y="4210050"/>
          <a:ext cx="544830" cy="29908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243840</xdr:colOff>
      <xdr:row>36</xdr:row>
      <xdr:rowOff>111760</xdr:rowOff>
    </xdr:from>
    <xdr:to>
      <xdr:col>5</xdr:col>
      <xdr:colOff>2296160</xdr:colOff>
      <xdr:row>51</xdr:row>
      <xdr:rowOff>111760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640080</xdr:colOff>
      <xdr:row>37</xdr:row>
      <xdr:rowOff>121920</xdr:rowOff>
    </xdr:from>
    <xdr:to>
      <xdr:col>5</xdr:col>
      <xdr:colOff>1228695</xdr:colOff>
      <xdr:row>38</xdr:row>
      <xdr:rowOff>176377</xdr:rowOff>
    </xdr:to>
    <xdr:sp macro="" textlink="">
      <xdr:nvSpPr>
        <xdr:cNvPr id="11" name="Oval 10"/>
        <xdr:cNvSpPr/>
      </xdr:nvSpPr>
      <xdr:spPr>
        <a:xfrm>
          <a:off x="5598160" y="7528560"/>
          <a:ext cx="588615" cy="23733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599440</xdr:colOff>
      <xdr:row>36</xdr:row>
      <xdr:rowOff>111760</xdr:rowOff>
    </xdr:from>
    <xdr:to>
      <xdr:col>8</xdr:col>
      <xdr:colOff>1330960</xdr:colOff>
      <xdr:row>51</xdr:row>
      <xdr:rowOff>111760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1981200</xdr:colOff>
      <xdr:row>37</xdr:row>
      <xdr:rowOff>60960</xdr:rowOff>
    </xdr:from>
    <xdr:to>
      <xdr:col>8</xdr:col>
      <xdr:colOff>263495</xdr:colOff>
      <xdr:row>38</xdr:row>
      <xdr:rowOff>115417</xdr:rowOff>
    </xdr:to>
    <xdr:sp macro="" textlink="">
      <xdr:nvSpPr>
        <xdr:cNvPr id="13" name="Oval 12"/>
        <xdr:cNvSpPr/>
      </xdr:nvSpPr>
      <xdr:spPr>
        <a:xfrm>
          <a:off x="11236960" y="7467600"/>
          <a:ext cx="588615" cy="23733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0.68264</cdr:x>
      <cdr:y>0.06281</cdr:y>
    </cdr:from>
    <cdr:to>
      <cdr:x>0.79722</cdr:x>
      <cdr:y>0.15309</cdr:y>
    </cdr:to>
    <cdr:sp macro="" textlink="">
      <cdr:nvSpPr>
        <cdr:cNvPr id="2" name="Oval 1"/>
        <cdr:cNvSpPr/>
      </cdr:nvSpPr>
      <cdr:spPr>
        <a:xfrm xmlns:a="http://schemas.openxmlformats.org/drawingml/2006/main">
          <a:off x="3506818" y="169576"/>
          <a:ext cx="588615" cy="243757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>
          <a:solidFill>
            <a:srgbClr val="FF0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L55"/>
  <sheetViews>
    <sheetView tabSelected="1" zoomScale="75" zoomScaleNormal="75" workbookViewId="0">
      <selection activeCell="D3" sqref="D3:K54"/>
    </sheetView>
  </sheetViews>
  <sheetFormatPr defaultRowHeight="14.4"/>
  <cols>
    <col min="4" max="4" width="22.88671875" customWidth="1"/>
    <col min="5" max="5" width="22.6640625" customWidth="1"/>
    <col min="6" max="6" width="33.5546875" customWidth="1"/>
    <col min="7" max="7" width="29" style="1" customWidth="1"/>
    <col min="8" max="8" width="33.5546875" customWidth="1"/>
    <col min="9" max="9" width="29.88671875" customWidth="1"/>
    <col min="10" max="10" width="15.77734375" style="1" customWidth="1"/>
    <col min="11" max="11" width="31.109375" customWidth="1"/>
  </cols>
  <sheetData>
    <row r="1" spans="3:12" ht="15" thickBot="1">
      <c r="C1" s="47"/>
      <c r="D1" s="12"/>
    </row>
    <row r="2" spans="3:12">
      <c r="C2" s="55"/>
      <c r="D2" s="43"/>
      <c r="E2" s="43"/>
      <c r="F2" s="43"/>
      <c r="G2" s="44"/>
      <c r="H2" s="43"/>
      <c r="I2" s="43"/>
      <c r="J2" s="44"/>
      <c r="K2" s="43"/>
      <c r="L2" s="45"/>
    </row>
    <row r="3" spans="3:12" ht="39.6" customHeight="1">
      <c r="C3" s="49"/>
      <c r="D3" s="56" t="s">
        <v>11</v>
      </c>
      <c r="E3" s="56"/>
      <c r="F3" s="57"/>
      <c r="G3" s="57"/>
      <c r="H3" s="47"/>
      <c r="I3" s="47"/>
      <c r="J3" s="46"/>
      <c r="K3" s="47"/>
      <c r="L3" s="48"/>
    </row>
    <row r="4" spans="3:12" ht="22.8" customHeight="1" thickBot="1">
      <c r="C4" s="49"/>
      <c r="D4" s="58" t="s">
        <v>22</v>
      </c>
      <c r="E4" s="59"/>
      <c r="F4" s="60" t="s">
        <v>18</v>
      </c>
      <c r="G4" s="61">
        <v>1.5</v>
      </c>
      <c r="H4" s="47"/>
      <c r="I4" s="47"/>
      <c r="J4" s="46"/>
      <c r="K4" s="47"/>
      <c r="L4" s="48"/>
    </row>
    <row r="5" spans="3:12">
      <c r="C5" s="49"/>
      <c r="D5" s="8" t="s">
        <v>1</v>
      </c>
      <c r="E5" s="9" t="s">
        <v>2</v>
      </c>
      <c r="F5" s="9" t="s">
        <v>19</v>
      </c>
      <c r="G5" s="16" t="s">
        <v>0</v>
      </c>
      <c r="H5" s="16" t="s">
        <v>20</v>
      </c>
      <c r="I5" s="14" t="s">
        <v>21</v>
      </c>
      <c r="J5" s="18" t="s">
        <v>12</v>
      </c>
      <c r="K5" s="19" t="s">
        <v>14</v>
      </c>
      <c r="L5" s="48"/>
    </row>
    <row r="6" spans="3:12" ht="15" thickBot="1">
      <c r="C6" s="49"/>
      <c r="D6" s="10" t="s">
        <v>3</v>
      </c>
      <c r="E6" s="11" t="s">
        <v>4</v>
      </c>
      <c r="F6" s="11" t="s">
        <v>5</v>
      </c>
      <c r="G6" s="36" t="s">
        <v>9</v>
      </c>
      <c r="H6" s="24" t="s">
        <v>8</v>
      </c>
      <c r="I6" s="37" t="s">
        <v>8</v>
      </c>
      <c r="J6" s="38" t="s">
        <v>8</v>
      </c>
      <c r="K6" s="29" t="s">
        <v>9</v>
      </c>
      <c r="L6" s="48"/>
    </row>
    <row r="7" spans="3:12" ht="15" thickBot="1">
      <c r="C7" s="49"/>
      <c r="D7" s="30" t="s">
        <v>10</v>
      </c>
      <c r="E7" s="31" t="s">
        <v>10</v>
      </c>
      <c r="F7" s="31" t="s">
        <v>6</v>
      </c>
      <c r="G7" s="32" t="s">
        <v>7</v>
      </c>
      <c r="H7" s="32"/>
      <c r="I7" s="33"/>
      <c r="J7" s="34"/>
      <c r="K7" s="35" t="s">
        <v>7</v>
      </c>
      <c r="L7" s="48"/>
    </row>
    <row r="8" spans="3:12">
      <c r="C8" s="49"/>
      <c r="D8" s="7">
        <v>0</v>
      </c>
      <c r="E8" s="3">
        <v>0</v>
      </c>
      <c r="F8" s="3">
        <f>(D8+E8)*9.81/2</f>
        <v>0</v>
      </c>
      <c r="G8" s="25">
        <f>$G$4*F8</f>
        <v>0</v>
      </c>
      <c r="H8" s="25">
        <v>0</v>
      </c>
      <c r="I8" s="26">
        <v>0</v>
      </c>
      <c r="J8" s="27">
        <f>I8-H8</f>
        <v>0</v>
      </c>
      <c r="K8" s="28">
        <v>0</v>
      </c>
      <c r="L8" s="48"/>
    </row>
    <row r="9" spans="3:12">
      <c r="C9" s="49"/>
      <c r="D9" s="4">
        <v>10</v>
      </c>
      <c r="E9" s="2">
        <v>12</v>
      </c>
      <c r="F9" s="2">
        <f t="shared" ref="F9:F17" si="0">(D9+E9)*9.81/2</f>
        <v>107.91000000000001</v>
      </c>
      <c r="G9" s="17">
        <f>$G$4*F9</f>
        <v>161.86500000000001</v>
      </c>
      <c r="H9" s="17">
        <v>0.08</v>
      </c>
      <c r="I9" s="13">
        <v>8.7999999999999995E-2</v>
      </c>
      <c r="J9" s="20">
        <f t="shared" ref="J9:J17" si="1">I9-H9</f>
        <v>7.9999999999999932E-3</v>
      </c>
      <c r="K9" s="21">
        <v>161.86500000000001</v>
      </c>
      <c r="L9" s="48"/>
    </row>
    <row r="10" spans="3:12">
      <c r="C10" s="49"/>
      <c r="D10" s="4">
        <v>20</v>
      </c>
      <c r="E10" s="2">
        <v>17</v>
      </c>
      <c r="F10" s="2">
        <f t="shared" si="0"/>
        <v>181.48500000000001</v>
      </c>
      <c r="G10" s="17">
        <f>$G$4*F10</f>
        <v>272.22750000000002</v>
      </c>
      <c r="H10" s="17">
        <v>0.19</v>
      </c>
      <c r="I10" s="13">
        <v>0.20899999999999999</v>
      </c>
      <c r="J10" s="20">
        <f t="shared" si="1"/>
        <v>1.8999999999999989E-2</v>
      </c>
      <c r="K10" s="21">
        <v>272.22750000000002</v>
      </c>
      <c r="L10" s="48"/>
    </row>
    <row r="11" spans="3:12">
      <c r="C11" s="49"/>
      <c r="D11" s="4">
        <v>30</v>
      </c>
      <c r="E11" s="2">
        <v>30</v>
      </c>
      <c r="F11" s="2">
        <f t="shared" si="0"/>
        <v>294.3</v>
      </c>
      <c r="G11" s="17">
        <f>$G$4*F11</f>
        <v>441.45000000000005</v>
      </c>
      <c r="H11" s="17">
        <v>0.28000000000000003</v>
      </c>
      <c r="I11" s="13">
        <v>0.308</v>
      </c>
      <c r="J11" s="20">
        <f t="shared" si="1"/>
        <v>2.7999999999999969E-2</v>
      </c>
      <c r="K11" s="21">
        <v>441.45000000000005</v>
      </c>
      <c r="L11" s="48"/>
    </row>
    <row r="12" spans="3:12">
      <c r="C12" s="49"/>
      <c r="D12" s="4">
        <v>40</v>
      </c>
      <c r="E12" s="2">
        <v>40</v>
      </c>
      <c r="F12" s="2">
        <f t="shared" si="0"/>
        <v>392.40000000000003</v>
      </c>
      <c r="G12" s="22">
        <f>$G$4*F12</f>
        <v>588.6</v>
      </c>
      <c r="H12" s="22">
        <v>0.4</v>
      </c>
      <c r="I12" s="13">
        <v>0.44</v>
      </c>
      <c r="J12" s="39">
        <f t="shared" si="1"/>
        <v>3.999999999999998E-2</v>
      </c>
      <c r="K12" s="40">
        <v>588.6</v>
      </c>
      <c r="L12" s="48"/>
    </row>
    <row r="13" spans="3:12">
      <c r="C13" s="49"/>
      <c r="D13" s="4">
        <v>50</v>
      </c>
      <c r="E13" s="2">
        <v>50</v>
      </c>
      <c r="F13" s="2">
        <f t="shared" si="0"/>
        <v>490.5</v>
      </c>
      <c r="G13" s="22">
        <f>$G$4*F13</f>
        <v>735.75</v>
      </c>
      <c r="H13" s="22">
        <v>0.5</v>
      </c>
      <c r="I13" s="13">
        <v>0.55000000000000004</v>
      </c>
      <c r="J13" s="39">
        <f t="shared" si="1"/>
        <v>5.0000000000000044E-2</v>
      </c>
      <c r="K13" s="40">
        <v>735.75</v>
      </c>
      <c r="L13" s="48"/>
    </row>
    <row r="14" spans="3:12">
      <c r="C14" s="49"/>
      <c r="D14" s="4">
        <v>60</v>
      </c>
      <c r="E14" s="2">
        <v>60</v>
      </c>
      <c r="F14" s="2">
        <f t="shared" si="0"/>
        <v>588.6</v>
      </c>
      <c r="G14" s="22">
        <f>$G$4*F14</f>
        <v>882.90000000000009</v>
      </c>
      <c r="H14" s="22">
        <v>0.6</v>
      </c>
      <c r="I14" s="13">
        <v>0.66</v>
      </c>
      <c r="J14" s="39">
        <f t="shared" si="1"/>
        <v>6.0000000000000053E-2</v>
      </c>
      <c r="K14" s="40">
        <v>882.90000000000009</v>
      </c>
      <c r="L14" s="48"/>
    </row>
    <row r="15" spans="3:12">
      <c r="C15" s="49"/>
      <c r="D15" s="4">
        <v>70</v>
      </c>
      <c r="E15" s="2">
        <v>70</v>
      </c>
      <c r="F15" s="2">
        <f t="shared" si="0"/>
        <v>686.7</v>
      </c>
      <c r="G15" s="22">
        <f>$G$4*F15</f>
        <v>1030.0500000000002</v>
      </c>
      <c r="H15" s="22">
        <v>0.7</v>
      </c>
      <c r="I15" s="13">
        <v>0.77</v>
      </c>
      <c r="J15" s="39">
        <f t="shared" si="1"/>
        <v>7.0000000000000062E-2</v>
      </c>
      <c r="K15" s="40">
        <v>1030.0500000000002</v>
      </c>
      <c r="L15" s="48"/>
    </row>
    <row r="16" spans="3:12">
      <c r="C16" s="49"/>
      <c r="D16" s="4">
        <v>80</v>
      </c>
      <c r="E16" s="2">
        <v>80</v>
      </c>
      <c r="F16" s="2">
        <f t="shared" si="0"/>
        <v>784.80000000000007</v>
      </c>
      <c r="G16" s="22">
        <f>$G$4*F16</f>
        <v>1177.2</v>
      </c>
      <c r="H16" s="22">
        <v>0.8</v>
      </c>
      <c r="I16" s="13">
        <v>0.88</v>
      </c>
      <c r="J16" s="39">
        <f t="shared" si="1"/>
        <v>7.999999999999996E-2</v>
      </c>
      <c r="K16" s="40">
        <v>1177.2</v>
      </c>
      <c r="L16" s="48"/>
    </row>
    <row r="17" spans="3:12" ht="15" thickBot="1">
      <c r="C17" s="49"/>
      <c r="D17" s="5">
        <v>90</v>
      </c>
      <c r="E17" s="6">
        <v>90</v>
      </c>
      <c r="F17" s="6">
        <f t="shared" si="0"/>
        <v>882.90000000000009</v>
      </c>
      <c r="G17" s="23">
        <f>$G$4*F17</f>
        <v>1324.3500000000001</v>
      </c>
      <c r="H17" s="23">
        <v>0.9</v>
      </c>
      <c r="I17" s="15">
        <v>0.99</v>
      </c>
      <c r="J17" s="41">
        <f t="shared" si="1"/>
        <v>8.9999999999999969E-2</v>
      </c>
      <c r="K17" s="42">
        <v>1324.3500000000001</v>
      </c>
      <c r="L17" s="48"/>
    </row>
    <row r="18" spans="3:12">
      <c r="C18" s="49"/>
      <c r="D18" s="47"/>
      <c r="E18" s="47"/>
      <c r="F18" s="47"/>
      <c r="G18" s="46"/>
      <c r="H18" s="47"/>
      <c r="I18" s="47"/>
      <c r="J18" s="46"/>
      <c r="K18" s="47"/>
      <c r="L18" s="48"/>
    </row>
    <row r="19" spans="3:12">
      <c r="C19" s="49"/>
      <c r="D19" s="47"/>
      <c r="E19" s="47"/>
      <c r="F19" s="47"/>
      <c r="G19" s="46"/>
      <c r="H19" s="47"/>
      <c r="I19" s="47"/>
      <c r="J19" s="46"/>
      <c r="K19" s="47"/>
      <c r="L19" s="48"/>
    </row>
    <row r="20" spans="3:12">
      <c r="C20" s="49"/>
      <c r="D20" s="47"/>
      <c r="E20" s="47"/>
      <c r="F20" s="47"/>
      <c r="G20" s="46"/>
      <c r="H20" s="47"/>
      <c r="I20" s="47"/>
      <c r="J20" s="46"/>
      <c r="K20" s="47"/>
      <c r="L20" s="48"/>
    </row>
    <row r="21" spans="3:12">
      <c r="C21" s="49"/>
      <c r="D21" s="47"/>
      <c r="E21" s="47"/>
      <c r="F21" s="47"/>
      <c r="G21" s="46"/>
      <c r="H21" s="47"/>
      <c r="I21" s="47"/>
      <c r="J21" s="46"/>
      <c r="K21" s="47"/>
      <c r="L21" s="48"/>
    </row>
    <row r="22" spans="3:12">
      <c r="C22" s="49"/>
      <c r="D22" s="47"/>
      <c r="E22" s="47"/>
      <c r="F22" s="47"/>
      <c r="G22" s="46"/>
      <c r="H22" s="47"/>
      <c r="I22" s="47"/>
      <c r="J22" s="46"/>
      <c r="K22" s="47"/>
      <c r="L22" s="48"/>
    </row>
    <row r="23" spans="3:12">
      <c r="C23" s="49"/>
      <c r="D23" s="47"/>
      <c r="E23" s="47"/>
      <c r="F23" s="47"/>
      <c r="G23" s="46"/>
      <c r="H23" s="47"/>
      <c r="I23" s="47"/>
      <c r="J23" s="46"/>
      <c r="K23" s="47"/>
      <c r="L23" s="48"/>
    </row>
    <row r="24" spans="3:12">
      <c r="C24" s="49"/>
      <c r="D24" s="47"/>
      <c r="E24" s="47"/>
      <c r="F24" s="47"/>
      <c r="G24" s="46"/>
      <c r="H24" s="47"/>
      <c r="I24" s="47"/>
      <c r="J24" s="46"/>
      <c r="K24" s="47"/>
      <c r="L24" s="48"/>
    </row>
    <row r="25" spans="3:12">
      <c r="C25" s="49"/>
      <c r="D25" s="47"/>
      <c r="E25" s="47"/>
      <c r="F25" s="47"/>
      <c r="G25" s="46"/>
      <c r="H25" s="47"/>
      <c r="I25" s="47"/>
      <c r="J25" s="46"/>
      <c r="K25" s="47"/>
      <c r="L25" s="48"/>
    </row>
    <row r="26" spans="3:12">
      <c r="C26" s="49"/>
      <c r="D26" s="47"/>
      <c r="E26" s="47"/>
      <c r="F26" s="47"/>
      <c r="G26" s="46"/>
      <c r="H26" s="47"/>
      <c r="I26" s="47"/>
      <c r="J26" s="46"/>
      <c r="K26" s="47"/>
      <c r="L26" s="48"/>
    </row>
    <row r="27" spans="3:12">
      <c r="C27" s="49"/>
      <c r="D27" s="47"/>
      <c r="E27" s="47"/>
      <c r="F27" s="47"/>
      <c r="G27" s="46"/>
      <c r="H27" s="47"/>
      <c r="I27" s="47"/>
      <c r="J27" s="46"/>
      <c r="K27" s="47"/>
      <c r="L27" s="48"/>
    </row>
    <row r="28" spans="3:12">
      <c r="C28" s="49"/>
      <c r="D28" s="47"/>
      <c r="E28" s="47"/>
      <c r="F28" s="47"/>
      <c r="G28" s="46"/>
      <c r="H28" s="47"/>
      <c r="I28" s="47"/>
      <c r="J28" s="46"/>
      <c r="K28" s="47"/>
      <c r="L28" s="48"/>
    </row>
    <row r="29" spans="3:12">
      <c r="C29" s="49"/>
      <c r="D29" s="47"/>
      <c r="E29" s="47"/>
      <c r="F29" s="47"/>
      <c r="G29" s="46"/>
      <c r="H29" s="47"/>
      <c r="I29" s="47"/>
      <c r="J29" s="46"/>
      <c r="K29" s="47"/>
      <c r="L29" s="48"/>
    </row>
    <row r="30" spans="3:12">
      <c r="C30" s="49"/>
      <c r="D30" s="47"/>
      <c r="E30" s="47"/>
      <c r="F30" s="47"/>
      <c r="G30" s="46"/>
      <c r="H30" s="47"/>
      <c r="I30" s="47"/>
      <c r="J30" s="46"/>
      <c r="K30" s="47"/>
      <c r="L30" s="48"/>
    </row>
    <row r="31" spans="3:12">
      <c r="C31" s="49"/>
      <c r="D31" s="47"/>
      <c r="E31" s="47"/>
      <c r="F31" s="47"/>
      <c r="G31" s="46"/>
      <c r="H31" s="47"/>
      <c r="I31" s="47"/>
      <c r="J31" s="46"/>
      <c r="K31" s="47"/>
      <c r="L31" s="48"/>
    </row>
    <row r="32" spans="3:12">
      <c r="C32" s="49"/>
      <c r="D32" s="47"/>
      <c r="E32" s="47"/>
      <c r="F32" s="47"/>
      <c r="G32" s="46"/>
      <c r="H32" s="47"/>
      <c r="I32" s="47"/>
      <c r="J32" s="46"/>
      <c r="K32" s="47"/>
      <c r="L32" s="48"/>
    </row>
    <row r="33" spans="3:12">
      <c r="C33" s="49"/>
      <c r="D33" s="47"/>
      <c r="E33" s="47"/>
      <c r="F33" s="47"/>
      <c r="G33" s="46"/>
      <c r="H33" s="47"/>
      <c r="I33" s="47"/>
      <c r="J33" s="46"/>
      <c r="K33" s="47"/>
      <c r="L33" s="48"/>
    </row>
    <row r="34" spans="3:12">
      <c r="C34" s="49"/>
      <c r="D34" s="47"/>
      <c r="E34" s="47"/>
      <c r="F34" s="47"/>
      <c r="G34" s="46"/>
      <c r="H34" s="47"/>
      <c r="I34" s="47"/>
      <c r="J34" s="46"/>
      <c r="K34" s="47"/>
      <c r="L34" s="48"/>
    </row>
    <row r="35" spans="3:12" ht="25.8" customHeight="1">
      <c r="C35" s="49"/>
      <c r="D35" s="12" t="s">
        <v>15</v>
      </c>
      <c r="E35" s="47"/>
      <c r="F35" s="47"/>
      <c r="G35" s="12" t="s">
        <v>16</v>
      </c>
      <c r="H35" s="47"/>
      <c r="I35" s="47"/>
      <c r="J35" s="46"/>
      <c r="K35" s="47"/>
      <c r="L35" s="48"/>
    </row>
    <row r="36" spans="3:12">
      <c r="C36" s="49"/>
      <c r="D36" s="47"/>
      <c r="E36" s="47"/>
      <c r="F36" s="47"/>
      <c r="G36" s="46"/>
      <c r="H36" s="47"/>
      <c r="I36" s="47"/>
      <c r="J36" s="46"/>
      <c r="K36" s="47"/>
      <c r="L36" s="48"/>
    </row>
    <row r="37" spans="3:12">
      <c r="C37" s="49"/>
      <c r="D37" s="47"/>
      <c r="E37" s="47"/>
      <c r="F37" s="47"/>
      <c r="G37" s="46"/>
      <c r="H37" s="47"/>
      <c r="I37" s="47"/>
      <c r="J37" s="46"/>
      <c r="K37" s="47"/>
      <c r="L37" s="48"/>
    </row>
    <row r="38" spans="3:12">
      <c r="C38" s="49"/>
      <c r="D38" s="47"/>
      <c r="E38" s="47"/>
      <c r="F38" s="47"/>
      <c r="G38" s="46"/>
      <c r="H38" s="47"/>
      <c r="I38" s="47"/>
      <c r="J38" s="46"/>
      <c r="K38" s="47"/>
      <c r="L38" s="48"/>
    </row>
    <row r="39" spans="3:12">
      <c r="C39" s="49"/>
      <c r="D39" s="47"/>
      <c r="E39" s="47"/>
      <c r="F39" s="47"/>
      <c r="G39" s="46"/>
      <c r="H39" s="47"/>
      <c r="I39" s="47"/>
      <c r="J39" s="46"/>
      <c r="K39" s="47"/>
      <c r="L39" s="48"/>
    </row>
    <row r="40" spans="3:12">
      <c r="C40" s="49"/>
      <c r="D40" s="47"/>
      <c r="E40" s="47"/>
      <c r="F40" s="47"/>
      <c r="G40" s="46"/>
      <c r="H40" s="47"/>
      <c r="I40" s="47"/>
      <c r="J40" s="46"/>
      <c r="K40" s="47"/>
      <c r="L40" s="48"/>
    </row>
    <row r="41" spans="3:12">
      <c r="C41" s="49"/>
      <c r="D41" s="47"/>
      <c r="E41" s="47"/>
      <c r="F41" s="47"/>
      <c r="G41" s="46"/>
      <c r="H41" s="47"/>
      <c r="I41" s="47"/>
      <c r="J41" s="46"/>
      <c r="K41" s="47"/>
      <c r="L41" s="48"/>
    </row>
    <row r="42" spans="3:12">
      <c r="C42" s="49"/>
      <c r="D42" s="47"/>
      <c r="E42" s="47"/>
      <c r="F42" s="47"/>
      <c r="G42" s="46"/>
      <c r="H42" s="47"/>
      <c r="I42" s="47"/>
      <c r="J42" s="46"/>
      <c r="K42" s="47"/>
      <c r="L42" s="48"/>
    </row>
    <row r="43" spans="3:12">
      <c r="C43" s="49"/>
      <c r="D43" s="47"/>
      <c r="E43" s="47"/>
      <c r="F43" s="47"/>
      <c r="G43" s="46"/>
      <c r="H43" s="47"/>
      <c r="I43" s="47"/>
      <c r="J43" s="46"/>
      <c r="K43" s="47"/>
      <c r="L43" s="48"/>
    </row>
    <row r="44" spans="3:12">
      <c r="C44" s="49"/>
      <c r="D44" s="47"/>
      <c r="E44" s="47"/>
      <c r="F44" s="47"/>
      <c r="G44" s="46"/>
      <c r="H44" s="47"/>
      <c r="I44" s="47"/>
      <c r="J44" s="46"/>
      <c r="K44" s="47"/>
      <c r="L44" s="48"/>
    </row>
    <row r="45" spans="3:12">
      <c r="C45" s="49"/>
      <c r="D45" s="47"/>
      <c r="E45" s="47"/>
      <c r="F45" s="47"/>
      <c r="G45" s="46"/>
      <c r="H45" s="47"/>
      <c r="I45" s="47"/>
      <c r="J45" s="46"/>
      <c r="K45" s="47"/>
      <c r="L45" s="48"/>
    </row>
    <row r="46" spans="3:12">
      <c r="C46" s="49"/>
      <c r="D46" s="47"/>
      <c r="E46" s="47"/>
      <c r="F46" s="47"/>
      <c r="G46" s="46"/>
      <c r="H46" s="47"/>
      <c r="I46" s="47"/>
      <c r="J46" s="46"/>
      <c r="K46" s="47"/>
      <c r="L46" s="48"/>
    </row>
    <row r="47" spans="3:12">
      <c r="C47" s="49"/>
      <c r="D47" s="47"/>
      <c r="E47" s="47"/>
      <c r="F47" s="47"/>
      <c r="G47" s="46"/>
      <c r="H47" s="47"/>
      <c r="I47" s="47"/>
      <c r="J47" s="46"/>
      <c r="K47" s="47"/>
      <c r="L47" s="48"/>
    </row>
    <row r="48" spans="3:12">
      <c r="C48" s="49"/>
      <c r="D48" s="47"/>
      <c r="E48" s="47"/>
      <c r="F48" s="47"/>
      <c r="G48" s="46"/>
      <c r="H48" s="47"/>
      <c r="I48" s="47"/>
      <c r="J48" s="46"/>
      <c r="K48" s="47"/>
      <c r="L48" s="48"/>
    </row>
    <row r="49" spans="3:12">
      <c r="C49" s="49"/>
      <c r="D49" s="47"/>
      <c r="E49" s="47"/>
      <c r="F49" s="47"/>
      <c r="G49" s="46"/>
      <c r="H49" s="47"/>
      <c r="I49" s="47"/>
      <c r="J49" s="46"/>
      <c r="K49" s="47"/>
      <c r="L49" s="48"/>
    </row>
    <row r="50" spans="3:12">
      <c r="C50" s="49"/>
      <c r="D50" s="47"/>
      <c r="E50" s="47"/>
      <c r="F50" s="47"/>
      <c r="G50" s="46"/>
      <c r="H50" s="47"/>
      <c r="I50" s="47"/>
      <c r="J50" s="46"/>
      <c r="K50" s="47"/>
      <c r="L50" s="48"/>
    </row>
    <row r="51" spans="3:12">
      <c r="C51" s="49"/>
      <c r="D51" s="47"/>
      <c r="E51" s="47"/>
      <c r="F51" s="47"/>
      <c r="G51" s="46"/>
      <c r="H51" s="47"/>
      <c r="I51" s="47"/>
      <c r="J51" s="46"/>
      <c r="K51" s="47"/>
      <c r="L51" s="48"/>
    </row>
    <row r="52" spans="3:12">
      <c r="C52" s="49"/>
      <c r="D52" s="47"/>
      <c r="E52" s="47"/>
      <c r="F52" s="47"/>
      <c r="G52" s="46"/>
      <c r="H52" s="47"/>
      <c r="I52" s="47"/>
      <c r="J52" s="46"/>
      <c r="K52" s="47"/>
      <c r="L52" s="48"/>
    </row>
    <row r="53" spans="3:12">
      <c r="C53" s="49"/>
      <c r="D53" s="47"/>
      <c r="E53" s="47"/>
      <c r="F53" s="47"/>
      <c r="G53" s="46"/>
      <c r="H53" s="47"/>
      <c r="I53" s="47"/>
      <c r="J53" s="46"/>
      <c r="K53" s="47"/>
      <c r="L53" s="48"/>
    </row>
    <row r="54" spans="3:12">
      <c r="C54" s="49"/>
      <c r="D54" s="12" t="s">
        <v>13</v>
      </c>
      <c r="E54" s="47"/>
      <c r="F54" s="47"/>
      <c r="G54" s="50" t="s">
        <v>17</v>
      </c>
      <c r="H54" s="47"/>
      <c r="I54" s="47"/>
      <c r="J54" s="46"/>
      <c r="K54" s="47"/>
      <c r="L54" s="48"/>
    </row>
    <row r="55" spans="3:12" ht="15" thickBot="1">
      <c r="C55" s="51"/>
      <c r="D55" s="52"/>
      <c r="E55" s="52"/>
      <c r="F55" s="52"/>
      <c r="G55" s="53"/>
      <c r="H55" s="52"/>
      <c r="I55" s="52"/>
      <c r="J55" s="53"/>
      <c r="K55" s="52"/>
      <c r="L55" s="5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Example of Analysis for Ass 2 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</cp:lastModifiedBy>
  <dcterms:created xsi:type="dcterms:W3CDTF">2011-12-04T10:02:24Z</dcterms:created>
  <dcterms:modified xsi:type="dcterms:W3CDTF">2013-02-10T12:20:30Z</dcterms:modified>
</cp:coreProperties>
</file>