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2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1613_student_uwtsd_ac_uk/Documents/introduction to vehicle engineering/"/>
    </mc:Choice>
  </mc:AlternateContent>
  <xr:revisionPtr revIDLastSave="289" documentId="8_{989AADD6-8A23-408A-8BF0-2860238A2D5F}" xr6:coauthVersionLast="47" xr6:coauthVersionMax="47" xr10:uidLastSave="{0D54639A-3185-42A0-AFC6-37A805EFBEA2}"/>
  <bookViews>
    <workbookView xWindow="-120" yWindow="-120" windowWidth="29040" windowHeight="15840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<sst xmlns="http://schemas.openxmlformats.org/spreadsheetml/2006/main" count="363" uniqueCount="107">
  <si>
    <t>Silverstone</t>
  </si>
  <si>
    <t>Mass</t>
  </si>
  <si>
    <t>Reduction</t>
  </si>
  <si>
    <t>Credit</t>
  </si>
  <si>
    <t>Team Name</t>
  </si>
  <si>
    <t>Wibbly Wobbly Motorsport</t>
  </si>
  <si>
    <t>Mass (kg)</t>
  </si>
  <si>
    <t>time (time saved)</t>
  </si>
  <si>
    <t>credits spent</t>
  </si>
  <si>
    <t>Aerodynamics</t>
  </si>
  <si>
    <t>Tyres</t>
  </si>
  <si>
    <t>Engine</t>
  </si>
  <si>
    <t>Credits</t>
  </si>
  <si>
    <t>gear ratio</t>
  </si>
  <si>
    <t>drive efficiency</t>
  </si>
  <si>
    <t>credits</t>
  </si>
  <si>
    <t>2025 Championship</t>
  </si>
  <si>
    <t>Map A</t>
  </si>
  <si>
    <t>Tyre A</t>
  </si>
  <si>
    <t>1st</t>
  </si>
  <si>
    <t>Round 1</t>
  </si>
  <si>
    <t>Silverstone Circuit</t>
  </si>
  <si>
    <t>99.8 (0.19)</t>
  </si>
  <si>
    <t>Map B</t>
  </si>
  <si>
    <t>98.1 (1.89)</t>
  </si>
  <si>
    <t>Tyre B</t>
  </si>
  <si>
    <t>99.43 (0.56)</t>
  </si>
  <si>
    <t>2nd</t>
  </si>
  <si>
    <t>99.74 (0.25)</t>
  </si>
  <si>
    <t>Round 2</t>
  </si>
  <si>
    <t>Monaco</t>
  </si>
  <si>
    <t>99.6 (0.39)</t>
  </si>
  <si>
    <t>Map C</t>
  </si>
  <si>
    <t>98.64 (1.35)</t>
  </si>
  <si>
    <t>Tyre C</t>
  </si>
  <si>
    <t>99.36 (0.63)</t>
  </si>
  <si>
    <t>3rd</t>
  </si>
  <si>
    <t>99.46 (0.53)</t>
  </si>
  <si>
    <t>Round 3</t>
  </si>
  <si>
    <t>Spa Francorchamps</t>
  </si>
  <si>
    <t>99.4 (0.59)</t>
  </si>
  <si>
    <t>Map D</t>
  </si>
  <si>
    <t>97.31 (2.68)</t>
  </si>
  <si>
    <t>Tyre D</t>
  </si>
  <si>
    <t>98.96 (1.03)</t>
  </si>
  <si>
    <t>4th</t>
  </si>
  <si>
    <t>99.33 (0.66)</t>
  </si>
  <si>
    <t>Round 4</t>
  </si>
  <si>
    <t>Portugal</t>
  </si>
  <si>
    <t>99.2 (0.79)</t>
  </si>
  <si>
    <t>Map E</t>
  </si>
  <si>
    <t>97.58 (2.41)</t>
  </si>
  <si>
    <t>Tyre E</t>
  </si>
  <si>
    <t>98.89 (1.1)</t>
  </si>
  <si>
    <t>5th</t>
  </si>
  <si>
    <t>Round 5</t>
  </si>
  <si>
    <t>Catalunya</t>
  </si>
  <si>
    <t>98.99 (1)</t>
  </si>
  <si>
    <t>Map F</t>
  </si>
  <si>
    <t>97.13 (2.86)</t>
  </si>
  <si>
    <t>6th</t>
  </si>
  <si>
    <t>Round 6</t>
  </si>
  <si>
    <t>Le Mans</t>
  </si>
  <si>
    <t>98.78 (1.12)</t>
  </si>
  <si>
    <t>Cd</t>
  </si>
  <si>
    <t>Cl</t>
  </si>
  <si>
    <t>Selection</t>
  </si>
  <si>
    <t>Credits Spent</t>
  </si>
  <si>
    <t>83.15 (0.1)</t>
  </si>
  <si>
    <t>82.38 (0.87)</t>
  </si>
  <si>
    <t>82.77 (0.48)</t>
  </si>
  <si>
    <t>83.08 (0.17)</t>
  </si>
  <si>
    <t>1st Gear Ratio</t>
  </si>
  <si>
    <t>83.05 (0.2)</t>
  </si>
  <si>
    <t>82.79 (0.46)</t>
  </si>
  <si>
    <t>82.65 (0.6)</t>
  </si>
  <si>
    <t>82.93 (0.33)</t>
  </si>
  <si>
    <t>Frontal Area</t>
  </si>
  <si>
    <t>FIXED</t>
  </si>
  <si>
    <t>2nd Gear Ratio</t>
  </si>
  <si>
    <t>82.94 (0.31)</t>
  </si>
  <si>
    <t>81.95 (1.3)</t>
  </si>
  <si>
    <t>82.44 (0.81)</t>
  </si>
  <si>
    <t>82.86 .0.39)</t>
  </si>
  <si>
    <t>Air Density</t>
  </si>
  <si>
    <t>3rd Gear Ratio</t>
  </si>
  <si>
    <t>82.84 (0.41)</t>
  </si>
  <si>
    <t>82.3 (0.95)</t>
  </si>
  <si>
    <t>82.31 (0.94)</t>
  </si>
  <si>
    <t>4th Gear Ratio</t>
  </si>
  <si>
    <t>82.73 (0.52)</t>
  </si>
  <si>
    <t>82.12 (1.13)</t>
  </si>
  <si>
    <t>Tyre Radius</t>
  </si>
  <si>
    <t>Long Mu</t>
  </si>
  <si>
    <t>Lat Mu</t>
  </si>
  <si>
    <t>5h Gear Ratio</t>
  </si>
  <si>
    <t>82.62 (0.63)</t>
  </si>
  <si>
    <t>6th Gear Ratio</t>
  </si>
  <si>
    <t>Drive Efficiency</t>
  </si>
  <si>
    <t>Total Credits Left To Spend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</si>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</sst>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AO68"/>
  <sheetViews>
    <sheetView tabSelected="1" topLeftCell="E20" zoomScale="115" zoomScaleNormal="115" workbookViewId="0">
      <selection activeCell="N36" sqref="N36"/>
    </sheetView>
  </sheetViews>
  <sheetFormatPr defaultRowHeight="15"/>
  <cols>
    <col min="2" max="2" width="15.42578125" bestFit="1" customWidth="1"/>
    <col min="3" max="3" width="12.42578125" customWidth="1"/>
    <col min="6" max="6" width="13.7109375" bestFit="1" customWidth="1"/>
    <col min="7" max="7" width="13.7109375" customWidth="1"/>
    <col min="8" max="8" width="4.28515625" style="3" customWidth="1"/>
    <col min="9" max="9" width="4.7109375" style="1" customWidth="1"/>
    <col min="10" max="10" width="12.140625" style="2" customWidth="1"/>
    <col min="11" max="11" width="11" customWidth="1"/>
    <col min="12" max="12" width="18.85546875" bestFit="1" customWidth="1"/>
    <col min="13" max="13" width="24" bestFit="1" customWidth="1"/>
    <col min="14" max="14" width="18" bestFit="1" customWidth="1"/>
    <col min="18" max="18" width="14.42578125" bestFit="1" customWidth="1"/>
    <col min="19" max="19" width="18" bestFit="1" customWidth="1"/>
    <col min="20" max="20" width="16.28515625" bestFit="1" customWidth="1"/>
    <col min="21" max="21" width="12.28515625" bestFit="1" customWidth="1"/>
    <col min="22" max="22" width="13.7109375" bestFit="1" customWidth="1"/>
    <col min="24" max="24" width="13.7109375" bestFit="1" customWidth="1"/>
    <col min="25" max="25" width="16.28515625" bestFit="1" customWidth="1"/>
    <col min="26" max="26" width="12.28515625" bestFit="1" customWidth="1"/>
    <col min="29" max="29" width="16.28515625" bestFit="1" customWidth="1"/>
    <col min="30" max="30" width="12.28515625" bestFit="1" customWidth="1"/>
    <col min="33" max="33" width="16.28515625" bestFit="1" customWidth="1"/>
    <col min="36" max="36" width="8.85546875" bestFit="1" customWidth="1"/>
    <col min="37" max="37" width="15.7109375" bestFit="1" customWidth="1"/>
    <col min="39" max="39" width="13.7109375" bestFit="1" customWidth="1"/>
    <col min="40" max="40" width="15.7109375" bestFit="1" customWidth="1"/>
  </cols>
  <sheetData>
    <row r="1" spans="1:41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41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41" ht="38.25" customHeight="1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41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  <c r="S4" t="s">
        <v>0</v>
      </c>
    </row>
    <row r="5" spans="1:41">
      <c r="A5" s="6"/>
      <c r="B5" s="7" t="s">
        <v>1</v>
      </c>
      <c r="C5" s="8" t="s">
        <v>2</v>
      </c>
      <c r="D5" s="8" t="s">
        <v>3</v>
      </c>
      <c r="E5" s="6"/>
      <c r="F5" s="6"/>
      <c r="G5" s="6"/>
      <c r="K5" s="6"/>
      <c r="L5" s="10" t="s">
        <v>4</v>
      </c>
      <c r="M5" s="6" t="s">
        <v>5</v>
      </c>
      <c r="N5" s="6"/>
      <c r="O5" s="6"/>
      <c r="P5" s="6"/>
    </row>
    <row r="6" spans="1:41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  <c r="S6" t="s">
        <v>6</v>
      </c>
      <c r="T6" t="s">
        <v>7</v>
      </c>
      <c r="U6" t="s">
        <v>8</v>
      </c>
      <c r="X6" t="s">
        <v>9</v>
      </c>
      <c r="Y6" t="s">
        <v>7</v>
      </c>
      <c r="Z6" t="s">
        <v>8</v>
      </c>
      <c r="AB6" t="s">
        <v>10</v>
      </c>
      <c r="AC6" t="s">
        <v>7</v>
      </c>
      <c r="AD6" t="s">
        <v>8</v>
      </c>
      <c r="AF6" t="s">
        <v>11</v>
      </c>
      <c r="AG6" t="s">
        <v>7</v>
      </c>
      <c r="AH6" t="s">
        <v>12</v>
      </c>
      <c r="AJ6" t="s">
        <v>13</v>
      </c>
      <c r="AM6" t="s">
        <v>14</v>
      </c>
      <c r="AN6" t="s">
        <v>7</v>
      </c>
      <c r="AO6" t="s">
        <v>15</v>
      </c>
    </row>
    <row r="7" spans="1:41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16</v>
      </c>
      <c r="M7" s="6"/>
      <c r="N7" s="6"/>
      <c r="O7" s="6"/>
      <c r="P7" s="6"/>
      <c r="S7">
        <v>975</v>
      </c>
      <c r="T7">
        <v>99.99</v>
      </c>
      <c r="U7" s="6">
        <v>0</v>
      </c>
      <c r="X7" t="s">
        <v>17</v>
      </c>
      <c r="Y7">
        <v>99.99</v>
      </c>
      <c r="Z7" s="6">
        <v>0</v>
      </c>
      <c r="AB7" t="s">
        <v>18</v>
      </c>
      <c r="AC7">
        <v>99.99</v>
      </c>
      <c r="AD7" s="6">
        <v>0</v>
      </c>
      <c r="AF7" t="s">
        <v>17</v>
      </c>
      <c r="AG7">
        <v>99.99</v>
      </c>
      <c r="AH7" s="6">
        <v>0</v>
      </c>
      <c r="AJ7" t="s">
        <v>19</v>
      </c>
      <c r="AK7">
        <v>3.3</v>
      </c>
      <c r="AM7">
        <v>90</v>
      </c>
      <c r="AN7">
        <v>99.99</v>
      </c>
      <c r="AO7" s="6">
        <v>0</v>
      </c>
    </row>
    <row r="8" spans="1:41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20</v>
      </c>
      <c r="M8" s="6" t="s">
        <v>21</v>
      </c>
      <c r="N8" s="6"/>
      <c r="O8" s="6"/>
      <c r="P8" s="6"/>
      <c r="S8">
        <v>965</v>
      </c>
      <c r="T8" t="s">
        <v>22</v>
      </c>
      <c r="U8" s="6">
        <v>10</v>
      </c>
      <c r="X8" t="s">
        <v>23</v>
      </c>
      <c r="Y8" t="s">
        <v>24</v>
      </c>
      <c r="Z8" s="6">
        <v>10</v>
      </c>
      <c r="AB8" t="s">
        <v>25</v>
      </c>
      <c r="AC8" t="s">
        <v>26</v>
      </c>
      <c r="AD8" s="6">
        <v>15</v>
      </c>
      <c r="AF8" t="s">
        <v>23</v>
      </c>
      <c r="AG8">
        <v>99.99</v>
      </c>
      <c r="AH8" s="11">
        <v>15</v>
      </c>
      <c r="AJ8" t="s">
        <v>27</v>
      </c>
      <c r="AK8">
        <v>2.4</v>
      </c>
      <c r="AM8">
        <v>92</v>
      </c>
      <c r="AN8" t="s">
        <v>28</v>
      </c>
      <c r="AO8" s="11">
        <v>15</v>
      </c>
    </row>
    <row r="9" spans="1:41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29</v>
      </c>
      <c r="M9" s="6" t="s">
        <v>30</v>
      </c>
      <c r="N9" s="6"/>
      <c r="O9" s="6"/>
      <c r="P9" s="6"/>
      <c r="S9">
        <v>955</v>
      </c>
      <c r="T9" t="s">
        <v>31</v>
      </c>
      <c r="U9" s="6">
        <v>20</v>
      </c>
      <c r="X9" t="s">
        <v>32</v>
      </c>
      <c r="Y9" t="s">
        <v>33</v>
      </c>
      <c r="Z9" s="6">
        <v>20</v>
      </c>
      <c r="AB9" t="s">
        <v>34</v>
      </c>
      <c r="AC9" t="s">
        <v>35</v>
      </c>
      <c r="AD9" s="6">
        <v>30</v>
      </c>
      <c r="AF9" t="s">
        <v>32</v>
      </c>
      <c r="AG9">
        <v>99.99</v>
      </c>
      <c r="AH9" s="6">
        <v>30</v>
      </c>
      <c r="AJ9" t="s">
        <v>36</v>
      </c>
      <c r="AK9">
        <v>2</v>
      </c>
      <c r="AM9">
        <v>94</v>
      </c>
      <c r="AN9" t="s">
        <v>37</v>
      </c>
      <c r="AO9" s="6">
        <v>30</v>
      </c>
    </row>
    <row r="10" spans="1:41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38</v>
      </c>
      <c r="M10" s="6" t="s">
        <v>39</v>
      </c>
      <c r="N10" s="6"/>
      <c r="O10" s="6"/>
      <c r="P10" s="6"/>
      <c r="S10">
        <v>945</v>
      </c>
      <c r="T10" t="s">
        <v>40</v>
      </c>
      <c r="U10" s="6">
        <v>30</v>
      </c>
      <c r="X10" t="s">
        <v>41</v>
      </c>
      <c r="Y10" t="s">
        <v>42</v>
      </c>
      <c r="Z10" s="6">
        <v>30</v>
      </c>
      <c r="AB10" t="s">
        <v>43</v>
      </c>
      <c r="AC10" t="s">
        <v>44</v>
      </c>
      <c r="AD10" s="11">
        <v>45</v>
      </c>
      <c r="AF10" t="s">
        <v>41</v>
      </c>
      <c r="AG10">
        <v>99.99</v>
      </c>
      <c r="AH10" s="6">
        <v>45</v>
      </c>
      <c r="AJ10" t="s">
        <v>45</v>
      </c>
      <c r="AK10">
        <v>1.7</v>
      </c>
      <c r="AM10">
        <v>95</v>
      </c>
      <c r="AN10" t="s">
        <v>46</v>
      </c>
      <c r="AO10" s="6">
        <v>50</v>
      </c>
    </row>
    <row r="11" spans="1:41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47</v>
      </c>
      <c r="M11" s="6" t="s">
        <v>48</v>
      </c>
      <c r="N11" s="6"/>
      <c r="O11" s="6"/>
      <c r="P11" s="6"/>
      <c r="S11">
        <v>935</v>
      </c>
      <c r="T11" t="s">
        <v>49</v>
      </c>
      <c r="U11" s="6">
        <v>40</v>
      </c>
      <c r="X11" t="s">
        <v>50</v>
      </c>
      <c r="Y11" t="s">
        <v>51</v>
      </c>
      <c r="Z11" s="11">
        <v>40</v>
      </c>
      <c r="AB11" t="s">
        <v>52</v>
      </c>
      <c r="AC11" t="s">
        <v>53</v>
      </c>
      <c r="AD11" s="6">
        <v>60</v>
      </c>
      <c r="AF11" t="s">
        <v>50</v>
      </c>
      <c r="AG11">
        <v>99.99</v>
      </c>
      <c r="AH11" s="6">
        <v>60</v>
      </c>
      <c r="AJ11" t="s">
        <v>54</v>
      </c>
      <c r="AK11">
        <v>1.5</v>
      </c>
    </row>
    <row r="12" spans="1:41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55</v>
      </c>
      <c r="M12" s="6" t="s">
        <v>56</v>
      </c>
      <c r="N12" s="6"/>
      <c r="O12" s="6"/>
      <c r="P12" s="6"/>
      <c r="S12">
        <v>925</v>
      </c>
      <c r="T12" t="s">
        <v>57</v>
      </c>
      <c r="U12" s="6">
        <v>50</v>
      </c>
      <c r="X12" t="s">
        <v>58</v>
      </c>
      <c r="Y12" t="s">
        <v>59</v>
      </c>
      <c r="Z12" s="6">
        <v>50</v>
      </c>
      <c r="AJ12" t="s">
        <v>60</v>
      </c>
      <c r="AK12">
        <v>1.3</v>
      </c>
    </row>
    <row r="13" spans="1:41">
      <c r="A13" s="6"/>
      <c r="B13" s="6"/>
      <c r="C13" s="6"/>
      <c r="D13" s="6"/>
      <c r="E13" s="6"/>
      <c r="F13" s="6"/>
      <c r="G13" s="6"/>
      <c r="K13" s="6"/>
      <c r="L13" s="6" t="s">
        <v>61</v>
      </c>
      <c r="M13" s="6" t="s">
        <v>62</v>
      </c>
      <c r="N13" s="6"/>
      <c r="O13" s="6"/>
      <c r="P13" s="6"/>
      <c r="S13">
        <v>915</v>
      </c>
      <c r="T13" t="s">
        <v>63</v>
      </c>
      <c r="U13" s="6">
        <v>60</v>
      </c>
    </row>
    <row r="14" spans="1:41">
      <c r="A14" s="6"/>
      <c r="B14" s="10" t="s">
        <v>9</v>
      </c>
      <c r="C14" s="10" t="s">
        <v>64</v>
      </c>
      <c r="D14" s="10" t="s">
        <v>65</v>
      </c>
      <c r="E14" s="10" t="s">
        <v>12</v>
      </c>
      <c r="F14" s="6"/>
      <c r="G14" s="6"/>
      <c r="K14" s="6"/>
      <c r="L14" s="6"/>
      <c r="M14" s="6"/>
      <c r="N14" s="6"/>
      <c r="O14" s="6"/>
      <c r="P14" s="6"/>
    </row>
    <row r="15" spans="1:41">
      <c r="A15" s="6"/>
      <c r="B15" s="6" t="s">
        <v>17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66</v>
      </c>
      <c r="N15" s="10" t="s">
        <v>67</v>
      </c>
      <c r="O15" s="6"/>
      <c r="P15" s="6"/>
      <c r="S15" t="s">
        <v>30</v>
      </c>
    </row>
    <row r="16" spans="1:41">
      <c r="A16" s="6"/>
      <c r="B16" s="6" t="s">
        <v>23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1</v>
      </c>
      <c r="M16" s="14">
        <v>945</v>
      </c>
      <c r="N16" s="6">
        <f>_xlfn.XLOOKUP(M16,B6:B12,D6:D12)</f>
        <v>30</v>
      </c>
      <c r="O16" s="6"/>
      <c r="P16" s="6"/>
    </row>
    <row r="17" spans="1:41">
      <c r="A17" s="6"/>
      <c r="B17" s="6" t="s">
        <v>32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9</v>
      </c>
      <c r="M17" s="14" t="s">
        <v>41</v>
      </c>
      <c r="N17" s="6">
        <f>_xlfn.XLOOKUP(M17,B15:B20,E15:E20)</f>
        <v>30</v>
      </c>
      <c r="O17" s="6"/>
      <c r="P17" s="6"/>
      <c r="S17" t="s">
        <v>6</v>
      </c>
      <c r="T17" t="s">
        <v>7</v>
      </c>
      <c r="U17" t="s">
        <v>8</v>
      </c>
      <c r="X17" t="s">
        <v>9</v>
      </c>
      <c r="Y17" t="s">
        <v>7</v>
      </c>
      <c r="Z17" t="s">
        <v>8</v>
      </c>
      <c r="AB17" t="s">
        <v>10</v>
      </c>
      <c r="AC17" t="s">
        <v>7</v>
      </c>
      <c r="AD17" t="s">
        <v>8</v>
      </c>
      <c r="AF17" t="s">
        <v>11</v>
      </c>
      <c r="AG17" t="s">
        <v>7</v>
      </c>
      <c r="AH17" t="s">
        <v>12</v>
      </c>
      <c r="AJ17" t="s">
        <v>13</v>
      </c>
      <c r="AM17" t="s">
        <v>14</v>
      </c>
      <c r="AN17" t="s">
        <v>7</v>
      </c>
      <c r="AO17" t="s">
        <v>15</v>
      </c>
    </row>
    <row r="18" spans="1:41">
      <c r="A18" s="6"/>
      <c r="B18" s="6" t="s">
        <v>41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10</v>
      </c>
      <c r="M18" s="14" t="s">
        <v>52</v>
      </c>
      <c r="N18" s="6">
        <f>_xlfn.XLOOKUP(M18,B25:B29,F25:F29)</f>
        <v>60</v>
      </c>
      <c r="O18" s="6"/>
      <c r="P18" s="6"/>
      <c r="S18">
        <v>975</v>
      </c>
      <c r="T18">
        <v>83.25</v>
      </c>
      <c r="U18" s="6">
        <v>0</v>
      </c>
      <c r="X18" t="s">
        <v>17</v>
      </c>
      <c r="Y18">
        <v>83.25</v>
      </c>
      <c r="Z18" s="6">
        <v>0</v>
      </c>
      <c r="AB18" t="s">
        <v>18</v>
      </c>
      <c r="AC18">
        <v>83.25</v>
      </c>
      <c r="AD18" s="6">
        <v>0</v>
      </c>
      <c r="AF18" t="s">
        <v>17</v>
      </c>
      <c r="AG18">
        <v>83.25</v>
      </c>
      <c r="AH18" s="6">
        <v>0</v>
      </c>
      <c r="AJ18" t="s">
        <v>19</v>
      </c>
      <c r="AK18">
        <v>3.1</v>
      </c>
      <c r="AM18">
        <v>90</v>
      </c>
      <c r="AN18">
        <v>83.25</v>
      </c>
      <c r="AO18" s="6">
        <v>0</v>
      </c>
    </row>
    <row r="19" spans="1:41">
      <c r="A19" s="6"/>
      <c r="B19" s="6" t="s">
        <v>50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11</v>
      </c>
      <c r="M19" s="14" t="s">
        <v>17</v>
      </c>
      <c r="N19" s="6">
        <f>_xlfn.XLOOKUP(M19,B32:B36,D32:D36)</f>
        <v>0</v>
      </c>
      <c r="O19" s="6"/>
      <c r="P19" s="6"/>
      <c r="S19">
        <v>965</v>
      </c>
      <c r="T19" t="s">
        <v>68</v>
      </c>
      <c r="U19" s="6">
        <v>10</v>
      </c>
      <c r="X19" t="s">
        <v>23</v>
      </c>
      <c r="Y19" t="s">
        <v>69</v>
      </c>
      <c r="Z19" s="6">
        <v>10</v>
      </c>
      <c r="AB19" t="s">
        <v>25</v>
      </c>
      <c r="AC19" t="s">
        <v>70</v>
      </c>
      <c r="AD19" s="6">
        <v>15</v>
      </c>
      <c r="AF19" t="s">
        <v>23</v>
      </c>
      <c r="AG19">
        <v>83.25</v>
      </c>
      <c r="AH19" s="11">
        <v>15</v>
      </c>
      <c r="AJ19" t="s">
        <v>27</v>
      </c>
      <c r="AK19">
        <v>2.6</v>
      </c>
      <c r="AM19">
        <v>92</v>
      </c>
      <c r="AN19" t="s">
        <v>71</v>
      </c>
      <c r="AO19" s="11">
        <v>15</v>
      </c>
    </row>
    <row r="20" spans="1:41">
      <c r="A20" s="6"/>
      <c r="B20" s="6" t="s">
        <v>58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72</v>
      </c>
      <c r="M20" s="14">
        <v>3.3</v>
      </c>
      <c r="N20" s="6">
        <v>0</v>
      </c>
      <c r="O20" s="6"/>
      <c r="P20" s="6"/>
      <c r="S20">
        <v>955</v>
      </c>
      <c r="T20" t="s">
        <v>73</v>
      </c>
      <c r="U20" s="6">
        <v>20</v>
      </c>
      <c r="X20" t="s">
        <v>32</v>
      </c>
      <c r="Y20" t="s">
        <v>74</v>
      </c>
      <c r="Z20" s="6">
        <v>20</v>
      </c>
      <c r="AB20" t="s">
        <v>34</v>
      </c>
      <c r="AC20" t="s">
        <v>75</v>
      </c>
      <c r="AD20" s="6">
        <v>30</v>
      </c>
      <c r="AF20" t="s">
        <v>32</v>
      </c>
      <c r="AG20">
        <v>83.25</v>
      </c>
      <c r="AH20" s="6">
        <v>30</v>
      </c>
      <c r="AJ20" t="s">
        <v>36</v>
      </c>
      <c r="AK20">
        <v>2</v>
      </c>
      <c r="AM20">
        <v>94</v>
      </c>
      <c r="AN20" t="s">
        <v>76</v>
      </c>
      <c r="AO20" s="6">
        <v>30</v>
      </c>
    </row>
    <row r="21" spans="1:41">
      <c r="A21" s="6"/>
      <c r="B21" s="6" t="s">
        <v>77</v>
      </c>
      <c r="C21" s="6">
        <v>1.75</v>
      </c>
      <c r="D21" s="10" t="s">
        <v>78</v>
      </c>
      <c r="E21" s="12"/>
      <c r="F21" s="6"/>
      <c r="G21" s="6"/>
      <c r="K21" s="6"/>
      <c r="L21" s="6" t="s">
        <v>79</v>
      </c>
      <c r="M21" s="14">
        <v>2.4</v>
      </c>
      <c r="N21" s="6">
        <v>0</v>
      </c>
      <c r="O21" s="6"/>
      <c r="P21" s="6"/>
      <c r="S21">
        <v>945</v>
      </c>
      <c r="T21" t="s">
        <v>80</v>
      </c>
      <c r="U21" s="6">
        <v>30</v>
      </c>
      <c r="X21" t="s">
        <v>41</v>
      </c>
      <c r="Y21" t="s">
        <v>81</v>
      </c>
      <c r="Z21" s="6">
        <v>30</v>
      </c>
      <c r="AB21" t="s">
        <v>43</v>
      </c>
      <c r="AC21" t="s">
        <v>82</v>
      </c>
      <c r="AD21" s="11">
        <v>45</v>
      </c>
      <c r="AF21" t="s">
        <v>41</v>
      </c>
      <c r="AG21">
        <v>83.25</v>
      </c>
      <c r="AH21" s="6">
        <v>45</v>
      </c>
      <c r="AJ21" t="s">
        <v>45</v>
      </c>
      <c r="AK21">
        <v>1.6</v>
      </c>
      <c r="AM21">
        <v>95</v>
      </c>
      <c r="AN21" t="s">
        <v>83</v>
      </c>
      <c r="AO21" s="6">
        <v>50</v>
      </c>
    </row>
    <row r="22" spans="1:41">
      <c r="A22" s="6"/>
      <c r="B22" s="6" t="s">
        <v>84</v>
      </c>
      <c r="C22" s="6">
        <v>1.2250000000000001</v>
      </c>
      <c r="D22" s="10" t="s">
        <v>78</v>
      </c>
      <c r="E22" s="12"/>
      <c r="F22" s="6"/>
      <c r="G22" s="6"/>
      <c r="K22" s="6"/>
      <c r="L22" s="6" t="s">
        <v>85</v>
      </c>
      <c r="M22" s="14">
        <v>2</v>
      </c>
      <c r="N22" s="6">
        <v>0</v>
      </c>
      <c r="O22" s="6"/>
      <c r="P22" s="6"/>
      <c r="S22">
        <v>935</v>
      </c>
      <c r="T22" t="s">
        <v>86</v>
      </c>
      <c r="U22" s="6">
        <v>40</v>
      </c>
      <c r="X22" t="s">
        <v>50</v>
      </c>
      <c r="Y22" t="s">
        <v>87</v>
      </c>
      <c r="Z22" s="11">
        <v>40</v>
      </c>
      <c r="AB22" t="s">
        <v>52</v>
      </c>
      <c r="AC22" t="s">
        <v>88</v>
      </c>
      <c r="AD22" s="6">
        <v>60</v>
      </c>
      <c r="AF22" t="s">
        <v>50</v>
      </c>
      <c r="AG22">
        <v>83.25</v>
      </c>
      <c r="AH22" s="6">
        <v>60</v>
      </c>
      <c r="AJ22" t="s">
        <v>54</v>
      </c>
      <c r="AK22">
        <v>1.4</v>
      </c>
    </row>
    <row r="23" spans="1:41">
      <c r="A23" s="6"/>
      <c r="B23" s="6"/>
      <c r="C23" s="6"/>
      <c r="D23" s="6"/>
      <c r="E23" s="6"/>
      <c r="F23" s="6"/>
      <c r="G23" s="6"/>
      <c r="K23" s="6"/>
      <c r="L23" s="6" t="s">
        <v>89</v>
      </c>
      <c r="M23" s="14">
        <v>1.7</v>
      </c>
      <c r="N23" s="6">
        <v>0</v>
      </c>
      <c r="O23" s="6"/>
      <c r="P23" s="6"/>
      <c r="S23">
        <v>925</v>
      </c>
      <c r="T23" t="s">
        <v>90</v>
      </c>
      <c r="U23" s="6">
        <v>50</v>
      </c>
      <c r="X23" t="s">
        <v>58</v>
      </c>
      <c r="Y23" t="s">
        <v>91</v>
      </c>
      <c r="Z23" s="6">
        <v>50</v>
      </c>
      <c r="AJ23" t="s">
        <v>60</v>
      </c>
      <c r="AK23">
        <v>1.2</v>
      </c>
    </row>
    <row r="24" spans="1:41">
      <c r="A24" s="6"/>
      <c r="B24" s="10" t="s">
        <v>10</v>
      </c>
      <c r="C24" s="10" t="s">
        <v>92</v>
      </c>
      <c r="D24" s="10" t="s">
        <v>93</v>
      </c>
      <c r="E24" s="10" t="s">
        <v>94</v>
      </c>
      <c r="F24" s="10" t="s">
        <v>12</v>
      </c>
      <c r="G24" s="10"/>
      <c r="H24" s="4"/>
      <c r="K24" s="6"/>
      <c r="L24" s="6" t="s">
        <v>95</v>
      </c>
      <c r="M24" s="14">
        <v>1.5</v>
      </c>
      <c r="N24" s="6">
        <v>0</v>
      </c>
      <c r="O24" s="6"/>
      <c r="P24" s="6"/>
      <c r="S24">
        <v>915</v>
      </c>
      <c r="T24" t="s">
        <v>96</v>
      </c>
      <c r="U24" s="6">
        <v>60</v>
      </c>
    </row>
    <row r="25" spans="1:41">
      <c r="A25" s="6"/>
      <c r="B25" s="6" t="s">
        <v>18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97</v>
      </c>
      <c r="M25" s="14">
        <v>1.2</v>
      </c>
      <c r="N25" s="6">
        <v>0</v>
      </c>
      <c r="O25" s="6"/>
      <c r="P25" s="6"/>
    </row>
    <row r="26" spans="1:41">
      <c r="A26" s="6"/>
      <c r="B26" s="6" t="s">
        <v>25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98</v>
      </c>
      <c r="M26" s="14">
        <v>0.94</v>
      </c>
      <c r="N26" s="6">
        <f>_xlfn.XLOOKUP(M26,B61:B64,C61:C64)</f>
        <v>30</v>
      </c>
      <c r="O26" s="6"/>
      <c r="P26" s="6"/>
      <c r="S26" t="s">
        <v>39</v>
      </c>
    </row>
    <row r="27" spans="1:41">
      <c r="A27" s="6"/>
      <c r="B27" s="6" t="s">
        <v>34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6" t="s">
        <v>99</v>
      </c>
      <c r="M27" s="16"/>
      <c r="N27" s="6">
        <f>150-SUM(N16:N26)</f>
        <v>0</v>
      </c>
      <c r="O27" s="6"/>
      <c r="P27" s="6"/>
    </row>
    <row r="28" spans="1:41">
      <c r="A28" s="6"/>
      <c r="B28" s="6" t="s">
        <v>43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  <c r="S28" t="s">
        <v>6</v>
      </c>
      <c r="T28" t="s">
        <v>7</v>
      </c>
      <c r="U28" t="s">
        <v>8</v>
      </c>
      <c r="X28" t="s">
        <v>9</v>
      </c>
      <c r="Y28" t="s">
        <v>7</v>
      </c>
      <c r="Z28" t="s">
        <v>8</v>
      </c>
      <c r="AB28" t="s">
        <v>10</v>
      </c>
      <c r="AC28" t="s">
        <v>7</v>
      </c>
      <c r="AD28" t="s">
        <v>8</v>
      </c>
      <c r="AF28" t="s">
        <v>11</v>
      </c>
      <c r="AG28" t="s">
        <v>7</v>
      </c>
      <c r="AH28" t="s">
        <v>12</v>
      </c>
      <c r="AJ28" t="s">
        <v>13</v>
      </c>
      <c r="AK28" t="s">
        <v>7</v>
      </c>
      <c r="AM28" t="s">
        <v>14</v>
      </c>
      <c r="AN28" t="s">
        <v>7</v>
      </c>
      <c r="AO28" t="s">
        <v>15</v>
      </c>
    </row>
    <row r="29" spans="1:41">
      <c r="A29" s="6"/>
      <c r="B29" s="6" t="s">
        <v>52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  <c r="S29">
        <v>975</v>
      </c>
      <c r="T29">
        <v>121.27</v>
      </c>
      <c r="U29" s="6">
        <v>0</v>
      </c>
      <c r="X29" t="s">
        <v>17</v>
      </c>
      <c r="Z29" s="6">
        <v>0</v>
      </c>
      <c r="AB29" t="s">
        <v>18</v>
      </c>
      <c r="AD29" s="6">
        <v>0</v>
      </c>
      <c r="AF29" t="s">
        <v>17</v>
      </c>
      <c r="AH29" s="6">
        <v>0</v>
      </c>
      <c r="AJ29" t="s">
        <v>19</v>
      </c>
      <c r="AM29">
        <v>90</v>
      </c>
      <c r="AO29" s="6">
        <v>0</v>
      </c>
    </row>
    <row r="30" spans="1:41">
      <c r="A30" s="6"/>
      <c r="B30" s="6"/>
      <c r="C30" s="6"/>
      <c r="D30" s="6"/>
      <c r="E30" s="6"/>
      <c r="F30" s="6"/>
      <c r="G30" s="6"/>
      <c r="K30" s="6"/>
      <c r="L30" s="10" t="s">
        <v>16</v>
      </c>
      <c r="M30" s="10" t="s">
        <v>100</v>
      </c>
      <c r="N30" s="10" t="s">
        <v>101</v>
      </c>
      <c r="O30" s="6"/>
      <c r="P30" s="6"/>
      <c r="S30">
        <v>965</v>
      </c>
      <c r="T30">
        <v>121.06</v>
      </c>
      <c r="U30" s="6">
        <v>10</v>
      </c>
      <c r="X30" t="s">
        <v>23</v>
      </c>
      <c r="Z30" s="6">
        <v>10</v>
      </c>
      <c r="AB30" t="s">
        <v>25</v>
      </c>
      <c r="AD30" s="6">
        <v>15</v>
      </c>
      <c r="AF30" t="s">
        <v>23</v>
      </c>
      <c r="AH30" s="11">
        <v>15</v>
      </c>
      <c r="AJ30" t="s">
        <v>27</v>
      </c>
      <c r="AM30">
        <v>92</v>
      </c>
      <c r="AO30" s="11">
        <v>15</v>
      </c>
    </row>
    <row r="31" spans="1:41">
      <c r="A31" s="6"/>
      <c r="B31" s="10" t="s">
        <v>102</v>
      </c>
      <c r="C31" s="10" t="s">
        <v>103</v>
      </c>
      <c r="D31" s="10" t="s">
        <v>12</v>
      </c>
      <c r="E31" s="6"/>
      <c r="F31" s="6"/>
      <c r="G31" s="6"/>
      <c r="K31" s="6"/>
      <c r="L31" s="6" t="s">
        <v>20</v>
      </c>
      <c r="M31" s="6" t="s">
        <v>21</v>
      </c>
      <c r="N31" s="6">
        <v>95.02</v>
      </c>
      <c r="O31" s="6"/>
      <c r="P31" s="6"/>
      <c r="S31">
        <v>955</v>
      </c>
      <c r="T31">
        <v>120.85</v>
      </c>
      <c r="U31" s="6">
        <v>20</v>
      </c>
      <c r="X31" t="s">
        <v>32</v>
      </c>
      <c r="Z31" s="6">
        <v>20</v>
      </c>
      <c r="AB31" t="s">
        <v>34</v>
      </c>
      <c r="AD31" s="6">
        <v>30</v>
      </c>
      <c r="AF31" t="s">
        <v>32</v>
      </c>
      <c r="AH31" s="6">
        <v>30</v>
      </c>
      <c r="AJ31" t="s">
        <v>36</v>
      </c>
      <c r="AM31">
        <v>94</v>
      </c>
      <c r="AO31" s="6">
        <v>30</v>
      </c>
    </row>
    <row r="32" spans="1:41">
      <c r="A32" s="6"/>
      <c r="B32" s="6" t="s">
        <v>17</v>
      </c>
      <c r="C32" s="13">
        <v>0</v>
      </c>
      <c r="D32" s="6">
        <v>0</v>
      </c>
      <c r="E32" s="6"/>
      <c r="F32" s="6"/>
      <c r="G32" s="6"/>
      <c r="K32" s="6"/>
      <c r="L32" s="6" t="s">
        <v>29</v>
      </c>
      <c r="M32" s="6" t="s">
        <v>30</v>
      </c>
      <c r="N32" s="6">
        <v>80.290000000000006</v>
      </c>
      <c r="O32" s="6"/>
      <c r="P32" s="6"/>
      <c r="S32">
        <v>945</v>
      </c>
      <c r="T32">
        <v>120.63</v>
      </c>
      <c r="U32" s="6">
        <v>30</v>
      </c>
      <c r="X32" t="s">
        <v>41</v>
      </c>
      <c r="Z32" s="6">
        <v>30</v>
      </c>
      <c r="AB32" t="s">
        <v>43</v>
      </c>
      <c r="AD32" s="11">
        <v>45</v>
      </c>
      <c r="AF32" t="s">
        <v>41</v>
      </c>
      <c r="AH32" s="6">
        <v>45</v>
      </c>
      <c r="AJ32" t="s">
        <v>45</v>
      </c>
      <c r="AM32">
        <v>95</v>
      </c>
      <c r="AO32" s="6">
        <v>50</v>
      </c>
    </row>
    <row r="33" spans="1:41">
      <c r="A33" s="6"/>
      <c r="B33" s="6" t="s">
        <v>23</v>
      </c>
      <c r="C33" s="13">
        <v>0.05</v>
      </c>
      <c r="D33" s="11">
        <v>15</v>
      </c>
      <c r="E33" s="6"/>
      <c r="F33" s="6"/>
      <c r="G33" s="6"/>
      <c r="K33" s="6"/>
      <c r="L33" s="6" t="s">
        <v>38</v>
      </c>
      <c r="M33" s="6" t="s">
        <v>39</v>
      </c>
      <c r="N33" s="6">
        <v>115.37</v>
      </c>
      <c r="O33" s="6"/>
      <c r="P33" s="6"/>
      <c r="S33">
        <v>935</v>
      </c>
      <c r="T33">
        <v>120.4</v>
      </c>
      <c r="U33" s="6">
        <v>40</v>
      </c>
      <c r="X33" t="s">
        <v>50</v>
      </c>
      <c r="Z33" s="11">
        <v>40</v>
      </c>
      <c r="AB33" t="s">
        <v>52</v>
      </c>
      <c r="AD33" s="6">
        <v>60</v>
      </c>
      <c r="AF33" t="s">
        <v>50</v>
      </c>
      <c r="AH33" s="6">
        <v>60</v>
      </c>
      <c r="AJ33" t="s">
        <v>54</v>
      </c>
    </row>
    <row r="34" spans="1:41">
      <c r="A34" s="6"/>
      <c r="B34" s="6" t="s">
        <v>32</v>
      </c>
      <c r="C34" s="13">
        <v>0.1</v>
      </c>
      <c r="D34" s="6">
        <v>30</v>
      </c>
      <c r="E34" s="6"/>
      <c r="F34" s="6"/>
      <c r="G34" s="6"/>
      <c r="K34" s="6"/>
      <c r="L34" s="6" t="s">
        <v>47</v>
      </c>
      <c r="M34" s="6" t="s">
        <v>48</v>
      </c>
      <c r="N34" s="6">
        <v>85.53</v>
      </c>
      <c r="O34" s="6"/>
      <c r="P34" s="6"/>
      <c r="S34">
        <v>925</v>
      </c>
      <c r="T34">
        <v>120.18</v>
      </c>
      <c r="U34" s="6">
        <v>50</v>
      </c>
      <c r="X34" t="s">
        <v>58</v>
      </c>
      <c r="Z34" s="6">
        <v>50</v>
      </c>
      <c r="AJ34" t="s">
        <v>60</v>
      </c>
    </row>
    <row r="35" spans="1:41">
      <c r="A35" s="6"/>
      <c r="B35" s="6" t="s">
        <v>41</v>
      </c>
      <c r="C35" s="13">
        <v>0.15</v>
      </c>
      <c r="D35" s="6">
        <v>45</v>
      </c>
      <c r="E35" s="6"/>
      <c r="F35" s="6"/>
      <c r="G35" s="6"/>
      <c r="K35" s="6"/>
      <c r="L35" s="6" t="s">
        <v>55</v>
      </c>
      <c r="M35" s="6" t="s">
        <v>56</v>
      </c>
      <c r="N35" s="6">
        <v>87.51</v>
      </c>
      <c r="O35" s="6"/>
      <c r="P35" s="6"/>
      <c r="S35">
        <v>915</v>
      </c>
      <c r="T35">
        <v>119.95</v>
      </c>
      <c r="U35" s="6">
        <v>60</v>
      </c>
    </row>
    <row r="36" spans="1:41">
      <c r="A36" s="6"/>
      <c r="B36" s="6" t="s">
        <v>50</v>
      </c>
      <c r="C36" s="13">
        <v>0.2</v>
      </c>
      <c r="D36" s="6">
        <v>60</v>
      </c>
      <c r="E36" s="6"/>
      <c r="F36" s="6"/>
      <c r="G36" s="6"/>
      <c r="K36" s="6"/>
      <c r="L36" s="6" t="s">
        <v>61</v>
      </c>
      <c r="M36" s="6" t="s">
        <v>62</v>
      </c>
      <c r="N36" s="6">
        <v>194</v>
      </c>
      <c r="O36" s="6"/>
      <c r="P36" s="6"/>
    </row>
    <row r="37" spans="1:41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  <c r="S37" t="s">
        <v>48</v>
      </c>
    </row>
    <row r="38" spans="1:41">
      <c r="A38" s="6"/>
      <c r="B38" s="10" t="s">
        <v>104</v>
      </c>
      <c r="C38" s="10" t="s">
        <v>12</v>
      </c>
      <c r="D38" s="10" t="s">
        <v>105</v>
      </c>
      <c r="E38" s="6"/>
      <c r="F38" s="6"/>
      <c r="G38" s="6"/>
      <c r="K38" s="6"/>
      <c r="L38" s="6"/>
      <c r="M38" s="6"/>
      <c r="N38" s="6"/>
      <c r="O38" s="6"/>
      <c r="P38" s="6"/>
    </row>
    <row r="39" spans="1:41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  <c r="S39" t="s">
        <v>6</v>
      </c>
      <c r="T39" t="s">
        <v>7</v>
      </c>
      <c r="U39" t="s">
        <v>8</v>
      </c>
      <c r="X39" t="s">
        <v>9</v>
      </c>
      <c r="Y39" t="s">
        <v>7</v>
      </c>
      <c r="Z39" t="s">
        <v>8</v>
      </c>
      <c r="AB39" t="s">
        <v>10</v>
      </c>
      <c r="AC39" t="s">
        <v>7</v>
      </c>
      <c r="AD39" t="s">
        <v>8</v>
      </c>
      <c r="AF39" t="s">
        <v>11</v>
      </c>
      <c r="AG39" t="s">
        <v>7</v>
      </c>
      <c r="AH39" t="s">
        <v>12</v>
      </c>
      <c r="AJ39" t="s">
        <v>13</v>
      </c>
      <c r="AK39" t="s">
        <v>7</v>
      </c>
      <c r="AM39" t="s">
        <v>14</v>
      </c>
      <c r="AN39" t="s">
        <v>7</v>
      </c>
      <c r="AO39" t="s">
        <v>15</v>
      </c>
    </row>
    <row r="40" spans="1:41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  <c r="S40">
        <v>975</v>
      </c>
      <c r="T40">
        <v>88.55</v>
      </c>
      <c r="U40" s="6">
        <v>0</v>
      </c>
      <c r="X40" t="s">
        <v>17</v>
      </c>
      <c r="Z40" s="6">
        <v>0</v>
      </c>
      <c r="AB40" t="s">
        <v>18</v>
      </c>
      <c r="AD40" s="6">
        <v>0</v>
      </c>
      <c r="AF40" t="s">
        <v>17</v>
      </c>
      <c r="AH40" s="6">
        <v>0</v>
      </c>
      <c r="AJ40" t="s">
        <v>19</v>
      </c>
      <c r="AM40">
        <v>90</v>
      </c>
      <c r="AO40" s="6">
        <v>0</v>
      </c>
    </row>
    <row r="41" spans="1:41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  <c r="S41">
        <v>965</v>
      </c>
      <c r="T41">
        <v>88.42</v>
      </c>
      <c r="U41" s="6">
        <v>10</v>
      </c>
      <c r="X41" t="s">
        <v>23</v>
      </c>
      <c r="Z41" s="6">
        <v>10</v>
      </c>
      <c r="AB41" t="s">
        <v>25</v>
      </c>
      <c r="AD41" s="6">
        <v>15</v>
      </c>
      <c r="AF41" t="s">
        <v>23</v>
      </c>
      <c r="AH41" s="11">
        <v>15</v>
      </c>
      <c r="AJ41" t="s">
        <v>27</v>
      </c>
      <c r="AM41">
        <v>92</v>
      </c>
      <c r="AO41" s="11">
        <v>15</v>
      </c>
    </row>
    <row r="42" spans="1:41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  <c r="S42">
        <v>955</v>
      </c>
      <c r="T42">
        <v>88.28</v>
      </c>
      <c r="U42" s="6">
        <v>20</v>
      </c>
      <c r="X42" t="s">
        <v>32</v>
      </c>
      <c r="Z42" s="6">
        <v>20</v>
      </c>
      <c r="AB42" t="s">
        <v>34</v>
      </c>
      <c r="AD42" s="6">
        <v>30</v>
      </c>
      <c r="AF42" t="s">
        <v>32</v>
      </c>
      <c r="AH42" s="6">
        <v>30</v>
      </c>
      <c r="AJ42" t="s">
        <v>36</v>
      </c>
      <c r="AM42">
        <v>94</v>
      </c>
      <c r="AO42" s="6">
        <v>30</v>
      </c>
    </row>
    <row r="43" spans="1:41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  <c r="S43">
        <v>945</v>
      </c>
      <c r="T43">
        <v>88.15</v>
      </c>
      <c r="U43" s="6">
        <v>30</v>
      </c>
      <c r="X43" t="s">
        <v>41</v>
      </c>
      <c r="Z43" s="6">
        <v>30</v>
      </c>
      <c r="AB43" t="s">
        <v>43</v>
      </c>
      <c r="AD43" s="11">
        <v>45</v>
      </c>
      <c r="AF43" t="s">
        <v>41</v>
      </c>
      <c r="AH43" s="6">
        <v>45</v>
      </c>
      <c r="AJ43" t="s">
        <v>45</v>
      </c>
      <c r="AM43">
        <v>95</v>
      </c>
      <c r="AO43" s="6">
        <v>50</v>
      </c>
    </row>
    <row r="44" spans="1:41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  <c r="S44">
        <v>935</v>
      </c>
      <c r="T44">
        <v>88.01</v>
      </c>
      <c r="U44" s="6">
        <v>40</v>
      </c>
      <c r="X44" t="s">
        <v>50</v>
      </c>
      <c r="Z44" s="11">
        <v>40</v>
      </c>
      <c r="AB44" t="s">
        <v>52</v>
      </c>
      <c r="AD44" s="6">
        <v>60</v>
      </c>
      <c r="AF44" t="s">
        <v>50</v>
      </c>
      <c r="AH44" s="6">
        <v>60</v>
      </c>
      <c r="AJ44" t="s">
        <v>54</v>
      </c>
    </row>
    <row r="45" spans="1:41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  <c r="S45">
        <v>925</v>
      </c>
      <c r="T45">
        <v>87.88</v>
      </c>
      <c r="U45" s="6">
        <v>50</v>
      </c>
      <c r="X45" t="s">
        <v>58</v>
      </c>
      <c r="Z45" s="6">
        <v>50</v>
      </c>
      <c r="AJ45" t="s">
        <v>60</v>
      </c>
    </row>
    <row r="46" spans="1:41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  <c r="S46">
        <v>915</v>
      </c>
      <c r="T46">
        <v>87.74</v>
      </c>
      <c r="U46" s="6">
        <v>60</v>
      </c>
    </row>
    <row r="47" spans="1:41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41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  <c r="S48" t="s">
        <v>56</v>
      </c>
    </row>
    <row r="49" spans="1:41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41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  <c r="S50" t="s">
        <v>6</v>
      </c>
      <c r="T50" t="s">
        <v>7</v>
      </c>
      <c r="U50" t="s">
        <v>8</v>
      </c>
      <c r="X50" t="s">
        <v>9</v>
      </c>
      <c r="Y50" t="s">
        <v>7</v>
      </c>
      <c r="Z50" t="s">
        <v>8</v>
      </c>
      <c r="AB50" t="s">
        <v>10</v>
      </c>
      <c r="AC50" t="s">
        <v>7</v>
      </c>
      <c r="AD50" t="s">
        <v>8</v>
      </c>
      <c r="AF50" t="s">
        <v>11</v>
      </c>
      <c r="AG50" t="s">
        <v>7</v>
      </c>
      <c r="AH50" t="s">
        <v>12</v>
      </c>
      <c r="AJ50" t="s">
        <v>13</v>
      </c>
      <c r="AK50" t="s">
        <v>7</v>
      </c>
      <c r="AM50" t="s">
        <v>14</v>
      </c>
      <c r="AN50" t="s">
        <v>7</v>
      </c>
      <c r="AO50" t="s">
        <v>15</v>
      </c>
    </row>
    <row r="51" spans="1:41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  <c r="S51">
        <v>975</v>
      </c>
      <c r="T51">
        <v>91.73</v>
      </c>
      <c r="U51" s="6">
        <v>0</v>
      </c>
      <c r="X51" t="s">
        <v>17</v>
      </c>
      <c r="Z51" s="6">
        <v>0</v>
      </c>
      <c r="AB51" t="s">
        <v>18</v>
      </c>
      <c r="AD51" s="6">
        <v>0</v>
      </c>
      <c r="AF51" t="s">
        <v>17</v>
      </c>
      <c r="AH51" s="6">
        <v>0</v>
      </c>
      <c r="AJ51" t="s">
        <v>19</v>
      </c>
      <c r="AM51">
        <v>90</v>
      </c>
      <c r="AO51" s="6">
        <v>0</v>
      </c>
    </row>
    <row r="52" spans="1:41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  <c r="S52">
        <v>965</v>
      </c>
      <c r="T52">
        <v>91.58</v>
      </c>
      <c r="U52" s="6">
        <v>10</v>
      </c>
      <c r="X52" t="s">
        <v>23</v>
      </c>
      <c r="Z52" s="6">
        <v>10</v>
      </c>
      <c r="AB52" t="s">
        <v>25</v>
      </c>
      <c r="AD52" s="6">
        <v>15</v>
      </c>
      <c r="AF52" t="s">
        <v>23</v>
      </c>
      <c r="AH52" s="11">
        <v>15</v>
      </c>
      <c r="AJ52" t="s">
        <v>27</v>
      </c>
      <c r="AM52">
        <v>92</v>
      </c>
      <c r="AO52" s="11">
        <v>15</v>
      </c>
    </row>
    <row r="53" spans="1:41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  <c r="S53">
        <v>955</v>
      </c>
      <c r="T53">
        <v>91.43</v>
      </c>
      <c r="U53" s="6">
        <v>20</v>
      </c>
      <c r="X53" t="s">
        <v>32</v>
      </c>
      <c r="Z53" s="6">
        <v>20</v>
      </c>
      <c r="AB53" t="s">
        <v>34</v>
      </c>
      <c r="AD53" s="6">
        <v>30</v>
      </c>
      <c r="AF53" t="s">
        <v>32</v>
      </c>
      <c r="AH53" s="6">
        <v>30</v>
      </c>
      <c r="AJ53" t="s">
        <v>36</v>
      </c>
      <c r="AM53">
        <v>94</v>
      </c>
      <c r="AO53" s="6">
        <v>30</v>
      </c>
    </row>
    <row r="54" spans="1:41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  <c r="S54">
        <v>945</v>
      </c>
      <c r="T54">
        <v>91.28</v>
      </c>
      <c r="U54" s="6">
        <v>30</v>
      </c>
      <c r="X54" t="s">
        <v>41</v>
      </c>
      <c r="Z54" s="6">
        <v>30</v>
      </c>
      <c r="AB54" t="s">
        <v>43</v>
      </c>
      <c r="AD54" s="11">
        <v>45</v>
      </c>
      <c r="AF54" t="s">
        <v>41</v>
      </c>
      <c r="AH54" s="6">
        <v>45</v>
      </c>
      <c r="AJ54" t="s">
        <v>45</v>
      </c>
      <c r="AM54">
        <v>95</v>
      </c>
      <c r="AO54" s="6">
        <v>50</v>
      </c>
    </row>
    <row r="55" spans="1:41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  <c r="S55">
        <v>935</v>
      </c>
      <c r="T55">
        <v>91.13</v>
      </c>
      <c r="U55" s="6">
        <v>40</v>
      </c>
      <c r="X55" t="s">
        <v>50</v>
      </c>
      <c r="Z55" s="11">
        <v>40</v>
      </c>
      <c r="AB55" t="s">
        <v>52</v>
      </c>
      <c r="AD55" s="6">
        <v>60</v>
      </c>
      <c r="AF55" t="s">
        <v>50</v>
      </c>
      <c r="AH55" s="6">
        <v>60</v>
      </c>
      <c r="AJ55" t="s">
        <v>54</v>
      </c>
    </row>
    <row r="56" spans="1:41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  <c r="S56">
        <v>925</v>
      </c>
      <c r="T56">
        <v>90.98</v>
      </c>
      <c r="U56" s="6">
        <v>50</v>
      </c>
      <c r="X56" t="s">
        <v>58</v>
      </c>
      <c r="Z56" s="6">
        <v>50</v>
      </c>
      <c r="AJ56" t="s">
        <v>60</v>
      </c>
    </row>
    <row r="57" spans="1:41">
      <c r="A57" s="6"/>
      <c r="B57" s="10" t="s">
        <v>106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  <c r="S57">
        <v>915</v>
      </c>
      <c r="T57">
        <v>90.82</v>
      </c>
      <c r="U57" s="6">
        <v>60</v>
      </c>
    </row>
    <row r="58" spans="1:41">
      <c r="A58" s="6"/>
      <c r="B58" s="6">
        <v>2.8</v>
      </c>
      <c r="C58" s="10" t="s">
        <v>78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41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  <c r="S59" t="s">
        <v>62</v>
      </c>
    </row>
    <row r="60" spans="1:41">
      <c r="A60" s="6"/>
      <c r="B60" s="10" t="s">
        <v>98</v>
      </c>
      <c r="C60" s="6" t="s">
        <v>12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41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  <c r="S61" t="s">
        <v>6</v>
      </c>
      <c r="T61" t="s">
        <v>7</v>
      </c>
      <c r="U61" t="s">
        <v>8</v>
      </c>
      <c r="X61" t="s">
        <v>9</v>
      </c>
      <c r="Y61" t="s">
        <v>7</v>
      </c>
      <c r="Z61" t="s">
        <v>8</v>
      </c>
      <c r="AB61" t="s">
        <v>10</v>
      </c>
      <c r="AC61" t="s">
        <v>7</v>
      </c>
      <c r="AD61" t="s">
        <v>8</v>
      </c>
      <c r="AF61" t="s">
        <v>11</v>
      </c>
      <c r="AG61" t="s">
        <v>7</v>
      </c>
      <c r="AH61" t="s">
        <v>12</v>
      </c>
      <c r="AJ61" t="s">
        <v>13</v>
      </c>
      <c r="AK61" t="s">
        <v>7</v>
      </c>
      <c r="AM61" t="s">
        <v>14</v>
      </c>
      <c r="AN61" t="s">
        <v>7</v>
      </c>
      <c r="AO61" t="s">
        <v>15</v>
      </c>
    </row>
    <row r="62" spans="1:41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  <c r="S62">
        <v>975</v>
      </c>
      <c r="T62">
        <v>200.42</v>
      </c>
      <c r="U62" s="6">
        <v>0</v>
      </c>
      <c r="X62" t="s">
        <v>17</v>
      </c>
      <c r="Z62" s="6">
        <v>0</v>
      </c>
      <c r="AB62" t="s">
        <v>18</v>
      </c>
      <c r="AD62" s="6">
        <v>0</v>
      </c>
      <c r="AF62" t="s">
        <v>17</v>
      </c>
      <c r="AH62" s="6">
        <v>0</v>
      </c>
      <c r="AJ62" t="s">
        <v>19</v>
      </c>
      <c r="AM62">
        <v>90</v>
      </c>
      <c r="AO62" s="6">
        <v>0</v>
      </c>
    </row>
    <row r="63" spans="1:41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  <c r="S63">
        <v>965</v>
      </c>
      <c r="T63">
        <v>200.06</v>
      </c>
      <c r="U63" s="6">
        <v>10</v>
      </c>
      <c r="X63" t="s">
        <v>23</v>
      </c>
      <c r="Z63" s="6">
        <v>10</v>
      </c>
      <c r="AB63" t="s">
        <v>25</v>
      </c>
      <c r="AD63" s="6">
        <v>15</v>
      </c>
      <c r="AF63" t="s">
        <v>23</v>
      </c>
      <c r="AH63" s="11">
        <v>15</v>
      </c>
      <c r="AJ63" t="s">
        <v>27</v>
      </c>
      <c r="AM63">
        <v>92</v>
      </c>
      <c r="AO63" s="11">
        <v>15</v>
      </c>
    </row>
    <row r="64" spans="1:41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  <c r="S64">
        <v>955</v>
      </c>
      <c r="T64">
        <v>199.7</v>
      </c>
      <c r="U64" s="6">
        <v>20</v>
      </c>
      <c r="X64" t="s">
        <v>32</v>
      </c>
      <c r="Z64" s="6">
        <v>20</v>
      </c>
      <c r="AB64" t="s">
        <v>34</v>
      </c>
      <c r="AD64" s="6">
        <v>30</v>
      </c>
      <c r="AF64" t="s">
        <v>32</v>
      </c>
      <c r="AH64" s="6">
        <v>30</v>
      </c>
      <c r="AJ64" t="s">
        <v>36</v>
      </c>
      <c r="AM64">
        <v>94</v>
      </c>
      <c r="AO64" s="6">
        <v>30</v>
      </c>
    </row>
    <row r="65" spans="1:41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  <c r="S65">
        <v>945</v>
      </c>
      <c r="T65">
        <v>199.34</v>
      </c>
      <c r="U65" s="6">
        <v>30</v>
      </c>
      <c r="X65" t="s">
        <v>41</v>
      </c>
      <c r="Z65" s="6">
        <v>30</v>
      </c>
      <c r="AB65" t="s">
        <v>43</v>
      </c>
      <c r="AD65" s="11">
        <v>45</v>
      </c>
      <c r="AF65" t="s">
        <v>41</v>
      </c>
      <c r="AH65" s="6">
        <v>45</v>
      </c>
      <c r="AJ65" t="s">
        <v>45</v>
      </c>
      <c r="AM65">
        <v>95</v>
      </c>
      <c r="AO65" s="6">
        <v>50</v>
      </c>
    </row>
    <row r="66" spans="1:41">
      <c r="S66">
        <v>935</v>
      </c>
      <c r="T66">
        <v>198.97</v>
      </c>
      <c r="U66" s="6">
        <v>40</v>
      </c>
      <c r="X66" t="s">
        <v>50</v>
      </c>
      <c r="Z66" s="11">
        <v>40</v>
      </c>
      <c r="AB66" t="s">
        <v>52</v>
      </c>
      <c r="AD66" s="6">
        <v>60</v>
      </c>
      <c r="AF66" t="s">
        <v>50</v>
      </c>
      <c r="AH66" s="6">
        <v>60</v>
      </c>
      <c r="AJ66" t="s">
        <v>54</v>
      </c>
    </row>
    <row r="67" spans="1:41">
      <c r="S67">
        <v>925</v>
      </c>
      <c r="T67">
        <v>198.61</v>
      </c>
      <c r="U67" s="6">
        <v>50</v>
      </c>
      <c r="X67" t="s">
        <v>58</v>
      </c>
      <c r="Z67" s="6">
        <v>50</v>
      </c>
      <c r="AJ67" t="s">
        <v>60</v>
      </c>
    </row>
    <row r="68" spans="1:41">
      <c r="S68">
        <v>915</v>
      </c>
      <c r="T68">
        <v>198.24</v>
      </c>
      <c r="U68" s="6">
        <v>60</v>
      </c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A1"/>
  <sheetViews>
    <sheetView zoomScaleNormal="150" zoomScaleSheetLayoutView="100"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EC36FD-3806-48B5-9BD4-CAE9217FABF3}"/>
</file>

<file path=customXml/itemProps2.xml><?xml version="1.0" encoding="utf-8"?>
<ds:datastoreItem xmlns:ds="http://schemas.openxmlformats.org/officeDocument/2006/customXml" ds:itemID="{C261A907-CF9A-42F0-BC1D-67EFEA3D5DFA}"/>
</file>

<file path=customXml/itemProps3.xml><?xml version="1.0" encoding="utf-8"?>
<ds:datastoreItem xmlns:ds="http://schemas.openxmlformats.org/officeDocument/2006/customXml" ds:itemID="{3572F8ED-6687-4B11-A791-6125973B1C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Dylan Edge (2501613)</cp:lastModifiedBy>
  <cp:revision/>
  <dcterms:created xsi:type="dcterms:W3CDTF">2024-03-06T17:57:01Z</dcterms:created>
  <dcterms:modified xsi:type="dcterms:W3CDTF">2025-12-14T18:02:18Z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