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WBGP Marking/Team 3/"/>
    </mc:Choice>
  </mc:AlternateContent>
  <xr:revisionPtr revIDLastSave="37" documentId="8_{114E8765-76A3-45C5-A829-A89FD3E4394C}" xr6:coauthVersionLast="47" xr6:coauthVersionMax="47" xr10:uidLastSave="{5E0AE52C-A712-4C25-9EE7-73F84E3A7BEE}"/>
  <bookViews>
    <workbookView xWindow="41325" yWindow="0" windowWidth="11280" windowHeight="15645" xr2:uid="{D9484173-5D6A-4F96-A4F6-6D12A98885D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H22" i="1"/>
  <c r="D9" i="1"/>
  <c r="G21" i="1"/>
  <c r="H21" i="1" s="1"/>
</calcChain>
</file>

<file path=xl/sharedStrings.xml><?xml version="1.0" encoding="utf-8"?>
<sst xmlns="http://schemas.openxmlformats.org/spreadsheetml/2006/main" count="30" uniqueCount="29">
  <si>
    <t>Alun Morris</t>
  </si>
  <si>
    <t>Team 3</t>
  </si>
  <si>
    <t>Group Presentation Overall</t>
  </si>
  <si>
    <t>1. Response to Questioning</t>
  </si>
  <si>
    <t>/30</t>
  </si>
  <si>
    <t>2. Presentation of Design</t>
  </si>
  <si>
    <t>3. Demonstration of Understanding</t>
  </si>
  <si>
    <t>/20</t>
  </si>
  <si>
    <t xml:space="preserve">4. Presentation Style </t>
  </si>
  <si>
    <t>5. Presentation Quality</t>
  </si>
  <si>
    <t>/10</t>
  </si>
  <si>
    <t>TOTAL</t>
  </si>
  <si>
    <t>/100</t>
  </si>
  <si>
    <t>Team feedback /  Questions</t>
  </si>
  <si>
    <t>CAPEX? Acronyms in general
What are you making the rake out off?
Jeep..needs mods to the vehicle? Will it be man enough?
Gareth, reaction loads 
Carl…Need to work in 30m increments? Trials needed to evaluate max range.
Calculations preformed on blast radius
What are frag danger areas (Areas of effectiveness of mine)
How do you position the device? How does this effect time on target
You may need to map out a functional sequence for the device to answer Jacko’s question.
Targeting for AP mines.
Gareth. Think about anchoring and alternative launches. Double impulse fuze on M15 mine
Ewa. Manufacturing FTIR as quantitative measure? Why?
Suitably professional appearance. Slides have a simplistic and effective design, good use of visuals throughout to help the audience. Some of the test and background colours on the slides (particularly noises and controls graphs) have a low contrast which makes it difficult to read, especially from the back of a room. Consider using a better contrast as you have for the rest of the slides. A lot of acronyms are used, remember that not everyone in the will be an expert and may need this explaining. Some slides (particularly critical analysis of disposal design data and preparation of design) have a lot of text which is impossible for the audience to read. Consider practicing your presentation by standing at the back of a large room before delivery. Would have been nice to see a reference slide just to show that the information came from somewhere legitimate, make sure this is demonstrated in the report.</t>
  </si>
  <si>
    <t>Feedback / Comments Dave</t>
  </si>
  <si>
    <t>Introduce the team R&amp;D. 
Introduce the scenario and the threat.
Statement of need developed. ……too fast!
Developed from the brief.
Own requirements built and “pairwised”
Techniques. 4 described. Carpet bomb interesting…explore further.
Kano mode used…Good
Rocket rake! Introduced…….Mass of device. Suspension and balance? Reaction loads.
Novel concept….explored. Sensible rationale
Risks Identified.
Key features identified.
Requirements passed down to manufacturing.
What happens to the mines raked up</t>
  </si>
  <si>
    <t>Feedback / Comments Jenni</t>
  </si>
  <si>
    <t xml:space="preserve">good volume, quick pace which could be difficult for people to follow. Try and slow down a little bit in future, however I know this is something that is very hard to control. Reasonably open body language. There was a lot of presenting to the screen rather than the audience, this could come across as being unprepared or unfamiliar with the project which is clearly not the case. Good introduction to the environment, threat and customer needs. Some covering of the current methods of demining in Ukraine. Clear explanation of the proposed system. Quite a lot of features of the design described as “not decided”, not ideal. Identification of risks associated. </t>
  </si>
  <si>
    <t>Individual Mark</t>
  </si>
  <si>
    <t>Role</t>
  </si>
  <si>
    <t>Total mark =</t>
  </si>
  <si>
    <t>R&amp;D</t>
  </si>
  <si>
    <t>Understanding and analysis of customer requirements</t>
  </si>
  <si>
    <t>Understanding of design deliverables</t>
  </si>
  <si>
    <t>Critical analysis of design trade off and selection of appropriate design</t>
  </si>
  <si>
    <t>Proposal of designs for trials</t>
  </si>
  <si>
    <t>Contribution to manufacturing e.g. identification of critical design features</t>
  </si>
  <si>
    <t>Contribution to process instructions, PCP, Care points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</si>
</sst>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sz val="12"/>
      <color rgb="FF000000"/>
      <name val="Calibri"/>
      <family val="2"/>
    </font>
    <font>
      <sz val="12"/>
      <color rgb="FF000000"/>
      <name val="Calibri"/>
      <family val="2"/>
    </font>
    <font>
      <sz val="11"/>
      <color rgb="FF303B44"/>
      <name val="Arial"/>
      <family val="2"/>
    </font>
    <font>
      <sz val="9"/>
      <color rgb="FF303B44"/>
      <name val="Arial"/>
      <family val="2"/>
    </font>
    <font>
      <b/>
      <sz val="11"/>
      <color rgb="FF303B44"/>
      <name val="Arial"/>
      <family val="2"/>
    </font>
    <font>
      <sz val="12"/>
      <color theme="1"/>
      <name val="Aptos"/>
      <family val="2"/>
      <charset val="1"/>
    </font>
    <font>
      <b/>
      <sz val="18"/>
      <color rgb="FF303B44"/>
      <name val="Arial"/>
      <family val="2"/>
    </font>
  </fonts>
  <fills count="6">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
      <patternFill patternType="solid">
        <fgColor theme="2" tint="-9.9978637043366805E-2"/>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41">
    <xf numFmtId="0" fontId="0" fillId="0" borderId="0" xfId="0"/>
    <xf numFmtId="0" fontId="3" fillId="3" borderId="1" xfId="0" applyFont="1" applyFill="1" applyBorder="1" applyAlignment="1">
      <alignment vertical="center"/>
    </xf>
    <xf numFmtId="0" fontId="2" fillId="3" borderId="2" xfId="0" applyFont="1" applyFill="1" applyBorder="1"/>
    <xf numFmtId="0" fontId="4" fillId="2" borderId="3" xfId="0" applyFont="1" applyFill="1" applyBorder="1" applyAlignment="1">
      <alignment vertical="center"/>
    </xf>
    <xf numFmtId="0" fontId="4" fillId="2" borderId="4" xfId="0" applyFont="1" applyFill="1" applyBorder="1" applyAlignment="1">
      <alignment horizontal="right" vertical="center"/>
    </xf>
    <xf numFmtId="0" fontId="3" fillId="2" borderId="3" xfId="0" applyFont="1" applyFill="1" applyBorder="1" applyAlignment="1">
      <alignment vertical="center"/>
    </xf>
    <xf numFmtId="0" fontId="3" fillId="2" borderId="4" xfId="0" applyFont="1" applyFill="1" applyBorder="1" applyAlignment="1">
      <alignment horizontal="right" vertical="center"/>
    </xf>
    <xf numFmtId="0" fontId="4" fillId="2" borderId="1" xfId="0" applyFont="1" applyFill="1" applyBorder="1" applyAlignment="1">
      <alignment horizontal="left" vertical="center"/>
    </xf>
    <xf numFmtId="0" fontId="3" fillId="3" borderId="2" xfId="0" applyFont="1" applyFill="1" applyBorder="1" applyAlignment="1">
      <alignment vertical="center"/>
    </xf>
    <xf numFmtId="0" fontId="5" fillId="0" borderId="5" xfId="0" applyFont="1" applyBorder="1" applyAlignment="1">
      <alignment vertical="center" wrapText="1"/>
    </xf>
    <xf numFmtId="0" fontId="0" fillId="0" borderId="8" xfId="0" applyBorder="1"/>
    <xf numFmtId="0" fontId="6" fillId="0" borderId="9" xfId="0" applyFont="1" applyBorder="1" applyAlignment="1">
      <alignment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1" fontId="7" fillId="4" borderId="12" xfId="0" applyNumberFormat="1" applyFont="1" applyFill="1" applyBorder="1" applyAlignment="1">
      <alignment horizontal="center" vertical="center" wrapText="1"/>
    </xf>
    <xf numFmtId="0" fontId="0" fillId="0" borderId="0" xfId="0" applyAlignment="1">
      <alignment wrapText="1"/>
    </xf>
    <xf numFmtId="0" fontId="1" fillId="0" borderId="2" xfId="0" applyFont="1" applyBorder="1"/>
    <xf numFmtId="0" fontId="1" fillId="0" borderId="1" xfId="0" applyFont="1" applyBorder="1"/>
    <xf numFmtId="0" fontId="3" fillId="4" borderId="4" xfId="0" applyFont="1" applyFill="1" applyBorder="1" applyAlignment="1">
      <alignment horizontal="right" vertical="center"/>
    </xf>
    <xf numFmtId="0" fontId="1" fillId="5" borderId="1" xfId="0" applyFont="1" applyFill="1" applyBorder="1"/>
    <xf numFmtId="0" fontId="6" fillId="0" borderId="1" xfId="0" applyFont="1" applyBorder="1" applyAlignment="1">
      <alignment vertical="center" wrapText="1"/>
    </xf>
    <xf numFmtId="0" fontId="6" fillId="0" borderId="2" xfId="0" applyFont="1" applyBorder="1" applyAlignment="1">
      <alignment vertical="center" wrapText="1"/>
    </xf>
    <xf numFmtId="0" fontId="5" fillId="0" borderId="1" xfId="0" applyFont="1" applyBorder="1" applyAlignment="1">
      <alignment vertical="center" wrapText="1"/>
    </xf>
    <xf numFmtId="0" fontId="6" fillId="0" borderId="0" xfId="0" applyFont="1" applyAlignment="1">
      <alignment vertical="center" wrapText="1"/>
    </xf>
    <xf numFmtId="0" fontId="6" fillId="0" borderId="0" xfId="0" applyFont="1" applyAlignment="1">
      <alignment horizontal="center" vertical="center" wrapText="1"/>
    </xf>
    <xf numFmtId="1" fontId="7" fillId="0" borderId="0" xfId="0" applyNumberFormat="1" applyFont="1" applyAlignment="1">
      <alignment horizontal="center" vertical="center" wrapText="1"/>
    </xf>
    <xf numFmtId="0" fontId="0" fillId="0" borderId="0" xfId="0" applyAlignment="1">
      <alignment horizontal="center" vertical="center"/>
    </xf>
    <xf numFmtId="1" fontId="0" fillId="0" borderId="0" xfId="0" applyNumberFormat="1" applyAlignment="1">
      <alignment horizontal="center" vertical="center"/>
    </xf>
    <xf numFmtId="2" fontId="9" fillId="4" borderId="1" xfId="0" applyNumberFormat="1" applyFont="1" applyFill="1" applyBorder="1" applyAlignment="1">
      <alignment horizontal="center" vertical="center" wrapText="1"/>
    </xf>
    <xf numFmtId="0" fontId="8" fillId="0" borderId="13" xfId="0" applyFont="1"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1" fillId="0" borderId="13" xfId="0" applyFont="1" applyBorder="1" applyAlignment="1">
      <alignment horizontal="left" vertical="top"/>
    </xf>
    <xf numFmtId="0" fontId="1" fillId="0" borderId="14" xfId="0" applyFont="1" applyBorder="1" applyAlignment="1">
      <alignment horizontal="left" vertical="top"/>
    </xf>
    <xf numFmtId="0" fontId="1" fillId="0" borderId="15" xfId="0" applyFont="1" applyBorder="1" applyAlignment="1">
      <alignment horizontal="left" vertical="top"/>
    </xf>
    <xf numFmtId="0" fontId="0" fillId="0" borderId="13" xfId="0" applyBorder="1" applyAlignment="1">
      <alignment horizontal="left" vertical="top" wrapText="1"/>
    </xf>
    <xf numFmtId="0" fontId="0" fillId="0" borderId="14" xfId="0" applyBorder="1" applyAlignment="1">
      <alignment horizontal="left" vertical="top"/>
    </xf>
    <xf numFmtId="0" fontId="0" fillId="0" borderId="15"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D360-B6EE-43AC-A09D-73EE9C2EE6AF}">
  <dimension ref="B1:H24"/>
  <sheetViews>
    <sheetView tabSelected="1" topLeftCell="A13" workbookViewId="0">
      <selection activeCell="B15" sqref="B15:D15"/>
    </sheetView>
  </sheetViews>
  <sheetFormatPr defaultRowHeight="14.25" x14ac:dyDescent="0.45"/>
  <cols>
    <col min="2" max="2" width="38" customWidth="1"/>
    <col min="3" max="3" width="12.86328125" customWidth="1"/>
    <col min="4" max="4" width="20.3984375" customWidth="1"/>
    <col min="5" max="8" width="12.86328125" customWidth="1"/>
  </cols>
  <sheetData>
    <row r="1" spans="2:7" ht="14.65" thickBot="1" x14ac:dyDescent="0.5"/>
    <row r="2" spans="2:7" ht="14.65" thickBot="1" x14ac:dyDescent="0.5">
      <c r="B2" s="20" t="s">
        <v>0</v>
      </c>
      <c r="C2" s="19" t="s">
        <v>1</v>
      </c>
    </row>
    <row r="3" spans="2:7" ht="16.149999999999999" thickBot="1" x14ac:dyDescent="0.5">
      <c r="B3" s="1" t="s">
        <v>2</v>
      </c>
      <c r="C3" s="8"/>
      <c r="D3" s="2"/>
    </row>
    <row r="4" spans="2:7" ht="16.149999999999999" thickBot="1" x14ac:dyDescent="0.5">
      <c r="B4" s="7" t="s">
        <v>3</v>
      </c>
      <c r="C4" s="4" t="s">
        <v>4</v>
      </c>
      <c r="D4" s="4">
        <v>25</v>
      </c>
    </row>
    <row r="5" spans="2:7" ht="16.149999999999999" thickBot="1" x14ac:dyDescent="0.5">
      <c r="B5" s="3" t="s">
        <v>5</v>
      </c>
      <c r="C5" s="4" t="s">
        <v>4</v>
      </c>
      <c r="D5" s="4">
        <v>25</v>
      </c>
    </row>
    <row r="6" spans="2:7" ht="16.149999999999999" thickBot="1" x14ac:dyDescent="0.5">
      <c r="B6" s="3" t="s">
        <v>6</v>
      </c>
      <c r="C6" s="4" t="s">
        <v>7</v>
      </c>
      <c r="D6" s="4">
        <v>16</v>
      </c>
    </row>
    <row r="7" spans="2:7" ht="16.149999999999999" thickBot="1" x14ac:dyDescent="0.5">
      <c r="B7" s="3" t="s">
        <v>8</v>
      </c>
      <c r="C7" s="4">
        <v>10</v>
      </c>
      <c r="D7" s="4">
        <v>7</v>
      </c>
      <c r="G7" s="18"/>
    </row>
    <row r="8" spans="2:7" ht="16.149999999999999" thickBot="1" x14ac:dyDescent="0.5">
      <c r="B8" s="3" t="s">
        <v>9</v>
      </c>
      <c r="C8" s="4" t="s">
        <v>10</v>
      </c>
      <c r="D8" s="4">
        <v>7</v>
      </c>
    </row>
    <row r="9" spans="2:7" ht="16.149999999999999" thickBot="1" x14ac:dyDescent="0.5">
      <c r="B9" s="5" t="s">
        <v>11</v>
      </c>
      <c r="C9" s="6" t="s">
        <v>12</v>
      </c>
      <c r="D9" s="21">
        <f>SUM(D4:D8)</f>
        <v>80</v>
      </c>
    </row>
    <row r="10" spans="2:7" ht="14.65" thickBot="1" x14ac:dyDescent="0.5">
      <c r="B10" s="35" t="s">
        <v>13</v>
      </c>
      <c r="C10" s="36"/>
      <c r="D10" s="37"/>
    </row>
    <row r="11" spans="2:7" ht="405" customHeight="1" x14ac:dyDescent="0.45">
      <c r="B11" s="38" t="s">
        <v>14</v>
      </c>
      <c r="C11" s="33"/>
      <c r="D11" s="34"/>
    </row>
    <row r="12" spans="2:7" ht="14.65" thickBot="1" x14ac:dyDescent="0.5">
      <c r="B12" s="35" t="s">
        <v>15</v>
      </c>
      <c r="C12" s="36"/>
      <c r="D12" s="37"/>
    </row>
    <row r="13" spans="2:7" ht="314.25" customHeight="1" thickBot="1" x14ac:dyDescent="0.5">
      <c r="B13" s="38" t="s">
        <v>16</v>
      </c>
      <c r="C13" s="39"/>
      <c r="D13" s="40"/>
    </row>
    <row r="14" spans="2:7" ht="14.65" thickBot="1" x14ac:dyDescent="0.5">
      <c r="B14" s="35" t="s">
        <v>17</v>
      </c>
      <c r="C14" s="36"/>
      <c r="D14" s="37"/>
    </row>
    <row r="15" spans="2:7" ht="178.5" customHeight="1" x14ac:dyDescent="0.45">
      <c r="B15" s="32" t="s">
        <v>18</v>
      </c>
      <c r="C15" s="33"/>
      <c r="D15" s="34"/>
    </row>
    <row r="16" spans="2:7" ht="14.65" thickBot="1" x14ac:dyDescent="0.5"/>
    <row r="17" spans="2:8" ht="14.65" thickBot="1" x14ac:dyDescent="0.5">
      <c r="B17" s="22" t="s">
        <v>19</v>
      </c>
    </row>
    <row r="18" spans="2:8" ht="14.65" thickBot="1" x14ac:dyDescent="0.5">
      <c r="B18" s="25" t="s">
        <v>20</v>
      </c>
      <c r="C18" s="9"/>
      <c r="D18" s="9"/>
      <c r="E18" s="9"/>
      <c r="F18" s="9"/>
      <c r="G18" s="9"/>
      <c r="H18" s="9"/>
    </row>
    <row r="19" spans="2:8" ht="70.150000000000006" thickBot="1" x14ac:dyDescent="0.5">
      <c r="B19" s="23" t="s">
        <v>22</v>
      </c>
      <c r="C19" s="24" t="s">
        <v>23</v>
      </c>
      <c r="D19" s="24" t="s">
        <v>24</v>
      </c>
      <c r="E19" s="24" t="s">
        <v>25</v>
      </c>
      <c r="F19" s="24" t="s">
        <v>26</v>
      </c>
      <c r="G19" s="24" t="s">
        <v>27</v>
      </c>
      <c r="H19" s="24" t="s">
        <v>28</v>
      </c>
    </row>
    <row r="20" spans="2:8" ht="14.65" thickBot="1" x14ac:dyDescent="0.5">
      <c r="B20" s="10"/>
      <c r="C20" s="12">
        <v>9</v>
      </c>
      <c r="D20" s="13">
        <v>9</v>
      </c>
      <c r="E20" s="14">
        <v>6</v>
      </c>
      <c r="F20" s="14">
        <v>6</v>
      </c>
      <c r="G20" s="14">
        <v>8</v>
      </c>
      <c r="H20" s="14">
        <v>8</v>
      </c>
    </row>
    <row r="21" spans="2:8" ht="14.65" thickBot="1" x14ac:dyDescent="0.5">
      <c r="B21" s="11" t="s">
        <v>21</v>
      </c>
      <c r="C21" s="15"/>
      <c r="D21" s="16"/>
      <c r="E21" s="16">
        <v>60</v>
      </c>
      <c r="F21" s="16">
        <v>100</v>
      </c>
      <c r="G21" s="16">
        <f>SUM(C20:H20)</f>
        <v>46</v>
      </c>
      <c r="H21" s="17">
        <f>+G21/E21*F21</f>
        <v>76.666666666666671</v>
      </c>
    </row>
    <row r="22" spans="2:8" ht="14.65" thickBot="1" x14ac:dyDescent="0.5">
      <c r="G22" s="29">
        <v>2</v>
      </c>
      <c r="H22" s="30">
        <f>+H21+D9</f>
        <v>156.66666666666669</v>
      </c>
    </row>
    <row r="23" spans="2:8" ht="22.9" thickBot="1" x14ac:dyDescent="0.5">
      <c r="C23" s="27"/>
      <c r="D23" s="27"/>
      <c r="E23" s="27"/>
      <c r="F23" s="27"/>
      <c r="G23" s="27"/>
      <c r="H23" s="31">
        <f>+H22/G22</f>
        <v>78.333333333333343</v>
      </c>
    </row>
    <row r="24" spans="2:8" x14ac:dyDescent="0.45">
      <c r="B24" s="26"/>
      <c r="C24" s="27"/>
      <c r="D24" s="27"/>
      <c r="E24" s="27"/>
      <c r="F24" s="27"/>
      <c r="G24" s="27"/>
      <c r="H24" s="28"/>
    </row>
  </sheetData>
  <mergeCells count="6">
    <mergeCell ref="B15:D15"/>
    <mergeCell ref="B10:D10"/>
    <mergeCell ref="B11:D11"/>
    <mergeCell ref="B12:D12"/>
    <mergeCell ref="B13:D13"/>
    <mergeCell ref="B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2025-04-08T10:29:58Z</dcterms:created>
  <dcterms:modified xsi:type="dcterms:W3CDTF">2026-04-20T14:29:37Z</dcterms:modified>
  <cp:category/>
  <cp:contentStatus/>
</cp:coreProperties>
</file>