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5"/>
  <workbookPr/>
  <xr:revisionPtr revIDLastSave="0" documentId="11_661257C677639AA27F527AF2349D09992E12CDC2" xr6:coauthVersionLast="47" xr6:coauthVersionMax="47" xr10:uidLastSave="{00000000-0000-0000-0000-000000000000}"/>
  <bookViews>
    <workbookView xWindow="0" yWindow="0" windowWidth="16384" windowHeight="8192" tabRatio="500" xr2:uid="{00000000-000D-0000-FFFF-FFFF00000000}"/>
  </bookViews>
  <sheets>
    <sheet name="Cash Flow Statement" sheetId="3" r:id="rId1"/>
  </sheet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60" i="3" l="1"/>
  <c r="E60" i="3"/>
  <c r="D60" i="3"/>
  <c r="C60" i="3"/>
  <c r="B60" i="3"/>
  <c r="F30" i="3"/>
  <c r="F43" i="3"/>
  <c r="F54" i="3"/>
  <c r="F55" i="3"/>
  <c r="F57" i="3"/>
  <c r="E30" i="3"/>
  <c r="E43" i="3"/>
  <c r="E54" i="3"/>
  <c r="E55" i="3"/>
  <c r="E57" i="3"/>
  <c r="D30" i="3"/>
  <c r="D43" i="3"/>
  <c r="D54" i="3"/>
  <c r="D55" i="3"/>
  <c r="D57" i="3"/>
  <c r="C30" i="3"/>
  <c r="C43" i="3"/>
  <c r="C54" i="3"/>
  <c r="C55" i="3"/>
  <c r="C57" i="3"/>
  <c r="B30" i="3"/>
  <c r="B43" i="3"/>
  <c r="B54" i="3"/>
  <c r="B55" i="3"/>
  <c r="B57" i="3"/>
</calcChain>
</file>

<file path=xl/sharedStrings.xml><?xml version="1.0" encoding="utf-8"?>
<sst xmlns="http://schemas.openxmlformats.org/spreadsheetml/2006/main" count="67" uniqueCount="66">
  <si>
    <t>The Williams Companies, Inc.</t>
  </si>
  <si>
    <t>2021</t>
  </si>
  <si>
    <t>2022</t>
  </si>
  <si>
    <t>2023</t>
  </si>
  <si>
    <t>2024</t>
  </si>
  <si>
    <t>2025</t>
  </si>
  <si>
    <t xml:space="preserve">   Impairment (or write-off) of certain assets</t>
  </si>
  <si>
    <t xml:space="preserve">   Impairment of goodwill</t>
  </si>
  <si>
    <t xml:space="preserve">   Gain on sale of business</t>
  </si>
  <si>
    <t xml:space="preserve">   Impairment of equity-method investments</t>
  </si>
  <si>
    <t>Source: Williams annual reports – 2021 from FY2021 report, 2022 from FY2022, 2023 from FY2023, 2024 and 2025 from FY2025 report. Figures are as printed in each year's report.</t>
  </si>
  <si>
    <t xml:space="preserve">   Inventories</t>
  </si>
  <si>
    <t xml:space="preserve">   Other current assets and deferred charges</t>
  </si>
  <si>
    <t xml:space="preserve">   Accounts payable</t>
  </si>
  <si>
    <t xml:space="preserve">   Accrued (and other current) liabilities / Other current liabilities</t>
  </si>
  <si>
    <t>Consolidated Statement of Cash Flows – Year Ended December 31 (as reported)</t>
  </si>
  <si>
    <t>(Millions)</t>
  </si>
  <si>
    <t>OPERATING ACTIVITIES:</t>
  </si>
  <si>
    <t xml:space="preserve">   Net income (loss)</t>
  </si>
  <si>
    <t>Adjustments to reconcile to net cash provided (used) by operating activities:</t>
  </si>
  <si>
    <t xml:space="preserve">   Depreciation (, depletion,) and amortization</t>
  </si>
  <si>
    <t xml:space="preserve">   Provision (benefit) for deferred income taxes</t>
  </si>
  <si>
    <t xml:space="preserve">   Equity (earnings) losses</t>
  </si>
  <si>
    <t xml:space="preserve">   Distributions from unconsolidated affiliates / equity-method investees</t>
  </si>
  <si>
    <t xml:space="preserve">   Gain on disposition of equity-method investments</t>
  </si>
  <si>
    <t xml:space="preserve">   Gain on remeasurement of equity-method investments</t>
  </si>
  <si>
    <t xml:space="preserve">   (Gain) loss on deconsolidation of businesses</t>
  </si>
  <si>
    <t xml:space="preserve">   Net unrealized (gain) loss from (commodity) derivative instruments</t>
  </si>
  <si>
    <t xml:space="preserve">   Inventory write-downs</t>
  </si>
  <si>
    <t xml:space="preserve">   Amortization of stock-based awards</t>
  </si>
  <si>
    <t>Cash provided (used) by changes in current assets and liabilities:</t>
  </si>
  <si>
    <t xml:space="preserve">   Accounts receivable</t>
  </si>
  <si>
    <t xml:space="preserve">   Changes in current and noncurrent (commodity) derivative assets and liabilities</t>
  </si>
  <si>
    <t xml:space="preserve">   Other, including changes in noncurrent assets and liabilities</t>
  </si>
  <si>
    <t>Net cash provided (used) by operating activities</t>
  </si>
  <si>
    <t>FINANCING ACTIVITIES:</t>
  </si>
  <si>
    <t xml:space="preserve">   Proceeds from (payments of) commercial paper – net</t>
  </si>
  <si>
    <t xml:space="preserve">   Proceeds from long-term debt</t>
  </si>
  <si>
    <t xml:space="preserve">   Payments of long-term debt</t>
  </si>
  <si>
    <t xml:space="preserve">   Proceeds from issuance of common stock</t>
  </si>
  <si>
    <t xml:space="preserve">   Purchases of treasury stock</t>
  </si>
  <si>
    <t xml:space="preserve">   Proceeds from sale of partial interest in consolidated subsidiary</t>
  </si>
  <si>
    <t xml:space="preserve">   Common dividends paid</t>
  </si>
  <si>
    <t xml:space="preserve">   Dividends and distributions paid to noncontrolling interests</t>
  </si>
  <si>
    <t xml:space="preserve">   Contributions from noncontrolling interests</t>
  </si>
  <si>
    <t xml:space="preserve">   Payments for debt issuance costs</t>
  </si>
  <si>
    <t xml:space="preserve">   Other – net</t>
  </si>
  <si>
    <t>Net cash provided (used) by financing activities</t>
  </si>
  <si>
    <t>INVESTING ACTIVITIES:</t>
  </si>
  <si>
    <t>Property, plant, and equipment:</t>
  </si>
  <si>
    <t xml:space="preserve">   Capital expenditures (1)</t>
  </si>
  <si>
    <t xml:space="preserve">   Dispositions – net</t>
  </si>
  <si>
    <t xml:space="preserve">   Contributions in aid of construction</t>
  </si>
  <si>
    <t xml:space="preserve">   Proceeds from sale of business</t>
  </si>
  <si>
    <t xml:space="preserve">   Purchases of businesses, net of cash acquired</t>
  </si>
  <si>
    <t xml:space="preserve">   Proceeds from dispositions of equity-method investments</t>
  </si>
  <si>
    <t xml:space="preserve">   Purchases of and contributions to equity-method investments</t>
  </si>
  <si>
    <t>Net cash provided (used) by investing activities</t>
  </si>
  <si>
    <t>Increase (decrease) in cash and cash equivalents</t>
  </si>
  <si>
    <t xml:space="preserve">   Cash and cash equivalents at beginning of year</t>
  </si>
  <si>
    <t>Cash and cash equivalents at end of year</t>
  </si>
  <si>
    <t xml:space="preserve">   (1) Increases to property, plant, and equipment</t>
  </si>
  <si>
    <t xml:space="preserve">       Changes in related accounts payable and accrued liabilities</t>
  </si>
  <si>
    <t xml:space="preserve">    Capital expenditures</t>
  </si>
  <si>
    <t>Blue = typed from the reports; black = formulas (totals recalculate and agree with the reported totals). Blank = line not presented in that year's report; '-' = shown as a dash.</t>
  </si>
  <si>
    <t>Where a line was renamed between reports, the wordings are combined in one row (added words in parentheses). Note references (e.g. 'Note 3') are not repeated.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</si>
</sst>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\-"/>
  </numFmts>
  <fonts count="8" x14ac:knownFonts="1">
    <font>
      <sz val="11"/>
      <color theme="1"/>
      <name val="Calibri"/>
      <family val="2"/>
      <charset val="1"/>
    </font>
    <font>
      <b/>
      <sz val="13"/>
      <name val="Arial"/>
      <charset val="1"/>
    </font>
    <font>
      <i/>
      <sz val="9"/>
      <name val="Arial"/>
      <charset val="1"/>
    </font>
    <font>
      <b/>
      <sz val="10"/>
      <color rgb="FFFFFFFF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sz val="10"/>
      <color rgb="FF0000FF"/>
      <name val="Arial"/>
      <charset val="1"/>
    </font>
    <font>
      <i/>
      <sz val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E8EDF5"/>
        <bgColor rgb="FFFFFFFF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right"/>
    </xf>
    <xf numFmtId="0" fontId="1" fillId="0" borderId="0" xfId="0" applyFont="1"/>
    <xf numFmtId="0" fontId="2" fillId="0" borderId="0" xfId="0" applyFont="1"/>
    <xf numFmtId="0" fontId="4" fillId="3" borderId="0" xfId="0" applyFont="1" applyFill="1"/>
    <xf numFmtId="0" fontId="0" fillId="3" borderId="0" xfId="0" applyFill="1"/>
    <xf numFmtId="0" fontId="5" fillId="0" borderId="0" xfId="0" applyFont="1"/>
    <xf numFmtId="164" fontId="6" fillId="0" borderId="0" xfId="0" applyNumberFormat="1" applyFont="1" applyAlignment="1">
      <alignment horizontal="right"/>
    </xf>
    <xf numFmtId="0" fontId="4" fillId="0" borderId="0" xfId="0" applyFont="1"/>
    <xf numFmtId="164" fontId="4" fillId="0" borderId="1" xfId="0" applyNumberFormat="1" applyFont="1" applyBorder="1" applyAlignment="1">
      <alignment horizontal="right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8EDF5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4"/>
  <sheetViews>
    <sheetView showGridLines="0" tabSelected="1" zoomScaleNormal="100" workbookViewId="0">
      <pane xSplit="1" ySplit="4" topLeftCell="B5" activePane="bottomRight" state="frozen"/>
      <selection pane="bottomLeft" activeCell="A5" sqref="A5"/>
      <selection pane="topRight" activeCell="B1" sqref="B1"/>
      <selection pane="bottomRight"/>
    </sheetView>
  </sheetViews>
  <sheetFormatPr defaultColWidth="8.7421875" defaultRowHeight="15" x14ac:dyDescent="0.2"/>
  <cols>
    <col min="1" max="1" width="71.96875" customWidth="1"/>
    <col min="2" max="6" width="13.98828125" customWidth="1"/>
  </cols>
  <sheetData>
    <row r="1" spans="1:6" ht="17.25" x14ac:dyDescent="0.2">
      <c r="A1" s="3" t="s">
        <v>0</v>
      </c>
    </row>
    <row r="2" spans="1:6" x14ac:dyDescent="0.2">
      <c r="A2" s="4" t="s">
        <v>15</v>
      </c>
    </row>
    <row r="4" spans="1:6" x14ac:dyDescent="0.2">
      <c r="A4" s="1" t="s">
        <v>16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1:6" x14ac:dyDescent="0.2">
      <c r="A5" s="5" t="s">
        <v>17</v>
      </c>
      <c r="B5" s="6"/>
      <c r="C5" s="6"/>
      <c r="D5" s="6"/>
      <c r="E5" s="6"/>
      <c r="F5" s="6"/>
    </row>
    <row r="6" spans="1:6" x14ac:dyDescent="0.2">
      <c r="A6" s="7" t="s">
        <v>18</v>
      </c>
      <c r="B6" s="8">
        <v>1562</v>
      </c>
      <c r="C6" s="8">
        <v>2117</v>
      </c>
      <c r="D6" s="8">
        <v>3303</v>
      </c>
      <c r="E6" s="8">
        <v>2346</v>
      </c>
      <c r="F6" s="8">
        <v>2768</v>
      </c>
    </row>
    <row r="7" spans="1:6" x14ac:dyDescent="0.2">
      <c r="A7" s="9" t="s">
        <v>19</v>
      </c>
    </row>
    <row r="8" spans="1:6" x14ac:dyDescent="0.2">
      <c r="A8" s="7" t="s">
        <v>20</v>
      </c>
      <c r="B8" s="8">
        <v>1842</v>
      </c>
      <c r="C8" s="8">
        <v>2009</v>
      </c>
      <c r="D8" s="8">
        <v>2071</v>
      </c>
      <c r="E8" s="8">
        <v>2219</v>
      </c>
      <c r="F8" s="8">
        <v>2347</v>
      </c>
    </row>
    <row r="9" spans="1:6" x14ac:dyDescent="0.2">
      <c r="A9" s="7" t="s">
        <v>21</v>
      </c>
      <c r="B9" s="8">
        <v>509</v>
      </c>
      <c r="C9" s="8">
        <v>431</v>
      </c>
      <c r="D9" s="8">
        <v>951</v>
      </c>
      <c r="E9" s="8">
        <v>506</v>
      </c>
      <c r="F9" s="8">
        <v>744</v>
      </c>
    </row>
    <row r="10" spans="1:6" x14ac:dyDescent="0.2">
      <c r="A10" s="7" t="s">
        <v>22</v>
      </c>
      <c r="B10" s="8">
        <v>-608</v>
      </c>
      <c r="C10" s="8">
        <v>-637</v>
      </c>
      <c r="D10" s="8">
        <v>-589</v>
      </c>
      <c r="E10" s="8">
        <v>-560</v>
      </c>
      <c r="F10" s="8">
        <v>-760</v>
      </c>
    </row>
    <row r="11" spans="1:6" x14ac:dyDescent="0.2">
      <c r="A11" s="7" t="s">
        <v>23</v>
      </c>
      <c r="B11" s="8">
        <v>757</v>
      </c>
      <c r="C11" s="8">
        <v>865</v>
      </c>
      <c r="D11" s="8">
        <v>796</v>
      </c>
      <c r="E11" s="8">
        <v>789</v>
      </c>
      <c r="F11" s="8">
        <v>800</v>
      </c>
    </row>
    <row r="12" spans="1:6" x14ac:dyDescent="0.2">
      <c r="A12" s="7" t="s">
        <v>24</v>
      </c>
      <c r="B12" s="8">
        <v>0</v>
      </c>
      <c r="E12" s="8">
        <v>-149</v>
      </c>
      <c r="F12" s="8">
        <v>0</v>
      </c>
    </row>
    <row r="13" spans="1:6" x14ac:dyDescent="0.2">
      <c r="A13" s="7" t="s">
        <v>25</v>
      </c>
      <c r="E13" s="8">
        <v>-127</v>
      </c>
      <c r="F13" s="8">
        <v>0</v>
      </c>
    </row>
    <row r="14" spans="1:6" x14ac:dyDescent="0.2">
      <c r="A14" s="7" t="s">
        <v>26</v>
      </c>
      <c r="B14" s="8">
        <v>0</v>
      </c>
    </row>
    <row r="15" spans="1:6" x14ac:dyDescent="0.2">
      <c r="A15" s="7" t="s">
        <v>7</v>
      </c>
      <c r="B15" s="8">
        <v>0</v>
      </c>
      <c r="C15" s="8">
        <v>0</v>
      </c>
    </row>
    <row r="16" spans="1:6" x14ac:dyDescent="0.2">
      <c r="A16" s="7" t="s">
        <v>9</v>
      </c>
      <c r="B16" s="8">
        <v>0</v>
      </c>
      <c r="C16" s="8">
        <v>0</v>
      </c>
    </row>
    <row r="17" spans="1:6" x14ac:dyDescent="0.2">
      <c r="A17" s="7" t="s">
        <v>6</v>
      </c>
      <c r="B17" s="8">
        <v>2</v>
      </c>
      <c r="C17" s="8">
        <v>0</v>
      </c>
      <c r="E17" s="8">
        <v>0</v>
      </c>
      <c r="F17" s="8">
        <v>212</v>
      </c>
    </row>
    <row r="18" spans="1:6" x14ac:dyDescent="0.2">
      <c r="A18" s="7" t="s">
        <v>27</v>
      </c>
      <c r="B18" s="8">
        <v>109</v>
      </c>
      <c r="C18" s="8">
        <v>249</v>
      </c>
      <c r="D18" s="8">
        <v>-660</v>
      </c>
      <c r="E18" s="8">
        <v>367</v>
      </c>
      <c r="F18" s="8">
        <v>-150</v>
      </c>
    </row>
    <row r="19" spans="1:6" x14ac:dyDescent="0.2">
      <c r="A19" s="7" t="s">
        <v>8</v>
      </c>
      <c r="D19" s="8">
        <v>-129</v>
      </c>
      <c r="E19" s="8">
        <v>0</v>
      </c>
      <c r="F19" s="8">
        <v>0</v>
      </c>
    </row>
    <row r="20" spans="1:6" x14ac:dyDescent="0.2">
      <c r="A20" s="7" t="s">
        <v>28</v>
      </c>
      <c r="C20" s="8">
        <v>161</v>
      </c>
      <c r="D20" s="8">
        <v>30</v>
      </c>
      <c r="E20" s="8">
        <v>10</v>
      </c>
      <c r="F20" s="8">
        <v>8</v>
      </c>
    </row>
    <row r="21" spans="1:6" x14ac:dyDescent="0.2">
      <c r="A21" s="7" t="s">
        <v>29</v>
      </c>
      <c r="B21" s="8">
        <v>81</v>
      </c>
      <c r="C21" s="8">
        <v>73</v>
      </c>
      <c r="D21" s="8">
        <v>77</v>
      </c>
      <c r="E21" s="8">
        <v>99</v>
      </c>
      <c r="F21" s="8">
        <v>93</v>
      </c>
    </row>
    <row r="22" spans="1:6" x14ac:dyDescent="0.2">
      <c r="A22" s="9" t="s">
        <v>30</v>
      </c>
    </row>
    <row r="23" spans="1:6" x14ac:dyDescent="0.2">
      <c r="A23" s="7" t="s">
        <v>31</v>
      </c>
      <c r="B23" s="8">
        <v>-545</v>
      </c>
      <c r="C23" s="8">
        <v>-733</v>
      </c>
      <c r="D23" s="8">
        <v>1089</v>
      </c>
      <c r="E23" s="8">
        <v>-169</v>
      </c>
      <c r="F23" s="8">
        <v>-219</v>
      </c>
    </row>
    <row r="24" spans="1:6" x14ac:dyDescent="0.2">
      <c r="A24" s="7" t="s">
        <v>11</v>
      </c>
      <c r="B24" s="8">
        <v>-124</v>
      </c>
      <c r="C24" s="8">
        <v>-110</v>
      </c>
      <c r="D24" s="8">
        <v>13</v>
      </c>
      <c r="E24" s="8">
        <v>-9</v>
      </c>
      <c r="F24" s="8">
        <v>-45</v>
      </c>
    </row>
    <row r="25" spans="1:6" x14ac:dyDescent="0.2">
      <c r="A25" s="7" t="s">
        <v>12</v>
      </c>
      <c r="B25" s="8">
        <v>-63</v>
      </c>
      <c r="C25" s="8">
        <v>-33</v>
      </c>
      <c r="D25" s="8">
        <v>60</v>
      </c>
      <c r="E25" s="8">
        <v>9</v>
      </c>
      <c r="F25" s="8">
        <v>-71</v>
      </c>
    </row>
    <row r="26" spans="1:6" x14ac:dyDescent="0.2">
      <c r="A26" s="7" t="s">
        <v>13</v>
      </c>
      <c r="B26" s="8">
        <v>643</v>
      </c>
      <c r="C26" s="8">
        <v>410</v>
      </c>
      <c r="D26" s="8">
        <v>-1009</v>
      </c>
      <c r="E26" s="8">
        <v>139</v>
      </c>
      <c r="F26" s="8">
        <v>115</v>
      </c>
    </row>
    <row r="27" spans="1:6" x14ac:dyDescent="0.2">
      <c r="A27" s="7" t="s">
        <v>14</v>
      </c>
      <c r="B27" s="8">
        <v>58</v>
      </c>
      <c r="C27" s="8">
        <v>209</v>
      </c>
      <c r="D27" s="8">
        <v>-19</v>
      </c>
      <c r="E27" s="8">
        <v>35</v>
      </c>
      <c r="F27" s="8">
        <v>170</v>
      </c>
    </row>
    <row r="28" spans="1:6" x14ac:dyDescent="0.2">
      <c r="A28" s="7" t="s">
        <v>32</v>
      </c>
      <c r="B28" s="8">
        <v>-277</v>
      </c>
      <c r="C28" s="8">
        <v>94</v>
      </c>
      <c r="D28" s="8">
        <v>200</v>
      </c>
      <c r="E28" s="8">
        <v>-286</v>
      </c>
      <c r="F28" s="8">
        <v>99</v>
      </c>
    </row>
    <row r="29" spans="1:6" x14ac:dyDescent="0.2">
      <c r="A29" s="7" t="s">
        <v>33</v>
      </c>
      <c r="B29" s="8">
        <v>-1</v>
      </c>
      <c r="C29" s="8">
        <v>-216</v>
      </c>
      <c r="D29" s="8">
        <v>-246</v>
      </c>
      <c r="E29" s="8">
        <v>-245</v>
      </c>
      <c r="F29" s="8">
        <v>-213</v>
      </c>
    </row>
    <row r="30" spans="1:6" x14ac:dyDescent="0.2">
      <c r="A30" s="9" t="s">
        <v>34</v>
      </c>
      <c r="B30" s="10">
        <f>SUM(B6:B29)</f>
        <v>3945</v>
      </c>
      <c r="C30" s="10">
        <f>SUM(C6:C29)</f>
        <v>4889</v>
      </c>
      <c r="D30" s="10">
        <f>SUM(D6:D29)</f>
        <v>5938</v>
      </c>
      <c r="E30" s="10">
        <f>SUM(E6:E29)</f>
        <v>4974</v>
      </c>
      <c r="F30" s="10">
        <f>SUM(F6:F29)</f>
        <v>5898</v>
      </c>
    </row>
    <row r="31" spans="1:6" x14ac:dyDescent="0.2">
      <c r="A31" s="5" t="s">
        <v>35</v>
      </c>
      <c r="B31" s="6"/>
      <c r="C31" s="6"/>
      <c r="D31" s="6"/>
      <c r="E31" s="6"/>
      <c r="F31" s="6"/>
    </row>
    <row r="32" spans="1:6" x14ac:dyDescent="0.2">
      <c r="A32" s="7" t="s">
        <v>36</v>
      </c>
      <c r="C32" s="8">
        <v>345</v>
      </c>
      <c r="D32" s="8">
        <v>372</v>
      </c>
      <c r="E32" s="8">
        <v>-269</v>
      </c>
      <c r="F32" s="8">
        <v>245</v>
      </c>
    </row>
    <row r="33" spans="1:6" x14ac:dyDescent="0.2">
      <c r="A33" s="7" t="s">
        <v>37</v>
      </c>
      <c r="B33" s="8">
        <v>2155</v>
      </c>
      <c r="C33" s="8">
        <v>1755</v>
      </c>
      <c r="D33" s="8">
        <v>2755</v>
      </c>
      <c r="E33" s="8">
        <v>3594</v>
      </c>
      <c r="F33" s="8">
        <v>4940</v>
      </c>
    </row>
    <row r="34" spans="1:6" x14ac:dyDescent="0.2">
      <c r="A34" s="7" t="s">
        <v>38</v>
      </c>
      <c r="B34" s="8">
        <v>-894</v>
      </c>
      <c r="C34" s="8">
        <v>-2876</v>
      </c>
      <c r="D34" s="8">
        <v>-634</v>
      </c>
      <c r="E34" s="8">
        <v>-2946</v>
      </c>
      <c r="F34" s="8">
        <v>-2827</v>
      </c>
    </row>
    <row r="35" spans="1:6" x14ac:dyDescent="0.2">
      <c r="A35" s="7" t="s">
        <v>39</v>
      </c>
      <c r="B35" s="8">
        <v>9</v>
      </c>
      <c r="C35" s="8">
        <v>54</v>
      </c>
      <c r="D35" s="8">
        <v>6</v>
      </c>
      <c r="E35" s="8">
        <v>10</v>
      </c>
      <c r="F35" s="8">
        <v>9</v>
      </c>
    </row>
    <row r="36" spans="1:6" x14ac:dyDescent="0.2">
      <c r="A36" s="7" t="s">
        <v>40</v>
      </c>
      <c r="D36" s="8">
        <v>-130</v>
      </c>
      <c r="E36" s="8">
        <v>0</v>
      </c>
      <c r="F36" s="8">
        <v>0</v>
      </c>
    </row>
    <row r="37" spans="1:6" x14ac:dyDescent="0.2">
      <c r="A37" s="7" t="s">
        <v>41</v>
      </c>
      <c r="B37" s="8">
        <v>0</v>
      </c>
    </row>
    <row r="38" spans="1:6" x14ac:dyDescent="0.2">
      <c r="A38" s="7" t="s">
        <v>42</v>
      </c>
      <c r="B38" s="8">
        <v>-1992</v>
      </c>
      <c r="C38" s="8">
        <v>-2071</v>
      </c>
      <c r="D38" s="8">
        <v>-2179</v>
      </c>
      <c r="E38" s="8">
        <v>-2316</v>
      </c>
      <c r="F38" s="8">
        <v>-2442</v>
      </c>
    </row>
    <row r="39" spans="1:6" x14ac:dyDescent="0.2">
      <c r="A39" s="7" t="s">
        <v>43</v>
      </c>
      <c r="B39" s="8">
        <v>-187</v>
      </c>
      <c r="C39" s="8">
        <v>-204</v>
      </c>
      <c r="D39" s="8">
        <v>-213</v>
      </c>
      <c r="E39" s="8">
        <v>-242</v>
      </c>
      <c r="F39" s="8">
        <v>-259</v>
      </c>
    </row>
    <row r="40" spans="1:6" x14ac:dyDescent="0.2">
      <c r="A40" s="7" t="s">
        <v>44</v>
      </c>
      <c r="B40" s="8">
        <v>9</v>
      </c>
      <c r="C40" s="8">
        <v>18</v>
      </c>
      <c r="D40" s="8">
        <v>18</v>
      </c>
      <c r="E40" s="8">
        <v>36</v>
      </c>
      <c r="F40" s="8">
        <v>36</v>
      </c>
    </row>
    <row r="41" spans="1:6" x14ac:dyDescent="0.2">
      <c r="A41" s="7" t="s">
        <v>45</v>
      </c>
      <c r="B41" s="8">
        <v>-26</v>
      </c>
      <c r="C41" s="8">
        <v>-17</v>
      </c>
      <c r="D41" s="8">
        <v>-23</v>
      </c>
      <c r="E41" s="8">
        <v>-32</v>
      </c>
      <c r="F41" s="8">
        <v>-45</v>
      </c>
    </row>
    <row r="42" spans="1:6" x14ac:dyDescent="0.2">
      <c r="A42" s="7" t="s">
        <v>46</v>
      </c>
      <c r="B42" s="8">
        <v>-16</v>
      </c>
      <c r="C42" s="8">
        <v>-46</v>
      </c>
      <c r="D42" s="8">
        <v>-21</v>
      </c>
      <c r="E42" s="8">
        <v>-36</v>
      </c>
      <c r="F42" s="8">
        <v>-63</v>
      </c>
    </row>
    <row r="43" spans="1:6" x14ac:dyDescent="0.2">
      <c r="A43" s="9" t="s">
        <v>47</v>
      </c>
      <c r="B43" s="10">
        <f>SUM(B32:B42)</f>
        <v>-942</v>
      </c>
      <c r="C43" s="10">
        <f>SUM(C32:C42)</f>
        <v>-3042</v>
      </c>
      <c r="D43" s="10">
        <f>SUM(D32:D42)</f>
        <v>-49</v>
      </c>
      <c r="E43" s="10">
        <f>SUM(E32:E42)</f>
        <v>-2201</v>
      </c>
      <c r="F43" s="10">
        <f>SUM(F32:F42)</f>
        <v>-406</v>
      </c>
    </row>
    <row r="44" spans="1:6" x14ac:dyDescent="0.2">
      <c r="A44" s="5" t="s">
        <v>48</v>
      </c>
      <c r="B44" s="6"/>
      <c r="C44" s="6"/>
      <c r="D44" s="6"/>
      <c r="E44" s="6"/>
      <c r="F44" s="6"/>
    </row>
    <row r="45" spans="1:6" x14ac:dyDescent="0.2">
      <c r="A45" s="9" t="s">
        <v>49</v>
      </c>
    </row>
    <row r="46" spans="1:6" x14ac:dyDescent="0.2">
      <c r="A46" s="7" t="s">
        <v>50</v>
      </c>
      <c r="B46" s="8">
        <v>-1239</v>
      </c>
      <c r="C46" s="8">
        <v>-2253</v>
      </c>
      <c r="D46" s="8">
        <v>-2516</v>
      </c>
      <c r="E46" s="8">
        <v>-2573</v>
      </c>
      <c r="F46" s="8">
        <v>-4893</v>
      </c>
    </row>
    <row r="47" spans="1:6" x14ac:dyDescent="0.2">
      <c r="A47" s="7" t="s">
        <v>51</v>
      </c>
      <c r="B47" s="8">
        <v>-8</v>
      </c>
      <c r="C47" s="8">
        <v>-30</v>
      </c>
      <c r="D47" s="8">
        <v>-51</v>
      </c>
      <c r="E47" s="8">
        <v>-105</v>
      </c>
      <c r="F47" s="8">
        <v>-106</v>
      </c>
    </row>
    <row r="48" spans="1:6" x14ac:dyDescent="0.2">
      <c r="A48" s="7" t="s">
        <v>52</v>
      </c>
      <c r="B48" s="8">
        <v>52</v>
      </c>
      <c r="C48" s="8">
        <v>12</v>
      </c>
    </row>
    <row r="49" spans="1:6" x14ac:dyDescent="0.2">
      <c r="A49" s="7" t="s">
        <v>53</v>
      </c>
      <c r="D49" s="8">
        <v>346</v>
      </c>
      <c r="E49" s="8">
        <v>0</v>
      </c>
      <c r="F49" s="8">
        <v>0</v>
      </c>
    </row>
    <row r="50" spans="1:6" x14ac:dyDescent="0.2">
      <c r="A50" s="7" t="s">
        <v>54</v>
      </c>
      <c r="B50" s="8">
        <v>-151</v>
      </c>
      <c r="C50" s="8">
        <v>-933</v>
      </c>
      <c r="D50" s="8">
        <v>-1568</v>
      </c>
      <c r="E50" s="8">
        <v>-2244</v>
      </c>
      <c r="F50" s="8">
        <v>-1</v>
      </c>
    </row>
    <row r="51" spans="1:6" x14ac:dyDescent="0.2">
      <c r="A51" s="7" t="s">
        <v>55</v>
      </c>
      <c r="B51" s="8">
        <v>1</v>
      </c>
      <c r="E51" s="8">
        <v>161</v>
      </c>
      <c r="F51" s="8">
        <v>0</v>
      </c>
    </row>
    <row r="52" spans="1:6" x14ac:dyDescent="0.2">
      <c r="A52" s="7" t="s">
        <v>56</v>
      </c>
      <c r="B52" s="8">
        <v>-115</v>
      </c>
      <c r="C52" s="8">
        <v>-166</v>
      </c>
      <c r="D52" s="8">
        <v>-141</v>
      </c>
      <c r="E52" s="8">
        <v>-114</v>
      </c>
      <c r="F52" s="8">
        <v>-511</v>
      </c>
    </row>
    <row r="53" spans="1:6" x14ac:dyDescent="0.2">
      <c r="A53" s="7" t="s">
        <v>46</v>
      </c>
      <c r="B53" s="8">
        <v>-5</v>
      </c>
      <c r="C53" s="8">
        <v>-5</v>
      </c>
      <c r="D53" s="8">
        <v>39</v>
      </c>
      <c r="E53" s="8">
        <v>12</v>
      </c>
      <c r="F53" s="8">
        <v>22</v>
      </c>
    </row>
    <row r="54" spans="1:6" x14ac:dyDescent="0.2">
      <c r="A54" s="9" t="s">
        <v>57</v>
      </c>
      <c r="B54" s="10">
        <f>SUM(B46:B53)</f>
        <v>-1465</v>
      </c>
      <c r="C54" s="10">
        <f>SUM(C46:C53)</f>
        <v>-3375</v>
      </c>
      <c r="D54" s="10">
        <f>SUM(D46:D53)</f>
        <v>-3891</v>
      </c>
      <c r="E54" s="10">
        <f>SUM(E46:E53)</f>
        <v>-4863</v>
      </c>
      <c r="F54" s="10">
        <f>SUM(F46:F53)</f>
        <v>-5489</v>
      </c>
    </row>
    <row r="55" spans="1:6" x14ac:dyDescent="0.2">
      <c r="A55" s="9" t="s">
        <v>58</v>
      </c>
      <c r="B55" s="10">
        <f>B30+B43+B54</f>
        <v>1538</v>
      </c>
      <c r="C55" s="10">
        <f>C30+C43+C54</f>
        <v>-1528</v>
      </c>
      <c r="D55" s="10">
        <f>D30+D43+D54</f>
        <v>1998</v>
      </c>
      <c r="E55" s="10">
        <f>E30+E43+E54</f>
        <v>-2090</v>
      </c>
      <c r="F55" s="10">
        <f>F30+F43+F54</f>
        <v>3</v>
      </c>
    </row>
    <row r="56" spans="1:6" x14ac:dyDescent="0.2">
      <c r="A56" s="7" t="s">
        <v>59</v>
      </c>
      <c r="B56" s="8">
        <v>142</v>
      </c>
      <c r="C56" s="8">
        <v>1680</v>
      </c>
      <c r="D56" s="8">
        <v>152</v>
      </c>
      <c r="E56" s="8">
        <v>2150</v>
      </c>
      <c r="F56" s="8">
        <v>60</v>
      </c>
    </row>
    <row r="57" spans="1:6" x14ac:dyDescent="0.2">
      <c r="A57" s="9" t="s">
        <v>60</v>
      </c>
      <c r="B57" s="10">
        <f>B56+B55</f>
        <v>1680</v>
      </c>
      <c r="C57" s="10">
        <f>C56+C55</f>
        <v>152</v>
      </c>
      <c r="D57" s="10">
        <f>D56+D55</f>
        <v>2150</v>
      </c>
      <c r="E57" s="10">
        <f>E56+E55</f>
        <v>60</v>
      </c>
      <c r="F57" s="10">
        <f>F56+F55</f>
        <v>63</v>
      </c>
    </row>
    <row r="58" spans="1:6" x14ac:dyDescent="0.2">
      <c r="A58" s="7" t="s">
        <v>61</v>
      </c>
      <c r="B58" s="8">
        <v>-1305</v>
      </c>
      <c r="C58" s="8">
        <v>-2394</v>
      </c>
      <c r="D58" s="8">
        <v>-2564</v>
      </c>
      <c r="E58" s="8">
        <v>-2581</v>
      </c>
      <c r="F58" s="8">
        <v>-5375</v>
      </c>
    </row>
    <row r="59" spans="1:6" x14ac:dyDescent="0.2">
      <c r="A59" s="7" t="s">
        <v>62</v>
      </c>
      <c r="B59" s="8">
        <v>66</v>
      </c>
      <c r="C59" s="8">
        <v>141</v>
      </c>
      <c r="D59" s="8">
        <v>48</v>
      </c>
      <c r="E59" s="8">
        <v>8</v>
      </c>
      <c r="F59" s="8">
        <v>482</v>
      </c>
    </row>
    <row r="60" spans="1:6" x14ac:dyDescent="0.2">
      <c r="A60" s="9" t="s">
        <v>63</v>
      </c>
      <c r="B60" s="10">
        <f>B58+B59</f>
        <v>-1239</v>
      </c>
      <c r="C60" s="10">
        <f>C58+C59</f>
        <v>-2253</v>
      </c>
      <c r="D60" s="10">
        <f>D58+D59</f>
        <v>-2516</v>
      </c>
      <c r="E60" s="10">
        <f>E58+E59</f>
        <v>-2573</v>
      </c>
      <c r="F60" s="10">
        <f>F58+F59</f>
        <v>-4893</v>
      </c>
    </row>
    <row r="62" spans="1:6" x14ac:dyDescent="0.2">
      <c r="A62" s="11" t="s">
        <v>10</v>
      </c>
    </row>
    <row r="63" spans="1:6" x14ac:dyDescent="0.2">
      <c r="A63" s="11" t="s">
        <v>64</v>
      </c>
    </row>
    <row r="64" spans="1:6" x14ac:dyDescent="0.2">
      <c r="A64" s="11" t="s">
        <v>65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Flow Statement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/>
  <cp:revision>0</cp:revision>
  <dcterms:created xsi:type="dcterms:W3CDTF">2026-10-14T16:11:43Z</dcterms:created>
  <dcterms:modified xsi:type="dcterms:W3CDTF">2026-10-21T15:35:55Z</dcterms:modified>
  <dc:language>en-US</dc:language>
</cp:coreProperties>
</file>