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omments2.xml" ContentType="application/vnd.openxmlformats-officedocument.spreadsheetml.comments+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style3.xml" ContentType="application/vnd.ms-office.chartstyle+xml"/>
  <Override PartName="/xl/charts/colors3.xml" ContentType="application/vnd.ms-office.chartcolorstyle+xml"/>
  <Override PartName="/xl/charts/chart7.xml" ContentType="application/vnd.openxmlformats-officedocument.drawingml.chart+xml"/>
  <Override PartName="/xl/charts/style4.xml" ContentType="application/vnd.ms-office.chartstyle+xml"/>
  <Override PartName="/xl/charts/colors4.xml" ContentType="application/vnd.ms-office.chartcolorstyle+xml"/>
  <Override PartName="/xl/charts/chart8.xml" ContentType="application/vnd.openxmlformats-officedocument.drawingml.chart+xml"/>
  <Override PartName="/xl/charts/style5.xml" ContentType="application/vnd.ms-office.chartstyle+xml"/>
  <Override PartName="/xl/charts/colors5.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ell\Desktop\Digital Skills assignment\Final Assignment\"/>
    </mc:Choice>
  </mc:AlternateContent>
  <bookViews>
    <workbookView xWindow="0" yWindow="0" windowWidth="28800" windowHeight="12330"/>
  </bookViews>
  <sheets>
    <sheet name="Home Page" sheetId="1" r:id="rId1"/>
    <sheet name="TASK Velocity (1A 1B 1C)" sheetId="2" r:id="rId2"/>
    <sheet name="TASK 2 Mesurments" sheetId="3" r:id="rId3"/>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9" i="2" l="1"/>
  <c r="F30" i="2"/>
  <c r="C31" i="3" l="1"/>
  <c r="D33" i="3"/>
  <c r="E33" i="3"/>
  <c r="F33" i="3"/>
  <c r="C33" i="3"/>
  <c r="D32" i="3"/>
  <c r="E32" i="3"/>
  <c r="F32" i="3"/>
  <c r="D31" i="3"/>
  <c r="C32" i="3"/>
  <c r="F31" i="3" l="1"/>
  <c r="E31" i="3"/>
  <c r="F30" i="3"/>
  <c r="E30" i="3"/>
  <c r="D30" i="3"/>
  <c r="C30" i="3"/>
  <c r="I27" i="3"/>
  <c r="H27" i="3"/>
  <c r="G27" i="3"/>
  <c r="I26" i="3"/>
  <c r="H26" i="3"/>
  <c r="G26" i="3"/>
  <c r="I25" i="3"/>
  <c r="H25" i="3"/>
  <c r="G25" i="3"/>
  <c r="I24" i="3"/>
  <c r="H24" i="3"/>
  <c r="G24" i="3"/>
  <c r="I23" i="3"/>
  <c r="H23" i="3"/>
  <c r="G23" i="3"/>
  <c r="I22" i="3"/>
  <c r="H22" i="3"/>
  <c r="G22" i="3"/>
  <c r="I21" i="3"/>
  <c r="H21" i="3"/>
  <c r="G21" i="3"/>
  <c r="I20" i="3"/>
  <c r="H20" i="3"/>
  <c r="G20" i="3"/>
  <c r="I19" i="3"/>
  <c r="H19" i="3"/>
  <c r="G19" i="3"/>
  <c r="I18" i="3"/>
  <c r="H18" i="3"/>
  <c r="G18" i="3"/>
  <c r="I17" i="3"/>
  <c r="H17" i="3"/>
  <c r="G17" i="3"/>
  <c r="I16" i="3"/>
  <c r="H16" i="3"/>
  <c r="G16" i="3"/>
  <c r="I15" i="3"/>
  <c r="H15" i="3"/>
  <c r="G15" i="3"/>
  <c r="I14" i="3"/>
  <c r="H14" i="3"/>
  <c r="G14" i="3"/>
  <c r="I13" i="3"/>
  <c r="H13" i="3"/>
  <c r="G13" i="3"/>
  <c r="I12" i="3"/>
  <c r="H12" i="3"/>
  <c r="G12" i="3"/>
  <c r="I11" i="3"/>
  <c r="H11" i="3"/>
  <c r="G11" i="3"/>
  <c r="I10" i="3"/>
  <c r="H10" i="3"/>
  <c r="G10" i="3"/>
  <c r="I9" i="3"/>
  <c r="H9" i="3"/>
  <c r="G9" i="3"/>
  <c r="I8" i="3"/>
  <c r="H8" i="3"/>
  <c r="G8" i="3"/>
  <c r="H30" i="3" l="1"/>
  <c r="G30" i="3"/>
  <c r="I30" i="3"/>
  <c r="E29" i="2"/>
  <c r="D24" i="2" l="1"/>
  <c r="E24" i="2"/>
  <c r="E38" i="2"/>
  <c r="D38" i="2"/>
  <c r="F38" i="2" s="1"/>
  <c r="D32" i="2"/>
  <c r="F32" i="2" s="1"/>
  <c r="D33" i="2"/>
  <c r="F33" i="2" s="1"/>
  <c r="D34" i="2"/>
  <c r="F34" i="2" s="1"/>
  <c r="D35" i="2"/>
  <c r="F35" i="2" s="1"/>
  <c r="D36" i="2"/>
  <c r="F36" i="2" s="1"/>
  <c r="D37" i="2"/>
  <c r="F37" i="2" s="1"/>
  <c r="E32" i="2"/>
  <c r="E33" i="2"/>
  <c r="E34" i="2"/>
  <c r="E35" i="2"/>
  <c r="E36" i="2"/>
  <c r="E37" i="2"/>
  <c r="E31" i="2"/>
  <c r="D31" i="2"/>
  <c r="F31" i="2" s="1"/>
  <c r="E30" i="2"/>
  <c r="D30" i="2"/>
  <c r="D29" i="2"/>
  <c r="E17" i="2"/>
  <c r="D17" i="2" s="1"/>
</calcChain>
</file>

<file path=xl/comments1.xml><?xml version="1.0" encoding="utf-8"?>
<comments xmlns="http://schemas.openxmlformats.org/spreadsheetml/2006/main">
  <authors>
    <author>dell</author>
  </authors>
  <commentList>
    <comment ref="E17" authorId="0" shapeId="0">
      <text>
        <r>
          <rPr>
            <b/>
            <sz val="9"/>
            <color indexed="81"/>
            <rFont val="Tahoma"/>
            <family val="2"/>
          </rPr>
          <t>Formula 
a =((C15^2)-(B15^2))/(2*D15)
t=(C15-B15)/F15</t>
        </r>
      </text>
    </comment>
    <comment ref="E24" authorId="0" shapeId="0">
      <text>
        <r>
          <rPr>
            <b/>
            <sz val="9"/>
            <color indexed="81"/>
            <rFont val="Tahoma"/>
            <family val="2"/>
          </rPr>
          <t>Formula 
s =((C23^2)-(D23^2))/(2*B23)
t=(C23-D23)/B23</t>
        </r>
      </text>
    </comment>
    <comment ref="F29" authorId="0" shapeId="0">
      <text>
        <r>
          <rPr>
            <b/>
            <sz val="9"/>
            <color indexed="81"/>
            <rFont val="Tahoma"/>
            <family val="2"/>
          </rPr>
          <t>Formula 
=IF(E28&lt;12,"Impossible! - This race car cannot accelerate this quickly", IF(E28&gt;17,"The car will lose the race - Accelerate value too low",IF(E28&lt;&gt;12,"The car will win the race","")))</t>
        </r>
      </text>
    </comment>
  </commentList>
</comments>
</file>

<file path=xl/comments2.xml><?xml version="1.0" encoding="utf-8"?>
<comments xmlns="http://schemas.openxmlformats.org/spreadsheetml/2006/main">
  <authors>
    <author>dell</author>
  </authors>
  <commentList>
    <comment ref="J10" authorId="0" shapeId="0">
      <text>
        <r>
          <rPr>
            <sz val="9"/>
            <color indexed="81"/>
            <rFont val="Tahoma"/>
            <family val="2"/>
          </rPr>
          <t xml:space="preserve">
</t>
        </r>
      </text>
    </comment>
    <comment ref="K11" authorId="0" shapeId="0">
      <text>
        <r>
          <rPr>
            <sz val="9"/>
            <color indexed="81"/>
            <rFont val="Tahoma"/>
            <family val="2"/>
          </rPr>
          <t xml:space="preserve">Note: Conditional Formating Rules
Value Error rate (-0.5 to 0.5) Calculate as No Error and fill with light green 
Above and bellow (0.5 and -0.5)
Calculate as Error filled with red and font will be white colour 
</t>
        </r>
      </text>
    </comment>
  </commentList>
</comments>
</file>

<file path=xl/sharedStrings.xml><?xml version="1.0" encoding="utf-8"?>
<sst xmlns="http://schemas.openxmlformats.org/spreadsheetml/2006/main" count="69" uniqueCount="50">
  <si>
    <t>STUDENT ID: 2229222</t>
  </si>
  <si>
    <t>STUDENT NAME: MD ANISUL ISLAM</t>
  </si>
  <si>
    <t xml:space="preserve">Formula </t>
  </si>
  <si>
    <t>(v-u)/a</t>
  </si>
  <si>
    <t>time (t)</t>
  </si>
  <si>
    <t>(v^2-u^2)/2.s</t>
  </si>
  <si>
    <t>v = Final Velocity</t>
  </si>
  <si>
    <t>u= initial velocity</t>
  </si>
  <si>
    <t>Column1</t>
  </si>
  <si>
    <t>Column2</t>
  </si>
  <si>
    <t>240 km/h [Given]</t>
  </si>
  <si>
    <t>66.66 m/s [Given]</t>
  </si>
  <si>
    <t>(start at rest position)</t>
  </si>
  <si>
    <t>Time: t (s)</t>
  </si>
  <si>
    <t>Distance: s (m)</t>
  </si>
  <si>
    <t>Final Velocity: v (m/s)</t>
  </si>
  <si>
    <t>Initial Velocity: u (m/s)</t>
  </si>
  <si>
    <t>Acceleration: a (ms-2)</t>
  </si>
  <si>
    <t>Column3</t>
  </si>
  <si>
    <t>Column4</t>
  </si>
  <si>
    <t>Column5</t>
  </si>
  <si>
    <t>(240*1000)/3600 = 66.66</t>
  </si>
  <si>
    <t>Accelerations (ms-2)</t>
  </si>
  <si>
    <t>Acceleration (a)</t>
  </si>
  <si>
    <t>Distance (s)</t>
  </si>
  <si>
    <t>(v^2-u^2)/2.a</t>
  </si>
  <si>
    <t>Column6</t>
  </si>
  <si>
    <t>TASK 1 (a,b,c)</t>
  </si>
  <si>
    <t>Figure: Time vs Velocity Graph</t>
  </si>
  <si>
    <t>Actual Size</t>
  </si>
  <si>
    <t>Sample</t>
  </si>
  <si>
    <t>Measurements Technician A</t>
  </si>
  <si>
    <t>Measurements Technician B</t>
  </si>
  <si>
    <t xml:space="preserve">Measurements Technician C </t>
  </si>
  <si>
    <t xml:space="preserve"> Error Calculation Technician A</t>
  </si>
  <si>
    <t xml:space="preserve"> Error Calculation Technician B   </t>
  </si>
  <si>
    <t xml:space="preserve"> Error Calculation Technician C </t>
  </si>
  <si>
    <t>Technician A Variations</t>
  </si>
  <si>
    <t>Technition B Variations</t>
  </si>
  <si>
    <t>Technician C Variations</t>
  </si>
  <si>
    <t>Technician A</t>
  </si>
  <si>
    <t>Technician B</t>
  </si>
  <si>
    <t>Technician C</t>
  </si>
  <si>
    <t>Mean</t>
  </si>
  <si>
    <t>Range</t>
  </si>
  <si>
    <t>TASK 2a and 2b: Mean and Range Calculations, Error Calculations, Mesures of variations and Conditonal Formating</t>
  </si>
  <si>
    <t>Result for Veriable input</t>
  </si>
  <si>
    <t>Maximum</t>
  </si>
  <si>
    <t>Minimum</t>
  </si>
  <si>
    <t>Input Value [1-10]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</si>
</sst>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scheme val="minor"/>
    </font>
    <font>
      <sz val="11"/>
      <color theme="1"/>
      <name val="Calibri"/>
      <family val="2"/>
      <scheme val="minor"/>
    </font>
    <font>
      <sz val="11"/>
      <color rgb="FF3F3F76"/>
      <name val="Calibri"/>
      <family val="2"/>
      <scheme val="minor"/>
    </font>
    <font>
      <b/>
      <sz val="11"/>
      <color theme="0"/>
      <name val="Calibri"/>
      <family val="2"/>
      <scheme val="minor"/>
    </font>
    <font>
      <b/>
      <sz val="11"/>
      <color theme="1"/>
      <name val="Calibri"/>
      <family val="2"/>
      <scheme val="minor"/>
    </font>
    <font>
      <b/>
      <sz val="15"/>
      <color theme="1"/>
      <name val="Calibri"/>
      <family val="2"/>
      <scheme val="minor"/>
    </font>
    <font>
      <b/>
      <sz val="9"/>
      <color indexed="81"/>
      <name val="Tahoma"/>
      <family val="2"/>
    </font>
    <font>
      <b/>
      <sz val="11"/>
      <color theme="1"/>
      <name val="Calibri"/>
      <family val="2"/>
      <scheme val="minor"/>
    </font>
    <font>
      <sz val="11"/>
      <color rgb="FF9C0006"/>
      <name val="Calibri"/>
      <family val="2"/>
      <scheme val="minor"/>
    </font>
    <font>
      <sz val="11"/>
      <color theme="0"/>
      <name val="Calibri"/>
      <family val="2"/>
      <scheme val="minor"/>
    </font>
    <font>
      <sz val="11"/>
      <name val="Calibri"/>
      <family val="2"/>
      <scheme val="minor"/>
    </font>
    <font>
      <sz val="9"/>
      <color indexed="81"/>
      <name val="Tahoma"/>
      <family val="2"/>
    </font>
    <font>
      <b/>
      <sz val="12"/>
      <color theme="0"/>
      <name val="Calibri"/>
      <family val="2"/>
      <scheme val="minor"/>
    </font>
    <font>
      <b/>
      <sz val="11"/>
      <color theme="1"/>
      <name val="Calibri"/>
      <scheme val="minor"/>
    </font>
  </fonts>
  <fills count="18">
    <fill>
      <patternFill patternType="none"/>
    </fill>
    <fill>
      <patternFill patternType="gray125"/>
    </fill>
    <fill>
      <patternFill patternType="solid">
        <fgColor rgb="FFFFFFCC"/>
      </patternFill>
    </fill>
    <fill>
      <patternFill patternType="solid">
        <fgColor theme="0"/>
        <bgColor indexed="64"/>
      </patternFill>
    </fill>
    <fill>
      <patternFill patternType="solid">
        <fgColor theme="0" tint="-0.24994659260841701"/>
        <bgColor indexed="64"/>
      </patternFill>
    </fill>
    <fill>
      <patternFill patternType="solid">
        <fgColor theme="0" tint="-0.14996795556505021"/>
        <bgColor indexed="64"/>
      </patternFill>
    </fill>
    <fill>
      <patternFill patternType="solid">
        <fgColor theme="0" tint="-0.499984740745262"/>
        <bgColor indexed="64"/>
      </patternFill>
    </fill>
    <fill>
      <patternFill patternType="solid">
        <fgColor rgb="FFFFFF00"/>
        <bgColor indexed="64"/>
      </patternFill>
    </fill>
    <fill>
      <patternFill patternType="solid">
        <fgColor rgb="FFFFC7CE"/>
      </patternFill>
    </fill>
    <fill>
      <patternFill patternType="solid">
        <fgColor theme="7"/>
      </patternFill>
    </fill>
    <fill>
      <patternFill patternType="solid">
        <fgColor theme="9" tint="0.59999389629810485"/>
        <bgColor indexed="64"/>
      </patternFill>
    </fill>
    <fill>
      <patternFill patternType="solid">
        <fgColor theme="8" tint="0.59999389629810485"/>
        <bgColor indexed="64"/>
      </patternFill>
    </fill>
    <fill>
      <patternFill patternType="solid">
        <fgColor rgb="FFFF0000"/>
        <bgColor indexed="64"/>
      </patternFill>
    </fill>
    <fill>
      <patternFill patternType="solid">
        <fgColor theme="4" tint="0.59999389629810485"/>
        <bgColor indexed="64"/>
      </patternFill>
    </fill>
    <fill>
      <patternFill patternType="solid">
        <fgColor rgb="FF00B0F0"/>
        <bgColor indexed="64"/>
      </patternFill>
    </fill>
    <fill>
      <patternFill patternType="solid">
        <fgColor rgb="FF002060"/>
        <bgColor indexed="64"/>
      </patternFill>
    </fill>
    <fill>
      <patternFill patternType="solid">
        <fgColor theme="0" tint="-0.14999847407452621"/>
        <bgColor indexed="64"/>
      </patternFill>
    </fill>
    <fill>
      <patternFill patternType="solid">
        <fgColor theme="7" tint="0.39997558519241921"/>
        <bgColor indexed="64"/>
      </patternFill>
    </fill>
  </fills>
  <borders count="30">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
    <xf numFmtId="0" fontId="0" fillId="0" borderId="0"/>
    <xf numFmtId="0" fontId="1" fillId="2" borderId="1" applyNumberFormat="0" applyFont="0" applyAlignment="0" applyProtection="0"/>
    <xf numFmtId="0" fontId="8" fillId="8" borderId="0" applyNumberFormat="0" applyBorder="0" applyAlignment="0" applyProtection="0"/>
    <xf numFmtId="0" fontId="9" fillId="9" borderId="0" applyNumberFormat="0" applyBorder="0" applyAlignment="0" applyProtection="0"/>
  </cellStyleXfs>
  <cellXfs count="83">
    <xf numFmtId="0" fontId="0" fillId="0" borderId="0" xfId="0"/>
    <xf numFmtId="0" fontId="0" fillId="4" borderId="0" xfId="0" applyFill="1"/>
    <xf numFmtId="0" fontId="5" fillId="3" borderId="0" xfId="0" applyFont="1" applyFill="1"/>
    <xf numFmtId="0" fontId="0" fillId="7" borderId="0" xfId="0" applyFill="1"/>
    <xf numFmtId="0" fontId="4" fillId="7" borderId="0" xfId="0" applyFont="1" applyFill="1"/>
    <xf numFmtId="0" fontId="4" fillId="0" borderId="0" xfId="0" applyFont="1"/>
    <xf numFmtId="0" fontId="4" fillId="0" borderId="0" xfId="0" applyFont="1" applyBorder="1"/>
    <xf numFmtId="2" fontId="4" fillId="0" borderId="0" xfId="0" applyNumberFormat="1" applyFont="1" applyBorder="1"/>
    <xf numFmtId="11" fontId="4" fillId="0" borderId="0" xfId="0" applyNumberFormat="1" applyFont="1" applyBorder="1"/>
    <xf numFmtId="0" fontId="4" fillId="5" borderId="0" xfId="0" applyFont="1" applyFill="1" applyBorder="1"/>
    <xf numFmtId="0" fontId="2" fillId="2" borderId="1" xfId="1" applyFont="1"/>
    <xf numFmtId="0" fontId="7" fillId="0" borderId="0" xfId="0" applyFont="1" applyBorder="1"/>
    <xf numFmtId="2" fontId="7" fillId="0" borderId="0" xfId="0" applyNumberFormat="1" applyFont="1" applyBorder="1"/>
    <xf numFmtId="0" fontId="4" fillId="3" borderId="0" xfId="0" applyFont="1" applyFill="1"/>
    <xf numFmtId="0" fontId="4" fillId="7" borderId="0" xfId="0" applyFont="1" applyFill="1" applyAlignment="1">
      <alignment horizontal="center"/>
    </xf>
    <xf numFmtId="0" fontId="3" fillId="6" borderId="2" xfId="0" applyFont="1" applyFill="1" applyBorder="1"/>
    <xf numFmtId="0" fontId="0" fillId="6" borderId="3" xfId="0" applyFill="1" applyBorder="1"/>
    <xf numFmtId="0" fontId="0" fillId="6" borderId="4" xfId="0" applyFill="1" applyBorder="1"/>
    <xf numFmtId="0" fontId="0" fillId="5" borderId="5" xfId="0" applyFill="1" applyBorder="1"/>
    <xf numFmtId="0" fontId="0" fillId="5" borderId="0" xfId="0" applyFill="1" applyBorder="1"/>
    <xf numFmtId="0" fontId="0" fillId="5" borderId="6" xfId="0" applyFill="1" applyBorder="1"/>
    <xf numFmtId="0" fontId="0" fillId="5" borderId="7" xfId="0" applyFill="1" applyBorder="1"/>
    <xf numFmtId="0" fontId="0" fillId="5" borderId="8" xfId="0" applyFill="1" applyBorder="1"/>
    <xf numFmtId="0" fontId="0" fillId="5" borderId="9" xfId="0" applyFill="1" applyBorder="1"/>
    <xf numFmtId="0" fontId="0" fillId="3" borderId="0" xfId="0" applyFill="1"/>
    <xf numFmtId="0" fontId="0" fillId="3" borderId="0" xfId="0" applyFill="1" applyAlignment="1">
      <alignment horizontal="center"/>
    </xf>
    <xf numFmtId="1" fontId="0" fillId="3" borderId="12" xfId="0" applyNumberFormat="1" applyFill="1" applyBorder="1" applyAlignment="1">
      <alignment horizontal="center"/>
    </xf>
    <xf numFmtId="2" fontId="0" fillId="10" borderId="12" xfId="0" applyNumberFormat="1" applyFill="1" applyBorder="1" applyAlignment="1">
      <alignment horizontal="center"/>
    </xf>
    <xf numFmtId="2" fontId="0" fillId="3" borderId="13" xfId="0" applyNumberFormat="1" applyFill="1" applyBorder="1" applyAlignment="1">
      <alignment horizontal="center"/>
    </xf>
    <xf numFmtId="2" fontId="0" fillId="3" borderId="12" xfId="0" applyNumberFormat="1" applyFill="1" applyBorder="1" applyAlignment="1">
      <alignment horizontal="center"/>
    </xf>
    <xf numFmtId="2" fontId="0" fillId="3" borderId="14" xfId="0" applyNumberFormat="1" applyFill="1" applyBorder="1" applyAlignment="1">
      <alignment horizontal="center"/>
    </xf>
    <xf numFmtId="2" fontId="0" fillId="3" borderId="16" xfId="0" applyNumberFormat="1" applyFill="1" applyBorder="1" applyAlignment="1">
      <alignment horizontal="center"/>
    </xf>
    <xf numFmtId="1" fontId="0" fillId="3" borderId="14" xfId="0" applyNumberFormat="1" applyFill="1" applyBorder="1" applyAlignment="1">
      <alignment horizontal="center"/>
    </xf>
    <xf numFmtId="2" fontId="0" fillId="10" borderId="14" xfId="0" applyNumberFormat="1" applyFill="1" applyBorder="1" applyAlignment="1">
      <alignment horizontal="center"/>
    </xf>
    <xf numFmtId="2" fontId="0" fillId="3" borderId="15" xfId="0" applyNumberFormat="1" applyFill="1" applyBorder="1" applyAlignment="1">
      <alignment horizontal="center"/>
    </xf>
    <xf numFmtId="2" fontId="0" fillId="3" borderId="0" xfId="0" applyNumberFormat="1" applyFill="1" applyAlignment="1">
      <alignment horizontal="center"/>
    </xf>
    <xf numFmtId="2" fontId="0" fillId="3" borderId="0" xfId="0" applyNumberFormat="1" applyFill="1"/>
    <xf numFmtId="1" fontId="0" fillId="3" borderId="16" xfId="0" applyNumberFormat="1" applyFill="1" applyBorder="1" applyAlignment="1">
      <alignment horizontal="center"/>
    </xf>
    <xf numFmtId="2" fontId="0" fillId="10" borderId="16" xfId="0" applyNumberFormat="1" applyFill="1" applyBorder="1" applyAlignment="1">
      <alignment horizontal="center"/>
    </xf>
    <xf numFmtId="2" fontId="0" fillId="3" borderId="17" xfId="0" applyNumberFormat="1" applyFill="1" applyBorder="1" applyAlignment="1">
      <alignment horizontal="center"/>
    </xf>
    <xf numFmtId="0" fontId="0" fillId="7" borderId="19" xfId="0" applyFill="1" applyBorder="1" applyAlignment="1">
      <alignment horizontal="center" vertical="center" wrapText="1"/>
    </xf>
    <xf numFmtId="0" fontId="0" fillId="7" borderId="18" xfId="0" applyFill="1" applyBorder="1" applyAlignment="1">
      <alignment horizontal="center" vertical="center" wrapText="1"/>
    </xf>
    <xf numFmtId="2" fontId="0" fillId="13" borderId="16" xfId="0" applyNumberFormat="1" applyFill="1" applyBorder="1" applyAlignment="1">
      <alignment horizontal="center"/>
    </xf>
    <xf numFmtId="0" fontId="0" fillId="7" borderId="4" xfId="0" applyFill="1" applyBorder="1" applyAlignment="1">
      <alignment horizontal="center" vertical="center" wrapText="1"/>
    </xf>
    <xf numFmtId="2" fontId="0" fillId="13" borderId="21" xfId="0" applyNumberFormat="1" applyFill="1" applyBorder="1" applyAlignment="1">
      <alignment horizontal="center"/>
    </xf>
    <xf numFmtId="2" fontId="9" fillId="3" borderId="14" xfId="0" applyNumberFormat="1" applyFont="1" applyFill="1" applyBorder="1" applyAlignment="1">
      <alignment horizontal="center"/>
    </xf>
    <xf numFmtId="2" fontId="0" fillId="14" borderId="20" xfId="0" applyNumberFormat="1" applyFill="1" applyBorder="1" applyAlignment="1">
      <alignment horizontal="center"/>
    </xf>
    <xf numFmtId="0" fontId="4" fillId="7" borderId="10" xfId="0" applyFont="1" applyFill="1" applyBorder="1"/>
    <xf numFmtId="0" fontId="13" fillId="5" borderId="0" xfId="0" applyFont="1" applyFill="1" applyBorder="1"/>
    <xf numFmtId="0" fontId="13" fillId="0" borderId="0" xfId="0" applyFont="1" applyBorder="1"/>
    <xf numFmtId="2" fontId="13" fillId="0" borderId="0" xfId="0" applyNumberFormat="1" applyFont="1" applyBorder="1"/>
    <xf numFmtId="2" fontId="0" fillId="10" borderId="20" xfId="0" applyNumberFormat="1" applyFill="1" applyBorder="1" applyAlignment="1">
      <alignment horizontal="center"/>
    </xf>
    <xf numFmtId="2" fontId="0" fillId="16" borderId="20" xfId="0" applyNumberFormat="1" applyFill="1" applyBorder="1" applyAlignment="1">
      <alignment horizontal="center"/>
    </xf>
    <xf numFmtId="0" fontId="4" fillId="7" borderId="0" xfId="0" applyFont="1" applyFill="1" applyBorder="1"/>
    <xf numFmtId="2" fontId="4" fillId="7" borderId="0" xfId="0" applyNumberFormat="1" applyFont="1" applyFill="1" applyBorder="1"/>
    <xf numFmtId="0" fontId="0" fillId="10" borderId="10" xfId="0" applyFill="1" applyBorder="1" applyAlignment="1">
      <alignment horizontal="center" vertical="center" textRotation="45"/>
    </xf>
    <xf numFmtId="0" fontId="0" fillId="11" borderId="11" xfId="0" applyFill="1" applyBorder="1" applyAlignment="1">
      <alignment horizontal="center" vertical="center" textRotation="45" wrapText="1"/>
    </xf>
    <xf numFmtId="0" fontId="0" fillId="11" borderId="10" xfId="0" applyFill="1" applyBorder="1" applyAlignment="1">
      <alignment horizontal="center" vertical="center" textRotation="45" wrapText="1"/>
    </xf>
    <xf numFmtId="0" fontId="3" fillId="12" borderId="18" xfId="0" applyFont="1" applyFill="1" applyBorder="1" applyAlignment="1">
      <alignment horizontal="center" vertical="center" textRotation="45" wrapText="1"/>
    </xf>
    <xf numFmtId="0" fontId="0" fillId="3" borderId="0" xfId="0" applyFill="1" applyAlignment="1">
      <alignment textRotation="45"/>
    </xf>
    <xf numFmtId="0" fontId="0" fillId="3" borderId="0" xfId="0" applyFill="1" applyAlignment="1">
      <alignment horizontal="center" textRotation="45"/>
    </xf>
    <xf numFmtId="0" fontId="10" fillId="3" borderId="5" xfId="2" applyFont="1" applyFill="1" applyBorder="1" applyAlignment="1">
      <alignment horizontal="center"/>
    </xf>
    <xf numFmtId="0" fontId="10" fillId="3" borderId="0" xfId="2" applyFont="1" applyFill="1" applyAlignment="1">
      <alignment horizontal="center"/>
    </xf>
    <xf numFmtId="0" fontId="10" fillId="3" borderId="0" xfId="3" applyFont="1" applyFill="1" applyAlignment="1">
      <alignment horizontal="center"/>
    </xf>
    <xf numFmtId="0" fontId="0" fillId="3" borderId="5" xfId="0" applyFill="1" applyBorder="1" applyAlignment="1">
      <alignment horizontal="center"/>
    </xf>
    <xf numFmtId="0" fontId="0" fillId="3" borderId="0" xfId="0" applyFill="1" applyAlignment="1">
      <alignment horizontal="center"/>
    </xf>
    <xf numFmtId="0" fontId="12" fillId="15" borderId="0" xfId="0" applyFont="1" applyFill="1" applyAlignment="1">
      <alignment horizontal="center"/>
    </xf>
    <xf numFmtId="0" fontId="12" fillId="15" borderId="0" xfId="0" applyFont="1" applyFill="1" applyAlignment="1"/>
    <xf numFmtId="0" fontId="0" fillId="0" borderId="0" xfId="0" applyAlignment="1"/>
    <xf numFmtId="0" fontId="0" fillId="7" borderId="22" xfId="0" applyFill="1" applyBorder="1" applyAlignment="1">
      <alignment horizontal="center" vertical="center"/>
    </xf>
    <xf numFmtId="0" fontId="0" fillId="7" borderId="23" xfId="0" applyFill="1" applyBorder="1" applyAlignment="1">
      <alignment horizontal="center" vertical="center"/>
    </xf>
    <xf numFmtId="0" fontId="0" fillId="7" borderId="23" xfId="0" applyFill="1" applyBorder="1" applyAlignment="1">
      <alignment horizontal="center" vertical="center" wrapText="1"/>
    </xf>
    <xf numFmtId="0" fontId="0" fillId="7" borderId="24" xfId="0" applyFill="1" applyBorder="1" applyAlignment="1">
      <alignment horizontal="center" vertical="center" wrapText="1"/>
    </xf>
    <xf numFmtId="0" fontId="0" fillId="14" borderId="25" xfId="0" applyFill="1" applyBorder="1" applyAlignment="1">
      <alignment horizontal="center"/>
    </xf>
    <xf numFmtId="2" fontId="0" fillId="14" borderId="26" xfId="0" applyNumberFormat="1" applyFill="1" applyBorder="1" applyAlignment="1">
      <alignment horizontal="center"/>
    </xf>
    <xf numFmtId="0" fontId="0" fillId="10" borderId="25" xfId="0" applyFill="1" applyBorder="1" applyAlignment="1">
      <alignment horizontal="center"/>
    </xf>
    <xf numFmtId="2" fontId="0" fillId="10" borderId="26" xfId="0" applyNumberFormat="1" applyFill="1" applyBorder="1" applyAlignment="1">
      <alignment horizontal="center"/>
    </xf>
    <xf numFmtId="0" fontId="0" fillId="16" borderId="25" xfId="0" applyFill="1" applyBorder="1" applyAlignment="1">
      <alignment horizontal="center"/>
    </xf>
    <xf numFmtId="2" fontId="0" fillId="16" borderId="26" xfId="0" applyNumberFormat="1" applyFill="1" applyBorder="1" applyAlignment="1">
      <alignment horizontal="center"/>
    </xf>
    <xf numFmtId="0" fontId="0" fillId="17" borderId="27" xfId="0" applyFill="1" applyBorder="1" applyAlignment="1">
      <alignment horizontal="center"/>
    </xf>
    <xf numFmtId="2" fontId="0" fillId="17" borderId="28" xfId="0" applyNumberFormat="1" applyFill="1" applyBorder="1" applyAlignment="1">
      <alignment horizontal="center"/>
    </xf>
    <xf numFmtId="2" fontId="0" fillId="17" borderId="29" xfId="0" applyNumberFormat="1" applyFill="1" applyBorder="1" applyAlignment="1">
      <alignment horizontal="center"/>
    </xf>
    <xf numFmtId="0" fontId="0" fillId="3" borderId="10" xfId="0" applyFill="1" applyBorder="1" applyAlignment="1">
      <alignment horizontal="center" vertical="center" textRotation="45"/>
    </xf>
  </cellXfs>
  <cellStyles count="4">
    <cellStyle name="Accent4" xfId="3" builtinId="41"/>
    <cellStyle name="Bad" xfId="2" builtinId="27"/>
    <cellStyle name="Normal" xfId="0" builtinId="0"/>
    <cellStyle name="Note" xfId="1" builtinId="10"/>
  </cellStyles>
  <dxfs count="45">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ill>
        <patternFill>
          <bgColor rgb="FFFFC7CE"/>
        </patternFill>
      </fill>
    </dxf>
    <dxf>
      <font>
        <color rgb="FF9C0006"/>
      </font>
      <fill>
        <patternFill>
          <bgColor rgb="FFFFC7CE"/>
        </patternFill>
      </fill>
    </dxf>
    <dxf>
      <numFmt numFmtId="2" formatCode="0.00"/>
    </dxf>
    <dxf>
      <font>
        <color theme="0"/>
      </font>
      <fill>
        <patternFill>
          <bgColor rgb="FFFF0000"/>
        </patternFill>
      </fill>
    </dxf>
    <dxf>
      <font>
        <color rgb="FF006100"/>
      </font>
      <fill>
        <patternFill>
          <bgColor rgb="FFC6EFCE"/>
        </patternFill>
      </fill>
    </dxf>
    <dxf>
      <font>
        <color rgb="FF9C0006"/>
      </font>
      <fill>
        <patternFill>
          <bgColor rgb="FFFFC000"/>
        </patternFill>
      </fill>
    </dxf>
    <dxf>
      <font>
        <color rgb="FF9C0006"/>
      </font>
      <fill>
        <patternFill>
          <bgColor rgb="FFFFC7CE"/>
        </patternFill>
      </fill>
    </dxf>
    <dxf>
      <font>
        <color rgb="FF006100"/>
      </font>
      <fill>
        <patternFill>
          <bgColor rgb="FFC6EFCE"/>
        </patternFill>
      </fill>
    </dxf>
    <dxf>
      <font>
        <b/>
        <i val="0"/>
        <strike val="0"/>
        <condense val="0"/>
        <extend val="0"/>
        <outline val="0"/>
        <shadow val="0"/>
        <u val="none"/>
        <vertAlign val="baseline"/>
        <sz val="11"/>
        <color theme="1"/>
        <name val="Calibri"/>
        <scheme val="minor"/>
      </font>
      <numFmt numFmtId="0" formatCode="General"/>
    </dxf>
    <dxf>
      <font>
        <b/>
        <i val="0"/>
        <strike val="0"/>
        <condense val="0"/>
        <extend val="0"/>
        <outline val="0"/>
        <shadow val="0"/>
        <u val="none"/>
        <vertAlign val="baseline"/>
        <sz val="11"/>
        <color theme="1"/>
        <name val="Calibri"/>
        <scheme val="minor"/>
      </font>
      <numFmt numFmtId="2" formatCode="0.00"/>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dxf>
    <dxf>
      <border diagonalUp="0" diagonalDown="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numFmt numFmtId="2" formatCode="0.00"/>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dxf>
    <dxf>
      <border diagonalUp="0" diagonalDown="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numFmt numFmtId="2" formatCode="0.00"/>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dxf>
    <dxf>
      <border diagonalUp="0" diagonalDown="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rgb="FFFF0000"/>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6.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7.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8.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r>
              <a:rPr lang="en-GB"/>
              <a:t>Time Vs Velocity </a:t>
            </a:r>
          </a:p>
        </c:rich>
      </c:tx>
      <c:layout/>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n-US"/>
        </a:p>
      </c:txPr>
    </c:title>
    <c:autoTitleDeleted val="0"/>
    <c:plotArea>
      <c:layout/>
      <c:scatterChart>
        <c:scatterStyle val="lineMarker"/>
        <c:varyColors val="0"/>
        <c:ser>
          <c:idx val="0"/>
          <c:order val="0"/>
          <c:spPr>
            <a:ln w="22225" cap="rnd">
              <a:solidFill>
                <a:schemeClr val="accent1"/>
              </a:solidFill>
              <a:headEnd type="none"/>
              <a:tailEnd type="diamond"/>
            </a:ln>
            <a:effectLst>
              <a:glow rad="139700">
                <a:schemeClr val="accent1">
                  <a:satMod val="175000"/>
                  <a:alpha val="14000"/>
                </a:schemeClr>
              </a:glow>
            </a:effectLst>
          </c:spPr>
          <c:marker>
            <c:symbol val="circle"/>
            <c:size val="3"/>
            <c:spPr>
              <a:solidFill>
                <a:schemeClr val="accent1">
                  <a:lumMod val="60000"/>
                  <a:lumOff val="40000"/>
                </a:schemeClr>
              </a:solidFill>
              <a:ln>
                <a:noFill/>
              </a:ln>
              <a:effectLst>
                <a:glow rad="63500">
                  <a:schemeClr val="accent1">
                    <a:satMod val="175000"/>
                    <a:alpha val="25000"/>
                  </a:schemeClr>
                </a:glow>
              </a:effectLst>
            </c:spPr>
          </c:marker>
          <c:dPt>
            <c:idx val="1"/>
            <c:marker>
              <c:symbol val="circle"/>
              <c:size val="3"/>
              <c:spPr>
                <a:solidFill>
                  <a:schemeClr val="accent1">
                    <a:lumMod val="60000"/>
                    <a:lumOff val="40000"/>
                  </a:schemeClr>
                </a:solidFill>
                <a:ln>
                  <a:noFill/>
                </a:ln>
                <a:effectLst>
                  <a:glow rad="63500">
                    <a:schemeClr val="accent1">
                      <a:satMod val="175000"/>
                      <a:alpha val="25000"/>
                    </a:schemeClr>
                  </a:glow>
                </a:effectLst>
              </c:spPr>
            </c:marker>
            <c:bubble3D val="0"/>
            <c:spPr>
              <a:ln w="38100" cap="rnd">
                <a:solidFill>
                  <a:schemeClr val="accent1"/>
                </a:solidFill>
                <a:headEnd type="none"/>
                <a:tailEnd type="diamond"/>
              </a:ln>
              <a:effectLst>
                <a:glow rad="139700">
                  <a:schemeClr val="accent1">
                    <a:satMod val="175000"/>
                    <a:alpha val="14000"/>
                  </a:schemeClr>
                </a:glow>
              </a:effectLst>
            </c:spPr>
            <c:extLst>
              <c:ext xmlns:c16="http://schemas.microsoft.com/office/drawing/2014/chart" uri="{C3380CC4-5D6E-409C-BE32-E72D297353CC}">
                <c16:uniqueId val="{00000001-4E0A-4B5C-9638-287C01B35992}"/>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lt1">
                          <a:lumMod val="50000"/>
                        </a:schemeClr>
                      </a:solidFill>
                      <a:round/>
                    </a:ln>
                    <a:effectLst/>
                  </c:spPr>
                </c15:leaderLines>
              </c:ext>
            </c:extLst>
          </c:dLbls>
          <c:xVal>
            <c:numRef>
              <c:f>'TASK Velocity (1A 1B 1C)'!$D$16:$D$17</c:f>
              <c:numCache>
                <c:formatCode>0.00</c:formatCode>
                <c:ptCount val="2"/>
                <c:pt idx="0" formatCode="General">
                  <c:v>0</c:v>
                </c:pt>
                <c:pt idx="1">
                  <c:v>12.001200120012001</c:v>
                </c:pt>
              </c:numCache>
            </c:numRef>
          </c:xVal>
          <c:yVal>
            <c:numRef>
              <c:f>'TASK Velocity (1A 1B 1C)'!$B$16:$B$17</c:f>
              <c:numCache>
                <c:formatCode>General</c:formatCode>
                <c:ptCount val="2"/>
                <c:pt idx="0">
                  <c:v>0</c:v>
                </c:pt>
                <c:pt idx="1">
                  <c:v>66.66</c:v>
                </c:pt>
              </c:numCache>
            </c:numRef>
          </c:yVal>
          <c:smooth val="0"/>
          <c:extLst>
            <c:ext xmlns:c16="http://schemas.microsoft.com/office/drawing/2014/chart" uri="{C3380CC4-5D6E-409C-BE32-E72D297353CC}">
              <c16:uniqueId val="{00000000-4E0A-4B5C-9638-287C01B35992}"/>
            </c:ext>
          </c:extLst>
        </c:ser>
        <c:dLbls>
          <c:dLblPos val="t"/>
          <c:showLegendKey val="0"/>
          <c:showVal val="1"/>
          <c:showCatName val="0"/>
          <c:showSerName val="0"/>
          <c:showPercent val="0"/>
          <c:showBubbleSize val="0"/>
        </c:dLbls>
        <c:axId val="481948976"/>
        <c:axId val="481946352"/>
      </c:scatterChart>
      <c:valAx>
        <c:axId val="481948976"/>
        <c:scaling>
          <c:orientation val="minMax"/>
        </c:scaling>
        <c:delete val="0"/>
        <c:axPos val="b"/>
        <c:majorGridlines>
          <c:spPr>
            <a:ln w="9525" cap="flat" cmpd="sng" algn="ctr">
              <a:solidFill>
                <a:schemeClr val="dk1">
                  <a:lumMod val="65000"/>
                  <a:lumOff val="35000"/>
                  <a:alpha val="7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n-GB"/>
                  <a:t>Time (s)</a:t>
                </a:r>
              </a:p>
            </c:rich>
          </c:tx>
          <c:layout/>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no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481946352"/>
        <c:crosses val="autoZero"/>
        <c:crossBetween val="midCat"/>
      </c:valAx>
      <c:valAx>
        <c:axId val="481946352"/>
        <c:scaling>
          <c:orientation val="minMax"/>
        </c:scaling>
        <c:delete val="0"/>
        <c:axPos val="l"/>
        <c:majorGridlines>
          <c:spPr>
            <a:ln w="9525" cap="flat" cmpd="sng" algn="ctr">
              <a:solidFill>
                <a:schemeClr val="dk1">
                  <a:lumMod val="65000"/>
                  <a:lumOff val="35000"/>
                  <a:alpha val="7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n-GB"/>
                  <a:t>Velocity (m/s)</a:t>
                </a:r>
              </a:p>
            </c:rich>
          </c:tx>
          <c:layout/>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481948976"/>
        <c:crosses val="autoZero"/>
        <c:crossBetween val="midCat"/>
      </c:valAx>
      <c:spPr>
        <a:solidFill>
          <a:schemeClr val="tx1">
            <a:lumMod val="95000"/>
            <a:lumOff val="5000"/>
          </a:schemeClr>
        </a:solidFill>
        <a:ln>
          <a:noFill/>
        </a:ln>
        <a:effectLst/>
      </c:spPr>
    </c:plotArea>
    <c:plotVisOnly val="1"/>
    <c:dispBlanksAs val="gap"/>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a:t>Mesurements</a:t>
            </a:r>
            <a:r>
              <a:rPr lang="en-GB" b="1" baseline="0"/>
              <a:t> Graph [Actual vs Technician]</a:t>
            </a:r>
            <a:endParaRPr lang="en-GB" b="1"/>
          </a:p>
        </c:rich>
      </c:tx>
      <c:layout/>
      <c:overlay val="0"/>
      <c:spPr>
        <a:solidFill>
          <a:schemeClr val="accent3">
            <a:lumMod val="40000"/>
            <a:lumOff val="60000"/>
          </a:schemeClr>
        </a:solid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'TASK 2 Mesurments'!$D$7</c:f>
              <c:strCache>
                <c:ptCount val="1"/>
                <c:pt idx="0">
                  <c:v>Measurements Technician A</c:v>
                </c:pt>
              </c:strCache>
            </c:strRef>
          </c:tx>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xVal>
            <c:numRef>
              <c:f>'TASK 2 Mesurments'!$C$8:$C$27</c:f>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'TASK 2 Mesurments'!$D$8:$D$27</c:f>
              <c:numCache>
                <c:formatCode>0.00</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yVal>
          <c:smooth val="0"/>
          <c:extLst>
            <c:ext xmlns:c16="http://schemas.microsoft.com/office/drawing/2014/chart" uri="{C3380CC4-5D6E-409C-BE32-E72D297353CC}">
              <c16:uniqueId val="{00000000-E4DD-41B6-86FD-A398D30E47CC}"/>
            </c:ext>
          </c:extLst>
        </c:ser>
        <c:ser>
          <c:idx val="1"/>
          <c:order val="1"/>
          <c:tx>
            <c:strRef>
              <c:f>'TASK 2 Mesurments'!$E$7</c:f>
              <c:strCache>
                <c:ptCount val="1"/>
                <c:pt idx="0">
                  <c:v>Measurements Technician B</c:v>
                </c:pt>
              </c:strCache>
            </c:strRef>
          </c:tx>
          <c:spPr>
            <a:ln w="19050" cap="rnd">
              <a:noFill/>
              <a:round/>
            </a:ln>
            <a:effectLst/>
          </c:spPr>
          <c:marker>
            <c:symbol val="circle"/>
            <c:size val="5"/>
            <c:spPr>
              <a:solidFill>
                <a:schemeClr val="accent2"/>
              </a:solidFill>
              <a:ln w="9525">
                <a:solidFill>
                  <a:schemeClr val="accent2"/>
                </a:solidFill>
              </a:ln>
              <a:effectLst/>
            </c:spPr>
          </c:marker>
          <c:trendline>
            <c:spPr>
              <a:ln w="19050" cap="rnd">
                <a:solidFill>
                  <a:schemeClr val="accent2"/>
                </a:solidFill>
                <a:prstDash val="sysDot"/>
              </a:ln>
              <a:effectLst/>
            </c:spPr>
            <c:trendlineType val="linear"/>
            <c:dispRSqr val="0"/>
            <c:dispEq val="0"/>
          </c:trendline>
          <c:xVal>
            <c:numRef>
              <c:f>'TASK 2 Mesurments'!$C$8:$C$27</c:f>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'TASK 2 Mesurments'!$E$8:$E$27</c:f>
              <c:numCache>
                <c:formatCode>0.00</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yVal>
          <c:smooth val="0"/>
          <c:extLst>
            <c:ext xmlns:c16="http://schemas.microsoft.com/office/drawing/2014/chart" uri="{C3380CC4-5D6E-409C-BE32-E72D297353CC}">
              <c16:uniqueId val="{00000001-E4DD-41B6-86FD-A398D30E47CC}"/>
            </c:ext>
          </c:extLst>
        </c:ser>
        <c:ser>
          <c:idx val="2"/>
          <c:order val="2"/>
          <c:tx>
            <c:strRef>
              <c:f>'TASK 2 Mesurments'!$F$7</c:f>
              <c:strCache>
                <c:ptCount val="1"/>
                <c:pt idx="0">
                  <c:v>Measurements Technician C </c:v>
                </c:pt>
              </c:strCache>
            </c:strRef>
          </c:tx>
          <c:spPr>
            <a:ln w="19050" cap="rnd">
              <a:noFill/>
              <a:round/>
            </a:ln>
            <a:effectLst/>
          </c:spPr>
          <c:marker>
            <c:symbol val="circle"/>
            <c:size val="5"/>
            <c:spPr>
              <a:solidFill>
                <a:schemeClr val="accent3"/>
              </a:solidFill>
              <a:ln w="9525">
                <a:solidFill>
                  <a:schemeClr val="accent3"/>
                </a:solidFill>
              </a:ln>
              <a:effectLst/>
            </c:spPr>
          </c:marker>
          <c:trendline>
            <c:spPr>
              <a:ln w="25400" cap="rnd">
                <a:solidFill>
                  <a:schemeClr val="accent5">
                    <a:lumMod val="50000"/>
                  </a:schemeClr>
                </a:solidFill>
                <a:prstDash val="sysDot"/>
              </a:ln>
              <a:effectLst/>
            </c:spPr>
            <c:trendlineType val="linear"/>
            <c:dispRSqr val="0"/>
            <c:dispEq val="0"/>
          </c:trendline>
          <c:xVal>
            <c:numRef>
              <c:f>'TASK 2 Mesurments'!$C$8:$C$27</c:f>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'TASK 2 Mesurments'!$F$8:$F$27</c:f>
              <c:numCache>
                <c:formatCode>0.00</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yVal>
          <c:smooth val="0"/>
          <c:extLst>
            <c:ext xmlns:c16="http://schemas.microsoft.com/office/drawing/2014/chart" uri="{C3380CC4-5D6E-409C-BE32-E72D297353CC}">
              <c16:uniqueId val="{00000002-E4DD-41B6-86FD-A398D30E47CC}"/>
            </c:ext>
          </c:extLst>
        </c:ser>
        <c:dLbls>
          <c:showLegendKey val="0"/>
          <c:showVal val="0"/>
          <c:showCatName val="0"/>
          <c:showSerName val="0"/>
          <c:showPercent val="0"/>
          <c:showBubbleSize val="0"/>
        </c:dLbls>
        <c:axId val="323164632"/>
        <c:axId val="323164960"/>
      </c:scatterChart>
      <c:valAx>
        <c:axId val="32316463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GB" b="1"/>
                  <a:t>Actual Size</a:t>
                </a:r>
              </a:p>
            </c:rich>
          </c:tx>
          <c:layout/>
          <c:overlay val="0"/>
          <c:spPr>
            <a:noFill/>
            <a:ln>
              <a:noFill/>
            </a:ln>
            <a:effectLst/>
          </c:spPr>
          <c:txPr>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23164960"/>
        <c:crosses val="autoZero"/>
        <c:crossBetween val="midCat"/>
      </c:valAx>
      <c:valAx>
        <c:axId val="32316496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GB" b="1"/>
                  <a:t>Technicians Mesurements</a:t>
                </a:r>
              </a:p>
            </c:rich>
          </c:tx>
          <c:layout/>
          <c:overlay val="0"/>
          <c:spPr>
            <a:noFill/>
            <a:ln>
              <a:solidFill>
                <a:schemeClr val="accent4">
                  <a:lumMod val="60000"/>
                  <a:lumOff val="40000"/>
                </a:schemeClr>
              </a:solidFill>
            </a:ln>
            <a:effectLst/>
          </c:spPr>
          <c:txPr>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23164632"/>
        <c:crosses val="autoZero"/>
        <c:crossBetween val="midCat"/>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25400"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cap="none" spc="20" baseline="0">
              <a:solidFill>
                <a:schemeClr val="dk1">
                  <a:lumMod val="50000"/>
                  <a:lumOff val="50000"/>
                </a:schemeClr>
              </a:solidFill>
              <a:latin typeface="+mn-lt"/>
              <a:ea typeface="+mn-ea"/>
              <a:cs typeface="+mn-cs"/>
            </a:defRPr>
          </a:pPr>
          <a:endParaRPr lang="en-US"/>
        </a:p>
      </c:txPr>
    </c:title>
    <c:autoTitleDeleted val="0"/>
    <c:plotArea>
      <c:layout/>
      <c:scatterChart>
        <c:scatterStyle val="lineMarker"/>
        <c:varyColors val="0"/>
        <c:ser>
          <c:idx val="0"/>
          <c:order val="0"/>
          <c:tx>
            <c:strRef>
              <c:f>'TASK 2 Mesurments'!$D$7</c:f>
              <c:strCache>
                <c:ptCount val="1"/>
                <c:pt idx="0">
                  <c:v>Measurements Technician A</c:v>
                </c:pt>
              </c:strCache>
            </c:strRef>
          </c:tx>
          <c:spPr>
            <a:ln w="25400" cap="flat" cmpd="sng" algn="ctr">
              <a:noFill/>
              <a:prstDash val="sysDot"/>
              <a:round/>
            </a:ln>
            <a:effectLst/>
          </c:spPr>
          <c:marker>
            <c:symbol val="circle"/>
            <c:size val="5"/>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marker>
          <c:trendline>
            <c:spPr>
              <a:ln w="9525" cap="rnd">
                <a:solidFill>
                  <a:schemeClr val="accent1"/>
                </a:solidFill>
              </a:ln>
              <a:effectLst/>
            </c:spPr>
            <c:trendlineType val="linear"/>
            <c:dispRSqr val="0"/>
            <c:dispEq val="0"/>
          </c:trendline>
          <c:trendline>
            <c:spPr>
              <a:ln w="9525" cap="rnd">
                <a:solidFill>
                  <a:schemeClr val="accent1"/>
                </a:solidFill>
              </a:ln>
              <a:effectLst/>
            </c:spPr>
            <c:trendlineType val="linear"/>
            <c:dispRSqr val="0"/>
            <c:dispEq val="0"/>
          </c:trendline>
          <c:xVal>
            <c:numRef>
              <c:f>'TASK 2 Mesurments'!$C$8:$C$27</c:f>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'TASK 2 Mesurments'!$D$8:$D$27</c:f>
              <c:numCache>
                <c:formatCode>0.00</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yVal>
          <c:smooth val="0"/>
          <c:extLst>
            <c:ext xmlns:c16="http://schemas.microsoft.com/office/drawing/2014/chart" uri="{C3380CC4-5D6E-409C-BE32-E72D297353CC}">
              <c16:uniqueId val="{00000000-FBB8-4F9E-972D-1E10DE37FDB9}"/>
            </c:ext>
          </c:extLst>
        </c:ser>
        <c:dLbls>
          <c:showLegendKey val="0"/>
          <c:showVal val="0"/>
          <c:showCatName val="0"/>
          <c:showSerName val="0"/>
          <c:showPercent val="0"/>
          <c:showBubbleSize val="0"/>
        </c:dLbls>
        <c:axId val="320233856"/>
        <c:axId val="320234840"/>
      </c:scatterChart>
      <c:valAx>
        <c:axId val="320233856"/>
        <c:scaling>
          <c:orientation val="minMax"/>
        </c:scaling>
        <c:delete val="0"/>
        <c:axPos val="b"/>
        <c:majorGridlines>
          <c:spPr>
            <a:ln w="9525" cap="flat" cmpd="sng" algn="ctr">
              <a:solidFill>
                <a:schemeClr val="dk1">
                  <a:lumMod val="15000"/>
                  <a:lumOff val="8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dk1">
                        <a:lumMod val="65000"/>
                        <a:lumOff val="35000"/>
                      </a:schemeClr>
                    </a:solidFill>
                    <a:latin typeface="+mn-lt"/>
                    <a:ea typeface="+mn-ea"/>
                    <a:cs typeface="+mn-cs"/>
                  </a:defRPr>
                </a:pPr>
                <a:r>
                  <a:rPr lang="en-GB" b="1"/>
                  <a:t>Actual Size</a:t>
                </a:r>
              </a:p>
            </c:rich>
          </c:tx>
          <c:layout/>
          <c:overlay val="0"/>
          <c:spPr>
            <a:noFill/>
            <a:ln>
              <a:noFill/>
            </a:ln>
            <a:effectLst/>
          </c:spPr>
        </c:title>
        <c:numFmt formatCode="0.00" sourceLinked="1"/>
        <c:majorTickMark val="none"/>
        <c:minorTickMark val="none"/>
        <c:tickLblPos val="nextTo"/>
        <c:spPr>
          <a:noFill/>
          <a:ln w="9525" cap="rnd">
            <a:solidFill>
              <a:schemeClr val="dk1">
                <a:lumMod val="20000"/>
                <a:lumOff val="80000"/>
              </a:schemeClr>
            </a:solidFill>
            <a:round/>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320234840"/>
        <c:crosses val="autoZero"/>
        <c:crossBetween val="midCat"/>
      </c:valAx>
      <c:valAx>
        <c:axId val="320234840"/>
        <c:scaling>
          <c:orientation val="minMax"/>
        </c:scaling>
        <c:delete val="0"/>
        <c:axPos val="l"/>
        <c:majorGridlines>
          <c:spPr>
            <a:ln w="9525" cap="flat" cmpd="sng" algn="ctr">
              <a:solidFill>
                <a:schemeClr val="dk1">
                  <a:lumMod val="15000"/>
                  <a:lumOff val="85000"/>
                </a:schemeClr>
              </a:solidFill>
              <a:round/>
            </a:ln>
            <a:effectLst/>
          </c:spPr>
        </c:majorGridlines>
        <c:title>
          <c:tx>
            <c:rich>
              <a:bodyPr rot="-54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r>
                  <a:rPr lang="en-GB" b="1"/>
                  <a:t>Technitain's</a:t>
                </a:r>
                <a:r>
                  <a:rPr lang="en-GB" b="1" baseline="0"/>
                  <a:t> A Mesurements</a:t>
                </a:r>
                <a:endParaRPr lang="en-GB" b="1"/>
              </a:p>
            </c:rich>
          </c:tx>
          <c:layout/>
          <c:overlay val="0"/>
          <c:spPr>
            <a:noFill/>
            <a:ln>
              <a:noFill/>
            </a:ln>
            <a:effectLst/>
          </c:spPr>
        </c:title>
        <c:numFmt formatCode="0.00" sourceLinked="1"/>
        <c:majorTickMark val="none"/>
        <c:minorTickMark val="none"/>
        <c:tickLblPos val="nextTo"/>
        <c:spPr>
          <a:noFill/>
          <a:ln w="9525" cap="rnd">
            <a:solidFill>
              <a:schemeClr val="dk1">
                <a:lumMod val="25000"/>
                <a:lumOff val="75000"/>
              </a:schemeClr>
            </a:solidFill>
            <a:round/>
          </a:ln>
          <a:effectLst/>
        </c:spPr>
        <c:txPr>
          <a:bodyPr rot="-60000000" spcFirstLastPara="1" vertOverflow="ellipsis" vert="horz" wrap="square" anchor="ctr" anchorCtr="1"/>
          <a:lstStyle/>
          <a:p>
            <a:pPr>
              <a:defRPr sz="900" b="0" i="0" u="none" strike="noStrike" kern="1200" spc="0" baseline="0">
                <a:solidFill>
                  <a:schemeClr val="dk1">
                    <a:lumMod val="65000"/>
                    <a:lumOff val="35000"/>
                  </a:schemeClr>
                </a:solidFill>
                <a:latin typeface="+mn-lt"/>
                <a:ea typeface="+mn-ea"/>
                <a:cs typeface="+mn-cs"/>
              </a:defRPr>
            </a:pPr>
            <a:endParaRPr lang="en-US"/>
          </a:p>
        </c:txPr>
        <c:crossAx val="320233856"/>
        <c:crosses val="autoZero"/>
        <c:crossBetween val="midCat"/>
      </c:valAx>
      <c:spPr>
        <a:gradFill>
          <a:gsLst>
            <a:gs pos="100000">
              <a:schemeClr val="lt1">
                <a:lumMod val="95000"/>
              </a:schemeClr>
            </a:gs>
            <a:gs pos="0">
              <a:schemeClr val="lt1">
                <a:alpha val="0"/>
              </a:schemeClr>
            </a:gs>
          </a:gsLst>
          <a:lin ang="5400000" scaled="0"/>
        </a:gradFill>
        <a:ln>
          <a:noFill/>
        </a:ln>
        <a:effectLst/>
      </c:spPr>
    </c:plotArea>
    <c:plotVisOnly val="1"/>
    <c:dispBlanksAs val="gap"/>
    <c:showDLblsOverMax val="0"/>
  </c:chart>
  <c:spPr>
    <a:solidFill>
      <a:schemeClr val="lt1"/>
    </a:solidFill>
    <a:ln w="9525" cap="flat" cmpd="sng" algn="ctr">
      <a:solidFill>
        <a:schemeClr val="accent1"/>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cap="none" spc="20" baseline="0">
              <a:solidFill>
                <a:schemeClr val="dk1">
                  <a:lumMod val="50000"/>
                  <a:lumOff val="50000"/>
                </a:schemeClr>
              </a:solidFill>
              <a:latin typeface="+mn-lt"/>
              <a:ea typeface="+mn-ea"/>
              <a:cs typeface="+mn-cs"/>
            </a:defRPr>
          </a:pPr>
          <a:endParaRPr lang="en-US"/>
        </a:p>
      </c:txPr>
    </c:title>
    <c:autoTitleDeleted val="0"/>
    <c:plotArea>
      <c:layout/>
      <c:scatterChart>
        <c:scatterStyle val="lineMarker"/>
        <c:varyColors val="0"/>
        <c:ser>
          <c:idx val="0"/>
          <c:order val="0"/>
          <c:tx>
            <c:strRef>
              <c:f>'TASK 2 Mesurments'!$E$7</c:f>
              <c:strCache>
                <c:ptCount val="1"/>
                <c:pt idx="0">
                  <c:v>Measurements Technician B</c:v>
                </c:pt>
              </c:strCache>
            </c:strRef>
          </c:tx>
          <c:spPr>
            <a:ln w="25400" cap="flat" cmpd="sng" algn="ctr">
              <a:noFill/>
              <a:prstDash val="sysDot"/>
              <a:round/>
            </a:ln>
            <a:effectLst/>
          </c:spPr>
          <c:marker>
            <c:symbol val="circle"/>
            <c:size val="5"/>
            <c:spPr>
              <a:gradFill rotWithShape="1">
                <a:gsLst>
                  <a:gs pos="0">
                    <a:schemeClr val="accent2">
                      <a:lumMod val="110000"/>
                      <a:satMod val="105000"/>
                      <a:tint val="67000"/>
                    </a:schemeClr>
                  </a:gs>
                  <a:gs pos="50000">
                    <a:schemeClr val="accent2">
                      <a:lumMod val="105000"/>
                      <a:satMod val="103000"/>
                      <a:tint val="73000"/>
                    </a:schemeClr>
                  </a:gs>
                  <a:gs pos="100000">
                    <a:schemeClr val="accent2">
                      <a:lumMod val="105000"/>
                      <a:satMod val="109000"/>
                      <a:tint val="81000"/>
                    </a:schemeClr>
                  </a:gs>
                </a:gsLst>
                <a:lin ang="5400000" scaled="0"/>
              </a:gradFill>
              <a:ln w="9525" cap="flat" cmpd="sng" algn="ctr">
                <a:solidFill>
                  <a:schemeClr val="accent2">
                    <a:shade val="95000"/>
                  </a:schemeClr>
                </a:solidFill>
                <a:round/>
              </a:ln>
              <a:effectLst/>
            </c:spPr>
          </c:marker>
          <c:trendline>
            <c:spPr>
              <a:ln w="9525" cap="rnd">
                <a:solidFill>
                  <a:schemeClr val="accent2"/>
                </a:solidFill>
              </a:ln>
              <a:effectLst/>
            </c:spPr>
            <c:trendlineType val="linear"/>
            <c:dispRSqr val="0"/>
            <c:dispEq val="0"/>
          </c:trendline>
          <c:trendline>
            <c:spPr>
              <a:ln w="9525" cap="rnd">
                <a:solidFill>
                  <a:schemeClr val="accent2"/>
                </a:solidFill>
              </a:ln>
              <a:effectLst/>
            </c:spPr>
            <c:trendlineType val="linear"/>
            <c:dispRSqr val="0"/>
            <c:dispEq val="0"/>
          </c:trendline>
          <c:xVal>
            <c:numRef>
              <c:f>'TASK 2 Mesurments'!$C$8:$C$27</c:f>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'TASK 2 Mesurments'!$E$8:$E$27</c:f>
              <c:numCache>
                <c:formatCode>0.00</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yVal>
          <c:smooth val="0"/>
          <c:extLst>
            <c:ext xmlns:c16="http://schemas.microsoft.com/office/drawing/2014/chart" uri="{C3380CC4-5D6E-409C-BE32-E72D297353CC}">
              <c16:uniqueId val="{00000000-EC49-408B-B552-B125FFD250C1}"/>
            </c:ext>
          </c:extLst>
        </c:ser>
        <c:dLbls>
          <c:showLegendKey val="0"/>
          <c:showVal val="0"/>
          <c:showCatName val="0"/>
          <c:showSerName val="0"/>
          <c:showPercent val="0"/>
          <c:showBubbleSize val="0"/>
        </c:dLbls>
        <c:axId val="433563656"/>
        <c:axId val="433564968"/>
      </c:scatterChart>
      <c:valAx>
        <c:axId val="433563656"/>
        <c:scaling>
          <c:orientation val="minMax"/>
        </c:scaling>
        <c:delete val="0"/>
        <c:axPos val="b"/>
        <c:majorGridlines>
          <c:spPr>
            <a:ln w="9525" cap="flat" cmpd="sng" algn="ctr">
              <a:solidFill>
                <a:schemeClr val="dk1">
                  <a:lumMod val="15000"/>
                  <a:lumOff val="8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dk1">
                        <a:lumMod val="65000"/>
                        <a:lumOff val="35000"/>
                      </a:schemeClr>
                    </a:solidFill>
                    <a:latin typeface="+mn-lt"/>
                    <a:ea typeface="+mn-ea"/>
                    <a:cs typeface="+mn-cs"/>
                  </a:defRPr>
                </a:pPr>
                <a:r>
                  <a:rPr lang="en-GB" b="1"/>
                  <a:t>Actual size</a:t>
                </a:r>
              </a:p>
            </c:rich>
          </c:tx>
          <c:layout/>
          <c:overlay val="0"/>
          <c:spPr>
            <a:noFill/>
            <a:ln>
              <a:noFill/>
            </a:ln>
            <a:effectLst/>
          </c:spPr>
        </c:title>
        <c:numFmt formatCode="0.00" sourceLinked="1"/>
        <c:majorTickMark val="none"/>
        <c:minorTickMark val="none"/>
        <c:tickLblPos val="nextTo"/>
        <c:spPr>
          <a:noFill/>
          <a:ln w="9525" cap="rnd">
            <a:solidFill>
              <a:schemeClr val="dk1">
                <a:lumMod val="20000"/>
                <a:lumOff val="80000"/>
              </a:schemeClr>
            </a:solidFill>
            <a:round/>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433564968"/>
        <c:crosses val="autoZero"/>
        <c:crossBetween val="midCat"/>
      </c:valAx>
      <c:valAx>
        <c:axId val="433564968"/>
        <c:scaling>
          <c:orientation val="minMax"/>
        </c:scaling>
        <c:delete val="0"/>
        <c:axPos val="l"/>
        <c:majorGridlines>
          <c:spPr>
            <a:ln w="9525" cap="flat" cmpd="sng" algn="ctr">
              <a:solidFill>
                <a:schemeClr val="dk1">
                  <a:lumMod val="15000"/>
                  <a:lumOff val="85000"/>
                </a:schemeClr>
              </a:solidFill>
              <a:round/>
            </a:ln>
            <a:effectLst/>
          </c:spPr>
        </c:majorGridlines>
        <c:title>
          <c:tx>
            <c:rich>
              <a:bodyPr rot="-54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r>
                  <a:rPr lang="en-GB"/>
                  <a:t>Technician's</a:t>
                </a:r>
                <a:r>
                  <a:rPr lang="en-GB" baseline="0"/>
                  <a:t> B Mesurements</a:t>
                </a:r>
                <a:endParaRPr lang="en-GB"/>
              </a:p>
            </c:rich>
          </c:tx>
          <c:layout/>
          <c:overlay val="0"/>
          <c:spPr>
            <a:noFill/>
            <a:ln>
              <a:noFill/>
            </a:ln>
            <a:effectLst/>
          </c:spPr>
        </c:title>
        <c:numFmt formatCode="0.00" sourceLinked="1"/>
        <c:majorTickMark val="none"/>
        <c:minorTickMark val="none"/>
        <c:tickLblPos val="nextTo"/>
        <c:spPr>
          <a:noFill/>
          <a:ln w="9525" cap="rnd">
            <a:solidFill>
              <a:schemeClr val="dk1">
                <a:lumMod val="25000"/>
                <a:lumOff val="75000"/>
              </a:schemeClr>
            </a:solidFill>
            <a:round/>
          </a:ln>
          <a:effectLst/>
        </c:spPr>
        <c:txPr>
          <a:bodyPr rot="-60000000" spcFirstLastPara="1" vertOverflow="ellipsis" vert="horz" wrap="square" anchor="ctr" anchorCtr="1"/>
          <a:lstStyle/>
          <a:p>
            <a:pPr>
              <a:defRPr sz="900" b="0" i="0" u="none" strike="noStrike" kern="1200" spc="0" baseline="0">
                <a:solidFill>
                  <a:schemeClr val="dk1">
                    <a:lumMod val="65000"/>
                    <a:lumOff val="35000"/>
                  </a:schemeClr>
                </a:solidFill>
                <a:latin typeface="+mn-lt"/>
                <a:ea typeface="+mn-ea"/>
                <a:cs typeface="+mn-cs"/>
              </a:defRPr>
            </a:pPr>
            <a:endParaRPr lang="en-US"/>
          </a:p>
        </c:txPr>
        <c:crossAx val="433563656"/>
        <c:crosses val="autoZero"/>
        <c:crossBetween val="midCat"/>
      </c:valAx>
      <c:spPr>
        <a:gradFill>
          <a:gsLst>
            <a:gs pos="100000">
              <a:schemeClr val="lt1">
                <a:lumMod val="95000"/>
              </a:schemeClr>
            </a:gs>
            <a:gs pos="0">
              <a:schemeClr val="lt1">
                <a:alpha val="0"/>
              </a:schemeClr>
            </a:gs>
          </a:gsLst>
          <a:lin ang="5400000" scaled="0"/>
        </a:gradFill>
        <a:ln>
          <a:noFill/>
        </a:ln>
        <a:effectLst/>
      </c:spPr>
    </c:plotArea>
    <c:plotVisOnly val="1"/>
    <c:dispBlanksAs val="gap"/>
    <c:showDLblsOverMax val="0"/>
  </c:chart>
  <c:spPr>
    <a:solidFill>
      <a:schemeClr val="lt1"/>
    </a:solidFill>
    <a:ln w="12700" cap="flat" cmpd="sng" algn="ctr">
      <a:solidFill>
        <a:schemeClr val="accent6"/>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6"/>
    </mc:Choice>
    <mc:Fallback>
      <c:style val="6"/>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cap="none" spc="20" baseline="0">
              <a:solidFill>
                <a:schemeClr val="dk1">
                  <a:lumMod val="50000"/>
                  <a:lumOff val="50000"/>
                </a:schemeClr>
              </a:solidFill>
              <a:latin typeface="+mn-lt"/>
              <a:ea typeface="+mn-ea"/>
              <a:cs typeface="+mn-cs"/>
            </a:defRPr>
          </a:pPr>
          <a:endParaRPr lang="en-US"/>
        </a:p>
      </c:txPr>
    </c:title>
    <c:autoTitleDeleted val="0"/>
    <c:plotArea>
      <c:layout/>
      <c:scatterChart>
        <c:scatterStyle val="lineMarker"/>
        <c:varyColors val="0"/>
        <c:ser>
          <c:idx val="0"/>
          <c:order val="0"/>
          <c:tx>
            <c:strRef>
              <c:f>'TASK 2 Mesurments'!$F$7</c:f>
              <c:strCache>
                <c:ptCount val="1"/>
                <c:pt idx="0">
                  <c:v>Measurements Technician C </c:v>
                </c:pt>
              </c:strCache>
            </c:strRef>
          </c:tx>
          <c:spPr>
            <a:ln w="25400" cap="flat" cmpd="sng" algn="ctr">
              <a:noFill/>
              <a:prstDash val="sysDot"/>
              <a:round/>
            </a:ln>
            <a:effectLst/>
          </c:spPr>
          <c:marker>
            <c:symbol val="circle"/>
            <c:size val="5"/>
            <c:spPr>
              <a:gradFill rotWithShape="1">
                <a:gsLst>
                  <a:gs pos="0">
                    <a:schemeClr val="accent4">
                      <a:lumMod val="110000"/>
                      <a:satMod val="105000"/>
                      <a:tint val="67000"/>
                    </a:schemeClr>
                  </a:gs>
                  <a:gs pos="50000">
                    <a:schemeClr val="accent4">
                      <a:lumMod val="105000"/>
                      <a:satMod val="103000"/>
                      <a:tint val="73000"/>
                    </a:schemeClr>
                  </a:gs>
                  <a:gs pos="100000">
                    <a:schemeClr val="accent4">
                      <a:lumMod val="105000"/>
                      <a:satMod val="109000"/>
                      <a:tint val="81000"/>
                    </a:schemeClr>
                  </a:gs>
                </a:gsLst>
                <a:lin ang="5400000" scaled="0"/>
              </a:gradFill>
              <a:ln w="9525" cap="flat" cmpd="sng" algn="ctr">
                <a:solidFill>
                  <a:schemeClr val="accent4">
                    <a:shade val="95000"/>
                  </a:schemeClr>
                </a:solidFill>
                <a:round/>
              </a:ln>
              <a:effectLst/>
            </c:spPr>
          </c:marker>
          <c:trendline>
            <c:spPr>
              <a:ln w="9525" cap="rnd">
                <a:solidFill>
                  <a:schemeClr val="accent4"/>
                </a:solidFill>
              </a:ln>
              <a:effectLst/>
            </c:spPr>
            <c:trendlineType val="linear"/>
            <c:dispRSqr val="0"/>
            <c:dispEq val="0"/>
          </c:trendline>
          <c:trendline>
            <c:spPr>
              <a:ln w="9525" cap="rnd">
                <a:solidFill>
                  <a:schemeClr val="accent4"/>
                </a:solidFill>
              </a:ln>
              <a:effectLst/>
            </c:spPr>
            <c:trendlineType val="linear"/>
            <c:dispRSqr val="0"/>
            <c:dispEq val="0"/>
          </c:trendline>
          <c:xVal>
            <c:numRef>
              <c:f>'TASK 2 Mesurments'!$C$8:$C$27</c:f>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'TASK 2 Mesurments'!$F$8:$F$27</c:f>
              <c:numCache>
                <c:formatCode>0.00</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yVal>
          <c:smooth val="0"/>
          <c:extLst>
            <c:ext xmlns:c16="http://schemas.microsoft.com/office/drawing/2014/chart" uri="{C3380CC4-5D6E-409C-BE32-E72D297353CC}">
              <c16:uniqueId val="{00000000-B9EF-4C7B-8623-4E35B375E5CC}"/>
            </c:ext>
          </c:extLst>
        </c:ser>
        <c:dLbls>
          <c:showLegendKey val="0"/>
          <c:showVal val="0"/>
          <c:showCatName val="0"/>
          <c:showSerName val="0"/>
          <c:showPercent val="0"/>
          <c:showBubbleSize val="0"/>
        </c:dLbls>
        <c:axId val="465164032"/>
        <c:axId val="465161080"/>
      </c:scatterChart>
      <c:valAx>
        <c:axId val="465164032"/>
        <c:scaling>
          <c:orientation val="minMax"/>
        </c:scaling>
        <c:delete val="0"/>
        <c:axPos val="b"/>
        <c:majorGridlines>
          <c:spPr>
            <a:ln w="9525" cap="flat" cmpd="sng" algn="ctr">
              <a:solidFill>
                <a:schemeClr val="dk1">
                  <a:lumMod val="15000"/>
                  <a:lumOff val="8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dk1">
                        <a:lumMod val="65000"/>
                        <a:lumOff val="35000"/>
                      </a:schemeClr>
                    </a:solidFill>
                    <a:latin typeface="+mn-lt"/>
                    <a:ea typeface="+mn-ea"/>
                    <a:cs typeface="+mn-cs"/>
                  </a:defRPr>
                </a:pPr>
                <a:r>
                  <a:rPr lang="en-GB" b="1"/>
                  <a:t>Actual Size</a:t>
                </a:r>
              </a:p>
            </c:rich>
          </c:tx>
          <c:layout/>
          <c:overlay val="0"/>
          <c:spPr>
            <a:noFill/>
            <a:ln>
              <a:noFill/>
            </a:ln>
            <a:effectLst/>
          </c:spPr>
        </c:title>
        <c:numFmt formatCode="0.00" sourceLinked="1"/>
        <c:majorTickMark val="none"/>
        <c:minorTickMark val="none"/>
        <c:tickLblPos val="nextTo"/>
        <c:spPr>
          <a:noFill/>
          <a:ln w="9525" cap="rnd">
            <a:solidFill>
              <a:schemeClr val="dk1">
                <a:lumMod val="20000"/>
                <a:lumOff val="80000"/>
              </a:schemeClr>
            </a:solidFill>
            <a:round/>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465161080"/>
        <c:crosses val="autoZero"/>
        <c:crossBetween val="midCat"/>
      </c:valAx>
      <c:valAx>
        <c:axId val="465161080"/>
        <c:scaling>
          <c:orientation val="minMax"/>
        </c:scaling>
        <c:delete val="0"/>
        <c:axPos val="l"/>
        <c:majorGridlines>
          <c:spPr>
            <a:ln w="9525" cap="flat" cmpd="sng" algn="ctr">
              <a:solidFill>
                <a:schemeClr val="dk1">
                  <a:lumMod val="15000"/>
                  <a:lumOff val="85000"/>
                </a:schemeClr>
              </a:solidFill>
              <a:round/>
            </a:ln>
            <a:effectLst/>
          </c:spPr>
        </c:majorGridlines>
        <c:title>
          <c:tx>
            <c:rich>
              <a:bodyPr rot="-54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r>
                  <a:rPr lang="en-GB"/>
                  <a:t>Technician's</a:t>
                </a:r>
                <a:r>
                  <a:rPr lang="en-GB" baseline="0"/>
                  <a:t> C mesurements</a:t>
                </a:r>
                <a:endParaRPr lang="en-GB"/>
              </a:p>
            </c:rich>
          </c:tx>
          <c:layout/>
          <c:overlay val="0"/>
          <c:spPr>
            <a:noFill/>
            <a:ln>
              <a:noFill/>
            </a:ln>
            <a:effectLst/>
          </c:spPr>
        </c:title>
        <c:numFmt formatCode="0.00" sourceLinked="1"/>
        <c:majorTickMark val="none"/>
        <c:minorTickMark val="none"/>
        <c:tickLblPos val="nextTo"/>
        <c:spPr>
          <a:noFill/>
          <a:ln w="9525" cap="rnd">
            <a:solidFill>
              <a:schemeClr val="dk1">
                <a:lumMod val="25000"/>
                <a:lumOff val="75000"/>
              </a:schemeClr>
            </a:solidFill>
            <a:round/>
          </a:ln>
          <a:effectLst/>
        </c:spPr>
        <c:txPr>
          <a:bodyPr rot="-60000000" spcFirstLastPara="1" vertOverflow="ellipsis" vert="horz" wrap="square" anchor="ctr" anchorCtr="1"/>
          <a:lstStyle/>
          <a:p>
            <a:pPr>
              <a:defRPr sz="900" b="0" i="0" u="none" strike="noStrike" kern="1200" spc="0" baseline="0">
                <a:solidFill>
                  <a:schemeClr val="dk1">
                    <a:lumMod val="65000"/>
                    <a:lumOff val="35000"/>
                  </a:schemeClr>
                </a:solidFill>
                <a:latin typeface="+mn-lt"/>
                <a:ea typeface="+mn-ea"/>
                <a:cs typeface="+mn-cs"/>
              </a:defRPr>
            </a:pPr>
            <a:endParaRPr lang="en-US"/>
          </a:p>
        </c:txPr>
        <c:crossAx val="465164032"/>
        <c:crosses val="autoZero"/>
        <c:crossBetween val="midCat"/>
      </c:valAx>
      <c:spPr>
        <a:gradFill>
          <a:gsLst>
            <a:gs pos="100000">
              <a:schemeClr val="lt1">
                <a:lumMod val="95000"/>
              </a:schemeClr>
            </a:gs>
            <a:gs pos="0">
              <a:schemeClr val="lt1">
                <a:alpha val="0"/>
              </a:schemeClr>
            </a:gs>
          </a:gsLst>
          <a:lin ang="5400000" scaled="0"/>
        </a:gradFill>
        <a:ln>
          <a:noFill/>
        </a:ln>
        <a:effectLst/>
      </c:spPr>
    </c:plotArea>
    <c:plotVisOnly val="1"/>
    <c:dispBlanksAs val="gap"/>
    <c:showDLblsOverMax val="0"/>
  </c:chart>
  <c:spPr>
    <a:solidFill>
      <a:schemeClr val="lt1"/>
    </a:solidFill>
    <a:ln w="9525" cap="flat" cmpd="sng" algn="ctr">
      <a:solidFill>
        <a:schemeClr val="accent4">
          <a:lumMod val="60000"/>
          <a:lumOff val="40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r>
              <a:rPr lang="en-GB"/>
              <a:t>Mean Value Graph </a:t>
            </a:r>
          </a:p>
        </c:rich>
      </c:tx>
      <c:layout/>
      <c:overlay val="0"/>
      <c:spPr>
        <a:noFill/>
        <a:ln>
          <a:noFill/>
        </a:ln>
        <a:effectLst/>
      </c:spPr>
      <c:txPr>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spPr>
            <a:solidFill>
              <a:schemeClr val="accent1"/>
            </a:solidFill>
            <a:ln>
              <a:noFill/>
            </a:ln>
            <a:effectLst/>
          </c:spPr>
          <c:invertIfNegative val="0"/>
          <c:dLbls>
            <c:spPr>
              <a:noFill/>
              <a:ln>
                <a:noFill/>
              </a:ln>
              <a:effectLst/>
            </c:spPr>
            <c:txPr>
              <a:bodyPr rot="-5400000" spcFirstLastPara="1" vertOverflow="clip" horzOverflow="clip" vert="horz" wrap="square" lIns="38100" tIns="19050" rIns="38100" bIns="19050" anchor="ctr" anchorCtr="1">
                <a:spAutoFit/>
              </a:bodyPr>
              <a:lstStyle/>
              <a:p>
                <a:pPr>
                  <a:defRPr sz="800" b="0" i="0" u="none" strike="noStrike" kern="1200" baseline="0">
                    <a:solidFill>
                      <a:schemeClr val="tx1">
                        <a:lumMod val="50000"/>
                        <a:lumOff val="50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tx1">
                          <a:lumMod val="35000"/>
                          <a:lumOff val="65000"/>
                        </a:schemeClr>
                      </a:solidFill>
                    </a:ln>
                    <a:effectLst/>
                  </c:spPr>
                </c15:leaderLines>
              </c:ext>
            </c:extLst>
          </c:dLbls>
          <c:trendline>
            <c:spPr>
              <a:ln w="19050" cap="rnd">
                <a:solidFill>
                  <a:schemeClr val="accent1"/>
                </a:solidFill>
                <a:prstDash val="sysDash"/>
              </a:ln>
              <a:effectLst/>
            </c:spPr>
            <c:trendlineType val="linear"/>
            <c:dispRSqr val="0"/>
            <c:dispEq val="0"/>
          </c:trendline>
          <c:trendline>
            <c:spPr>
              <a:ln w="19050" cap="rnd">
                <a:solidFill>
                  <a:schemeClr val="accent1"/>
                </a:solidFill>
                <a:prstDash val="sysDash"/>
              </a:ln>
              <a:effectLst/>
            </c:spPr>
            <c:trendlineType val="linear"/>
            <c:dispRSqr val="0"/>
            <c:dispEq val="0"/>
          </c:trendline>
          <c:cat>
            <c:strRef>
              <c:f>'TASK 2 Mesurments'!$C$29:$F$29</c:f>
              <c:strCache>
                <c:ptCount val="4"/>
                <c:pt idx="0">
                  <c:v>Actual Size</c:v>
                </c:pt>
                <c:pt idx="1">
                  <c:v>Technician A</c:v>
                </c:pt>
                <c:pt idx="2">
                  <c:v>Technician B</c:v>
                </c:pt>
                <c:pt idx="3">
                  <c:v>Technician C</c:v>
                </c:pt>
              </c:strCache>
            </c:strRef>
          </c:cat>
          <c:val>
            <c:numRef>
              <c:f>'TASK 2 Mesurments'!$C$30:$F$30</c:f>
              <c:numCache>
                <c:formatCode>0.00</c:formatCode>
                <c:ptCount val="4"/>
                <c:pt idx="0">
                  <c:v>1.786</c:v>
                </c:pt>
                <c:pt idx="1">
                  <c:v>1.9650000000000003</c:v>
                </c:pt>
                <c:pt idx="2">
                  <c:v>2.2850000000000001</c:v>
                </c:pt>
                <c:pt idx="3">
                  <c:v>2.0999999999999996</c:v>
                </c:pt>
              </c:numCache>
            </c:numRef>
          </c:val>
          <c:extLst>
            <c:ext xmlns:c16="http://schemas.microsoft.com/office/drawing/2014/chart" uri="{C3380CC4-5D6E-409C-BE32-E72D297353CC}">
              <c16:uniqueId val="{00000000-EFA6-4C3C-AB90-BF716D6969A0}"/>
            </c:ext>
          </c:extLst>
        </c:ser>
        <c:dLbls>
          <c:dLblPos val="outEnd"/>
          <c:showLegendKey val="0"/>
          <c:showVal val="1"/>
          <c:showCatName val="0"/>
          <c:showSerName val="0"/>
          <c:showPercent val="0"/>
          <c:showBubbleSize val="0"/>
        </c:dLbls>
        <c:gapWidth val="444"/>
        <c:overlap val="-90"/>
        <c:axId val="436574952"/>
        <c:axId val="436576264"/>
      </c:barChart>
      <c:catAx>
        <c:axId val="43657495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tx1">
                        <a:lumMod val="65000"/>
                        <a:lumOff val="35000"/>
                      </a:schemeClr>
                    </a:solidFill>
                    <a:latin typeface="+mn-lt"/>
                    <a:ea typeface="+mn-ea"/>
                    <a:cs typeface="+mn-cs"/>
                  </a:defRPr>
                </a:pPr>
                <a:r>
                  <a:rPr lang="en-GB" b="1"/>
                  <a:t>Mesurements</a:t>
                </a:r>
              </a:p>
            </c:rich>
          </c:tx>
          <c:layout/>
          <c:overlay val="0"/>
          <c:spPr>
            <a:noFill/>
            <a:ln>
              <a:noFill/>
            </a:ln>
            <a:effectLst/>
          </c:spPr>
          <c:txPr>
            <a:bodyPr rot="0" spcFirstLastPara="1" vertOverflow="ellipsis" vert="horz" wrap="square" anchor="ctr" anchorCtr="1"/>
            <a:lstStyle/>
            <a:p>
              <a:pPr>
                <a:defRPr sz="900" b="1" i="0" u="none" strike="noStrike" kern="1200" cap="all"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n-US"/>
          </a:p>
        </c:txPr>
        <c:crossAx val="436576264"/>
        <c:crosses val="autoZero"/>
        <c:auto val="1"/>
        <c:lblAlgn val="ctr"/>
        <c:lblOffset val="100"/>
        <c:noMultiLvlLbl val="0"/>
      </c:catAx>
      <c:valAx>
        <c:axId val="436576264"/>
        <c:scaling>
          <c:orientation val="minMax"/>
        </c:scaling>
        <c:delete val="1"/>
        <c:axPos val="l"/>
        <c:title>
          <c:tx>
            <c:rich>
              <a:bodyPr rot="-5400000" spcFirstLastPara="1" vertOverflow="ellipsis" vert="horz" wrap="square" anchor="ctr" anchorCtr="1"/>
              <a:lstStyle/>
              <a:p>
                <a:pPr>
                  <a:defRPr sz="900" b="1" i="0" u="none" strike="noStrike" kern="1200" cap="all" baseline="0">
                    <a:solidFill>
                      <a:schemeClr val="tx1">
                        <a:lumMod val="65000"/>
                        <a:lumOff val="35000"/>
                      </a:schemeClr>
                    </a:solidFill>
                    <a:latin typeface="+mn-lt"/>
                    <a:ea typeface="+mn-ea"/>
                    <a:cs typeface="+mn-cs"/>
                  </a:defRPr>
                </a:pPr>
                <a:r>
                  <a:rPr lang="en-GB" b="1"/>
                  <a:t>MEAN VLAUE</a:t>
                </a:r>
              </a:p>
            </c:rich>
          </c:tx>
          <c:layout/>
          <c:overlay val="0"/>
          <c:spPr>
            <a:noFill/>
            <a:ln>
              <a:noFill/>
            </a:ln>
            <a:effectLst/>
          </c:spPr>
          <c:txPr>
            <a:bodyPr rot="-5400000" spcFirstLastPara="1" vertOverflow="ellipsis" vert="horz" wrap="square" anchor="ctr" anchorCtr="1"/>
            <a:lstStyle/>
            <a:p>
              <a:pPr>
                <a:defRPr sz="900" b="1" i="0" u="none" strike="noStrike" kern="1200" cap="all"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crossAx val="436574952"/>
        <c:crosses val="autoZero"/>
        <c:crossBetween val="between"/>
      </c:valAx>
      <c:spPr>
        <a:noFill/>
        <a:ln>
          <a:noFill/>
        </a:ln>
        <a:effectLst/>
      </c:spPr>
    </c:plotArea>
    <c:plotVisOnly val="1"/>
    <c:dispBlanksAs val="gap"/>
    <c:showDLblsOverMax val="0"/>
  </c:chart>
  <c:spPr>
    <a:solidFill>
      <a:schemeClr val="lt1"/>
    </a:solidFill>
    <a:ln w="9525" cap="flat" cmpd="sng" algn="ctr">
      <a:solidFill>
        <a:schemeClr val="accent1">
          <a:lumMod val="7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r>
              <a:rPr lang="en-GB" baseline="0"/>
              <a:t>TECHNICIANS VARIATIONS</a:t>
            </a:r>
            <a:endParaRPr lang="en-GB"/>
          </a:p>
        </c:rich>
      </c:tx>
      <c:layout/>
      <c:overlay val="0"/>
      <c:spPr>
        <a:noFill/>
        <a:ln>
          <a:noFill/>
        </a:ln>
        <a:effectLst/>
      </c:spPr>
      <c:txPr>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spPr>
            <a:solidFill>
              <a:schemeClr val="accent1"/>
            </a:solidFill>
            <a:ln>
              <a:noFill/>
            </a:ln>
            <a:effectLst/>
          </c:spPr>
          <c:invertIfNegative val="0"/>
          <c:dLbls>
            <c:spPr>
              <a:noFill/>
              <a:ln>
                <a:noFill/>
              </a:ln>
              <a:effectLst/>
            </c:spPr>
            <c:txPr>
              <a:bodyPr rot="-5400000" spcFirstLastPara="1" vertOverflow="clip" horzOverflow="clip" vert="horz" wrap="square" lIns="38100" tIns="19050" rIns="38100" bIns="19050" anchor="ctr" anchorCtr="1">
                <a:spAutoFit/>
              </a:bodyPr>
              <a:lstStyle/>
              <a:p>
                <a:pPr>
                  <a:defRPr sz="800" b="0" i="0" u="none" strike="noStrike" kern="1200" baseline="0">
                    <a:solidFill>
                      <a:schemeClr val="tx1">
                        <a:lumMod val="50000"/>
                        <a:lumOff val="50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tx1">
                          <a:lumMod val="35000"/>
                          <a:lumOff val="65000"/>
                        </a:schemeClr>
                      </a:solidFill>
                    </a:ln>
                    <a:effectLst/>
                  </c:spPr>
                </c15:leaderLines>
              </c:ext>
            </c:extLst>
          </c:dLbls>
          <c:trendline>
            <c:spPr>
              <a:ln w="19050" cap="rnd">
                <a:solidFill>
                  <a:schemeClr val="accent1"/>
                </a:solidFill>
                <a:prstDash val="sysDash"/>
              </a:ln>
              <a:effectLst/>
            </c:spPr>
            <c:trendlineType val="linear"/>
            <c:dispRSqr val="0"/>
            <c:dispEq val="0"/>
          </c:trendline>
          <c:trendline>
            <c:spPr>
              <a:ln w="19050" cap="rnd">
                <a:solidFill>
                  <a:schemeClr val="accent1"/>
                </a:solidFill>
                <a:prstDash val="sysDash"/>
              </a:ln>
              <a:effectLst/>
            </c:spPr>
            <c:trendlineType val="linear"/>
            <c:dispRSqr val="0"/>
            <c:dispEq val="0"/>
          </c:trendline>
          <c:cat>
            <c:strRef>
              <c:f>'TASK 2 Mesurments'!$G$29:$I$29</c:f>
              <c:strCache>
                <c:ptCount val="3"/>
                <c:pt idx="0">
                  <c:v>Technician A Variations</c:v>
                </c:pt>
                <c:pt idx="1">
                  <c:v>Technition B Variations</c:v>
                </c:pt>
                <c:pt idx="2">
                  <c:v>Technician C Variations</c:v>
                </c:pt>
              </c:strCache>
            </c:strRef>
          </c:cat>
          <c:val>
            <c:numRef>
              <c:f>'TASK 2 Mesurments'!$G$30:$I$30</c:f>
              <c:numCache>
                <c:formatCode>0.00</c:formatCode>
                <c:ptCount val="3"/>
                <c:pt idx="0">
                  <c:v>0.46185157894736845</c:v>
                </c:pt>
                <c:pt idx="1">
                  <c:v>6.7577894736842087E-2</c:v>
                </c:pt>
                <c:pt idx="2">
                  <c:v>6.4846315789473641E-2</c:v>
                </c:pt>
              </c:numCache>
            </c:numRef>
          </c:val>
          <c:extLst>
            <c:ext xmlns:c16="http://schemas.microsoft.com/office/drawing/2014/chart" uri="{C3380CC4-5D6E-409C-BE32-E72D297353CC}">
              <c16:uniqueId val="{00000000-E454-4682-AC78-2B85A1C67FA2}"/>
            </c:ext>
          </c:extLst>
        </c:ser>
        <c:dLbls>
          <c:dLblPos val="outEnd"/>
          <c:showLegendKey val="0"/>
          <c:showVal val="1"/>
          <c:showCatName val="0"/>
          <c:showSerName val="0"/>
          <c:showPercent val="0"/>
          <c:showBubbleSize val="0"/>
        </c:dLbls>
        <c:gapWidth val="444"/>
        <c:overlap val="-90"/>
        <c:axId val="438051832"/>
        <c:axId val="438048880"/>
      </c:barChart>
      <c:catAx>
        <c:axId val="43805183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tx1">
                        <a:lumMod val="65000"/>
                        <a:lumOff val="35000"/>
                      </a:schemeClr>
                    </a:solidFill>
                    <a:latin typeface="+mn-lt"/>
                    <a:ea typeface="+mn-ea"/>
                    <a:cs typeface="+mn-cs"/>
                  </a:defRPr>
                </a:pPr>
                <a:r>
                  <a:rPr lang="en-GB" b="1"/>
                  <a:t>Mesurements</a:t>
                </a:r>
              </a:p>
            </c:rich>
          </c:tx>
          <c:layout/>
          <c:overlay val="0"/>
          <c:spPr>
            <a:noFill/>
            <a:ln>
              <a:noFill/>
            </a:ln>
            <a:effectLst/>
          </c:spPr>
          <c:txPr>
            <a:bodyPr rot="0" spcFirstLastPara="1" vertOverflow="ellipsis" vert="horz" wrap="square" anchor="ctr" anchorCtr="1"/>
            <a:lstStyle/>
            <a:p>
              <a:pPr>
                <a:defRPr sz="900" b="1" i="0" u="none" strike="noStrike" kern="1200" cap="all"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n-US"/>
          </a:p>
        </c:txPr>
        <c:crossAx val="438048880"/>
        <c:crosses val="autoZero"/>
        <c:auto val="1"/>
        <c:lblAlgn val="ctr"/>
        <c:lblOffset val="100"/>
        <c:noMultiLvlLbl val="0"/>
      </c:catAx>
      <c:valAx>
        <c:axId val="438048880"/>
        <c:scaling>
          <c:orientation val="minMax"/>
        </c:scaling>
        <c:delete val="1"/>
        <c:axPos val="l"/>
        <c:title>
          <c:tx>
            <c:rich>
              <a:bodyPr rot="-5400000" spcFirstLastPara="1" vertOverflow="ellipsis" vert="horz" wrap="square" anchor="ctr" anchorCtr="1"/>
              <a:lstStyle/>
              <a:p>
                <a:pPr>
                  <a:defRPr sz="900" b="1" i="0" u="none" strike="noStrike" kern="1200" cap="all" baseline="0">
                    <a:solidFill>
                      <a:schemeClr val="tx1">
                        <a:lumMod val="65000"/>
                        <a:lumOff val="35000"/>
                      </a:schemeClr>
                    </a:solidFill>
                    <a:latin typeface="+mn-lt"/>
                    <a:ea typeface="+mn-ea"/>
                    <a:cs typeface="+mn-cs"/>
                  </a:defRPr>
                </a:pPr>
                <a:r>
                  <a:rPr lang="en-GB" b="1"/>
                  <a:t>Variations</a:t>
                </a:r>
              </a:p>
            </c:rich>
          </c:tx>
          <c:layout/>
          <c:overlay val="0"/>
          <c:spPr>
            <a:noFill/>
            <a:ln>
              <a:noFill/>
            </a:ln>
            <a:effectLst/>
          </c:spPr>
          <c:txPr>
            <a:bodyPr rot="-5400000" spcFirstLastPara="1" vertOverflow="ellipsis" vert="horz" wrap="square" anchor="ctr" anchorCtr="1"/>
            <a:lstStyle/>
            <a:p>
              <a:pPr>
                <a:defRPr sz="900" b="1" i="0" u="none" strike="noStrike" kern="1200" cap="all"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crossAx val="438051832"/>
        <c:crosses val="autoZero"/>
        <c:crossBetween val="between"/>
      </c:valAx>
      <c:spPr>
        <a:noFill/>
        <a:ln>
          <a:noFill/>
        </a:ln>
        <a:effectLst/>
      </c:spPr>
    </c:plotArea>
    <c:plotVisOnly val="1"/>
    <c:dispBlanksAs val="gap"/>
    <c:showDLblsOverMax val="0"/>
  </c:chart>
  <c:spPr>
    <a:solidFill>
      <a:schemeClr val="lt1"/>
    </a:solidFill>
    <a:ln w="9525" cap="flat" cmpd="sng" algn="ctr">
      <a:solidFill>
        <a:schemeClr val="accent1">
          <a:lumMod val="7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Actual</a:t>
            </a:r>
            <a:r>
              <a:rPr lang="en-GB" baseline="0"/>
              <a:t> Size vs Error calculations</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'TASK 2 Mesurments'!$C$7</c:f>
              <c:strCache>
                <c:ptCount val="1"/>
                <c:pt idx="0">
                  <c:v>Actual Size</c:v>
                </c:pt>
              </c:strCache>
            </c:strRef>
          </c:tx>
          <c:spPr>
            <a:solidFill>
              <a:schemeClr val="accent1"/>
            </a:solidFill>
            <a:ln>
              <a:noFill/>
            </a:ln>
            <a:effectLst/>
          </c:spPr>
          <c:invertIfNegative val="0"/>
          <c:val>
            <c:numRef>
              <c:f>'TASK 2 Mesurments'!$C$8:$C$27</c:f>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extLst>
            <c:ext xmlns:c16="http://schemas.microsoft.com/office/drawing/2014/chart" uri="{C3380CC4-5D6E-409C-BE32-E72D297353CC}">
              <c16:uniqueId val="{00000000-7FFC-4882-B935-B009C6A258F4}"/>
            </c:ext>
          </c:extLst>
        </c:ser>
        <c:ser>
          <c:idx val="1"/>
          <c:order val="1"/>
          <c:tx>
            <c:strRef>
              <c:f>'TASK 2 Mesurments'!$G$7</c:f>
              <c:strCache>
                <c:ptCount val="1"/>
                <c:pt idx="0">
                  <c:v> Error Calculation Technician A</c:v>
                </c:pt>
              </c:strCache>
            </c:strRef>
          </c:tx>
          <c:spPr>
            <a:solidFill>
              <a:schemeClr val="accent2"/>
            </a:solidFill>
            <a:ln>
              <a:noFill/>
            </a:ln>
            <a:effectLst/>
          </c:spPr>
          <c:invertIfNegative val="0"/>
          <c:val>
            <c:numRef>
              <c:f>'TASK 2 Mesurments'!$G$8:$G$27</c:f>
              <c:numCache>
                <c:formatCode>0.00</c:formatCode>
                <c:ptCount val="20"/>
                <c:pt idx="0">
                  <c:v>0.8</c:v>
                </c:pt>
                <c:pt idx="1">
                  <c:v>-0.30000000000000004</c:v>
                </c:pt>
                <c:pt idx="2">
                  <c:v>0.89999999999999991</c:v>
                </c:pt>
                <c:pt idx="3">
                  <c:v>-0.8</c:v>
                </c:pt>
                <c:pt idx="4">
                  <c:v>0.29999999999999982</c:v>
                </c:pt>
                <c:pt idx="5">
                  <c:v>0.64999999999999991</c:v>
                </c:pt>
                <c:pt idx="6">
                  <c:v>0.92999999999999994</c:v>
                </c:pt>
                <c:pt idx="7">
                  <c:v>9.9999999999999978E-2</c:v>
                </c:pt>
                <c:pt idx="8">
                  <c:v>-0.5</c:v>
                </c:pt>
                <c:pt idx="9">
                  <c:v>-0.62000000000000011</c:v>
                </c:pt>
                <c:pt idx="10">
                  <c:v>0.8</c:v>
                </c:pt>
                <c:pt idx="11">
                  <c:v>2.0000000000000018E-2</c:v>
                </c:pt>
                <c:pt idx="12">
                  <c:v>0.65000000000000013</c:v>
                </c:pt>
                <c:pt idx="13">
                  <c:v>0.98</c:v>
                </c:pt>
                <c:pt idx="14">
                  <c:v>0.19999999999999996</c:v>
                </c:pt>
                <c:pt idx="15">
                  <c:v>-1.5</c:v>
                </c:pt>
                <c:pt idx="16">
                  <c:v>0.72</c:v>
                </c:pt>
                <c:pt idx="17">
                  <c:v>0.4</c:v>
                </c:pt>
                <c:pt idx="18">
                  <c:v>-0.40000000000000036</c:v>
                </c:pt>
                <c:pt idx="19">
                  <c:v>0.25</c:v>
                </c:pt>
              </c:numCache>
            </c:numRef>
          </c:val>
          <c:extLst>
            <c:ext xmlns:c16="http://schemas.microsoft.com/office/drawing/2014/chart" uri="{C3380CC4-5D6E-409C-BE32-E72D297353CC}">
              <c16:uniqueId val="{00000001-7FFC-4882-B935-B009C6A258F4}"/>
            </c:ext>
          </c:extLst>
        </c:ser>
        <c:ser>
          <c:idx val="2"/>
          <c:order val="2"/>
          <c:tx>
            <c:strRef>
              <c:f>'TASK 2 Mesurments'!$H$7</c:f>
              <c:strCache>
                <c:ptCount val="1"/>
                <c:pt idx="0">
                  <c:v> Error Calculation Technician B   </c:v>
                </c:pt>
              </c:strCache>
            </c:strRef>
          </c:tx>
          <c:spPr>
            <a:solidFill>
              <a:schemeClr val="accent3"/>
            </a:solidFill>
            <a:ln>
              <a:noFill/>
            </a:ln>
            <a:effectLst/>
          </c:spPr>
          <c:invertIfNegative val="0"/>
          <c:val>
            <c:numRef>
              <c:f>'TASK 2 Mesurments'!$H$8:$H$27</c:f>
              <c:numCache>
                <c:formatCode>0.00</c:formatCode>
                <c:ptCount val="20"/>
                <c:pt idx="0">
                  <c:v>0.30000000000000004</c:v>
                </c:pt>
                <c:pt idx="1">
                  <c:v>-0.10000000000000009</c:v>
                </c:pt>
                <c:pt idx="2">
                  <c:v>0.89999999999999991</c:v>
                </c:pt>
                <c:pt idx="3">
                  <c:v>0.39999999999999991</c:v>
                </c:pt>
                <c:pt idx="4">
                  <c:v>0.79999999999999982</c:v>
                </c:pt>
                <c:pt idx="5">
                  <c:v>0.44999999999999996</c:v>
                </c:pt>
                <c:pt idx="6">
                  <c:v>0.73</c:v>
                </c:pt>
                <c:pt idx="7">
                  <c:v>0.6</c:v>
                </c:pt>
                <c:pt idx="8">
                  <c:v>0.5</c:v>
                </c:pt>
                <c:pt idx="9">
                  <c:v>0.37999999999999989</c:v>
                </c:pt>
                <c:pt idx="10">
                  <c:v>0.19999999999999996</c:v>
                </c:pt>
                <c:pt idx="11">
                  <c:v>2.0000000000000018E-2</c:v>
                </c:pt>
                <c:pt idx="12">
                  <c:v>0.35000000000000009</c:v>
                </c:pt>
                <c:pt idx="13">
                  <c:v>0.48</c:v>
                </c:pt>
                <c:pt idx="14">
                  <c:v>0.7</c:v>
                </c:pt>
                <c:pt idx="15">
                  <c:v>0.5</c:v>
                </c:pt>
                <c:pt idx="16">
                  <c:v>0.72</c:v>
                </c:pt>
                <c:pt idx="17">
                  <c:v>0.7</c:v>
                </c:pt>
                <c:pt idx="18">
                  <c:v>0.59999999999999964</c:v>
                </c:pt>
                <c:pt idx="19">
                  <c:v>0.75</c:v>
                </c:pt>
              </c:numCache>
            </c:numRef>
          </c:val>
          <c:extLst>
            <c:ext xmlns:c16="http://schemas.microsoft.com/office/drawing/2014/chart" uri="{C3380CC4-5D6E-409C-BE32-E72D297353CC}">
              <c16:uniqueId val="{00000002-7FFC-4882-B935-B009C6A258F4}"/>
            </c:ext>
          </c:extLst>
        </c:ser>
        <c:dLbls>
          <c:showLegendKey val="0"/>
          <c:showVal val="0"/>
          <c:showCatName val="0"/>
          <c:showSerName val="0"/>
          <c:showPercent val="0"/>
          <c:showBubbleSize val="0"/>
        </c:dLbls>
        <c:gapWidth val="219"/>
        <c:overlap val="-27"/>
        <c:axId val="527295200"/>
        <c:axId val="527295528"/>
      </c:barChart>
      <c:lineChart>
        <c:grouping val="standard"/>
        <c:varyColors val="0"/>
        <c:ser>
          <c:idx val="3"/>
          <c:order val="3"/>
          <c:tx>
            <c:strRef>
              <c:f>'TASK 2 Mesurments'!$I$7</c:f>
              <c:strCache>
                <c:ptCount val="1"/>
                <c:pt idx="0">
                  <c:v> Error Calculation Technician C </c:v>
                </c:pt>
              </c:strCache>
            </c:strRef>
          </c:tx>
          <c:spPr>
            <a:ln w="28575" cap="rnd">
              <a:solidFill>
                <a:schemeClr val="accent4"/>
              </a:solidFill>
              <a:round/>
            </a:ln>
            <a:effectLst/>
          </c:spPr>
          <c:marker>
            <c:symbol val="none"/>
          </c:marker>
          <c:val>
            <c:numRef>
              <c:f>'TASK 2 Mesurments'!$I$8:$I$27</c:f>
              <c:numCache>
                <c:formatCode>0.00</c:formatCode>
                <c:ptCount val="20"/>
                <c:pt idx="0">
                  <c:v>0.7</c:v>
                </c:pt>
                <c:pt idx="1">
                  <c:v>0.39999999999999991</c:v>
                </c:pt>
                <c:pt idx="2">
                  <c:v>0.5</c:v>
                </c:pt>
                <c:pt idx="3">
                  <c:v>0</c:v>
                </c:pt>
                <c:pt idx="4">
                  <c:v>0.29999999999999982</c:v>
                </c:pt>
                <c:pt idx="5">
                  <c:v>0.44999999999999996</c:v>
                </c:pt>
                <c:pt idx="6">
                  <c:v>0.42999999999999994</c:v>
                </c:pt>
                <c:pt idx="7">
                  <c:v>0.5</c:v>
                </c:pt>
                <c:pt idx="8">
                  <c:v>0.20000000000000018</c:v>
                </c:pt>
                <c:pt idx="9">
                  <c:v>0.2799999999999998</c:v>
                </c:pt>
                <c:pt idx="10">
                  <c:v>0.39999999999999991</c:v>
                </c:pt>
                <c:pt idx="11">
                  <c:v>0.32000000000000006</c:v>
                </c:pt>
                <c:pt idx="12">
                  <c:v>0.45000000000000018</c:v>
                </c:pt>
                <c:pt idx="13">
                  <c:v>0.48</c:v>
                </c:pt>
                <c:pt idx="14">
                  <c:v>0.30000000000000004</c:v>
                </c:pt>
                <c:pt idx="15">
                  <c:v>-0.5</c:v>
                </c:pt>
                <c:pt idx="16">
                  <c:v>0.52</c:v>
                </c:pt>
                <c:pt idx="17">
                  <c:v>0.30000000000000004</c:v>
                </c:pt>
                <c:pt idx="18">
                  <c:v>0</c:v>
                </c:pt>
                <c:pt idx="19">
                  <c:v>0.25</c:v>
                </c:pt>
              </c:numCache>
            </c:numRef>
          </c:val>
          <c:smooth val="0"/>
          <c:extLst>
            <c:ext xmlns:c16="http://schemas.microsoft.com/office/drawing/2014/chart" uri="{C3380CC4-5D6E-409C-BE32-E72D297353CC}">
              <c16:uniqueId val="{00000003-7FFC-4882-B935-B009C6A258F4}"/>
            </c:ext>
          </c:extLst>
        </c:ser>
        <c:dLbls>
          <c:showLegendKey val="0"/>
          <c:showVal val="0"/>
          <c:showCatName val="0"/>
          <c:showSerName val="0"/>
          <c:showPercent val="0"/>
          <c:showBubbleSize val="0"/>
        </c:dLbls>
        <c:marker val="1"/>
        <c:smooth val="0"/>
        <c:axId val="527292576"/>
        <c:axId val="527294544"/>
      </c:lineChart>
      <c:catAx>
        <c:axId val="5272952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27295528"/>
        <c:crosses val="autoZero"/>
        <c:auto val="1"/>
        <c:lblAlgn val="ctr"/>
        <c:lblOffset val="100"/>
        <c:noMultiLvlLbl val="0"/>
      </c:catAx>
      <c:valAx>
        <c:axId val="52729552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Error Calculations</a:t>
                </a:r>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27295200"/>
        <c:crosses val="autoZero"/>
        <c:crossBetween val="between"/>
      </c:valAx>
      <c:valAx>
        <c:axId val="527294544"/>
        <c:scaling>
          <c:orientation val="minMax"/>
        </c:scaling>
        <c:delete val="0"/>
        <c:axPos val="r"/>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27292576"/>
        <c:crosses val="max"/>
        <c:crossBetween val="between"/>
      </c:valAx>
      <c:catAx>
        <c:axId val="527292576"/>
        <c:scaling>
          <c:orientation val="minMax"/>
        </c:scaling>
        <c:delete val="1"/>
        <c:axPos val="b"/>
        <c:majorTickMark val="none"/>
        <c:minorTickMark val="none"/>
        <c:tickLblPos val="nextTo"/>
        <c:crossAx val="527294544"/>
        <c:crosses val="autoZero"/>
        <c:auto val="1"/>
        <c:lblAlgn val="ctr"/>
        <c:lblOffset val="100"/>
        <c:noMultiLvlLbl val="0"/>
      </c:cat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accent1">
          <a:lumMod val="50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2">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800" b="0" i="0" u="none" strike="noStrike" kern="1200" baseline="0"/>
    <cs:bodyPr rot="-5400000" spcFirstLastPara="1" vertOverflow="clip" horzOverflow="clip" vert="horz" wrap="square" lIns="38100" tIns="19050" rIns="38100" bIns="19050" anchor="ctr" anchorCtr="1">
      <a:spAutoFit/>
    </cs:bodyPr>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202">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800" b="0" i="0" u="none" strike="noStrike" kern="1200" baseline="0"/>
    <cs:bodyPr rot="-5400000" spcFirstLastPara="1" vertOverflow="clip" horzOverflow="clip" vert="horz" wrap="square" lIns="38100" tIns="19050" rIns="38100" bIns="19050" anchor="ctr" anchorCtr="1">
      <a:spAutoFit/>
    </cs:bodyPr>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hyperlink" Target="#'TASK 2 Mesurments'!A1"/><Relationship Id="rId2" Type="http://schemas.openxmlformats.org/officeDocument/2006/relationships/hyperlink" Target="#'TASK Velocity (1A 1B 1C)'!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hyperlink" Target="#'TASK 2 Mesurments'!A1"/><Relationship Id="rId2" Type="http://schemas.openxmlformats.org/officeDocument/2006/relationships/chart" Target="../charts/chart1.xml"/><Relationship Id="rId1" Type="http://schemas.openxmlformats.org/officeDocument/2006/relationships/hyperlink" Target="#'Home Page'!A1"/></Relationships>
</file>

<file path=xl/drawings/_rels/drawing3.xml.rels><?xml version="1.0" encoding="UTF-8" standalone="yes"?>
<Relationships xmlns="http://schemas.openxmlformats.org/package/2006/relationships"><Relationship Id="rId8" Type="http://schemas.openxmlformats.org/officeDocument/2006/relationships/hyperlink" Target="#'Home Page'!A1"/><Relationship Id="rId3" Type="http://schemas.openxmlformats.org/officeDocument/2006/relationships/chart" Target="../charts/chart4.xml"/><Relationship Id="rId7" Type="http://schemas.openxmlformats.org/officeDocument/2006/relationships/chart" Target="../charts/chart8.xml"/><Relationship Id="rId2" Type="http://schemas.openxmlformats.org/officeDocument/2006/relationships/chart" Target="../charts/chart3.xml"/><Relationship Id="rId1" Type="http://schemas.openxmlformats.org/officeDocument/2006/relationships/chart" Target="../charts/chart2.xml"/><Relationship Id="rId6" Type="http://schemas.openxmlformats.org/officeDocument/2006/relationships/chart" Target="../charts/chart7.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1</xdr:col>
      <xdr:colOff>19051</xdr:colOff>
      <xdr:row>8</xdr:row>
      <xdr:rowOff>9526</xdr:rowOff>
    </xdr:from>
    <xdr:to>
      <xdr:col>2</xdr:col>
      <xdr:colOff>3387571</xdr:colOff>
      <xdr:row>23</xdr:row>
      <xdr:rowOff>47626</xdr:rowOff>
    </xdr:to>
    <xdr:pic>
      <xdr:nvPicPr>
        <xdr:cNvPr id="4" name="Picture 3"/>
        <xdr:cNvPicPr>
          <a:picLocks noChangeAspect="1"/>
        </xdr:cNvPicPr>
      </xdr:nvPicPr>
      <xdr:blipFill rotWithShape="1">
        <a:blip xmlns:r="http://schemas.openxmlformats.org/officeDocument/2006/relationships" r:embed="rId1"/>
        <a:srcRect l="40698" t="36671" r="24990" b="38326"/>
        <a:stretch/>
      </xdr:blipFill>
      <xdr:spPr>
        <a:xfrm>
          <a:off x="628651" y="1838326"/>
          <a:ext cx="7064220" cy="2895600"/>
        </a:xfrm>
        <a:prstGeom prst="rect">
          <a:avLst/>
        </a:prstGeom>
      </xdr:spPr>
    </xdr:pic>
    <xdr:clientData/>
  </xdr:twoCellAnchor>
  <xdr:twoCellAnchor>
    <xdr:from>
      <xdr:col>1</xdr:col>
      <xdr:colOff>38100</xdr:colOff>
      <xdr:row>24</xdr:row>
      <xdr:rowOff>95250</xdr:rowOff>
    </xdr:from>
    <xdr:to>
      <xdr:col>1</xdr:col>
      <xdr:colOff>2047875</xdr:colOff>
      <xdr:row>27</xdr:row>
      <xdr:rowOff>104775</xdr:rowOff>
    </xdr:to>
    <xdr:sp macro="" textlink="">
      <xdr:nvSpPr>
        <xdr:cNvPr id="5" name="Rectangle 4">
          <a:hlinkClick xmlns:r="http://schemas.openxmlformats.org/officeDocument/2006/relationships" r:id="rId2"/>
        </xdr:cNvPr>
        <xdr:cNvSpPr/>
      </xdr:nvSpPr>
      <xdr:spPr>
        <a:xfrm>
          <a:off x="647700" y="4972050"/>
          <a:ext cx="2009775" cy="581025"/>
        </a:xfrm>
        <a:prstGeom prst="rect">
          <a:avLst/>
        </a:prstGeom>
        <a:solidFill>
          <a:schemeClr val="bg1">
            <a:lumMod val="75000"/>
          </a:schemeClr>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ctr"/>
          <a:endParaRPr lang="en-GB" sz="1100" b="1"/>
        </a:p>
        <a:p>
          <a:pPr algn="ctr"/>
          <a:r>
            <a:rPr lang="en-GB" sz="1100" b="1"/>
            <a:t>TASK 1: Please Click here</a:t>
          </a:r>
        </a:p>
      </xdr:txBody>
    </xdr:sp>
    <xdr:clientData/>
  </xdr:twoCellAnchor>
  <xdr:twoCellAnchor>
    <xdr:from>
      <xdr:col>2</xdr:col>
      <xdr:colOff>1381125</xdr:colOff>
      <xdr:row>24</xdr:row>
      <xdr:rowOff>66675</xdr:rowOff>
    </xdr:from>
    <xdr:to>
      <xdr:col>3</xdr:col>
      <xdr:colOff>0</xdr:colOff>
      <xdr:row>27</xdr:row>
      <xdr:rowOff>76200</xdr:rowOff>
    </xdr:to>
    <xdr:sp macro="" textlink="">
      <xdr:nvSpPr>
        <xdr:cNvPr id="6" name="Rectangle 5">
          <a:hlinkClick xmlns:r="http://schemas.openxmlformats.org/officeDocument/2006/relationships" r:id="rId3"/>
        </xdr:cNvPr>
        <xdr:cNvSpPr/>
      </xdr:nvSpPr>
      <xdr:spPr>
        <a:xfrm>
          <a:off x="5686425" y="4943475"/>
          <a:ext cx="2009775" cy="581025"/>
        </a:xfrm>
        <a:prstGeom prst="rect">
          <a:avLst/>
        </a:prstGeom>
        <a:solidFill>
          <a:schemeClr val="bg1">
            <a:lumMod val="85000"/>
          </a:schemeClr>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ctr"/>
          <a:endParaRPr lang="en-GB" sz="1100" b="1"/>
        </a:p>
        <a:p>
          <a:pPr algn="ctr"/>
          <a:r>
            <a:rPr lang="en-GB" sz="1100" b="1"/>
            <a:t>TASK 2: Please Click here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34</xdr:row>
      <xdr:rowOff>166687</xdr:rowOff>
    </xdr:from>
    <xdr:to>
      <xdr:col>10</xdr:col>
      <xdr:colOff>190500</xdr:colOff>
      <xdr:row>37</xdr:row>
      <xdr:rowOff>176212</xdr:rowOff>
    </xdr:to>
    <xdr:sp macro="" textlink="">
      <xdr:nvSpPr>
        <xdr:cNvPr id="2" name="Rectangle 1">
          <a:hlinkClick xmlns:r="http://schemas.openxmlformats.org/officeDocument/2006/relationships" r:id="rId1"/>
        </xdr:cNvPr>
        <xdr:cNvSpPr/>
      </xdr:nvSpPr>
      <xdr:spPr>
        <a:xfrm>
          <a:off x="12513469" y="7108031"/>
          <a:ext cx="2012156" cy="581025"/>
        </a:xfrm>
        <a:prstGeom prst="rect">
          <a:avLst/>
        </a:prstGeom>
        <a:ln w="25400">
          <a:solidFill>
            <a:schemeClr val="tx1"/>
          </a:solid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ctr"/>
          <a:endParaRPr lang="en-GB" sz="1100" b="1"/>
        </a:p>
        <a:p>
          <a:pPr algn="ctr"/>
          <a:r>
            <a:rPr lang="en-GB" sz="1100" b="1"/>
            <a:t>RETURN</a:t>
          </a:r>
          <a:r>
            <a:rPr lang="en-GB" sz="1100" b="1" baseline="0"/>
            <a:t> TO </a:t>
          </a:r>
          <a:r>
            <a:rPr lang="en-GB" sz="1100" b="1"/>
            <a:t>HOME</a:t>
          </a:r>
          <a:r>
            <a:rPr lang="en-GB" sz="1100" b="1" baseline="0"/>
            <a:t> PAGE </a:t>
          </a:r>
          <a:endParaRPr lang="en-GB" sz="1100" b="1"/>
        </a:p>
      </xdr:txBody>
    </xdr:sp>
    <xdr:clientData/>
  </xdr:twoCellAnchor>
  <xdr:twoCellAnchor>
    <xdr:from>
      <xdr:col>5</xdr:col>
      <xdr:colOff>2466576</xdr:colOff>
      <xdr:row>1</xdr:row>
      <xdr:rowOff>369357</xdr:rowOff>
    </xdr:from>
    <xdr:to>
      <xdr:col>14</xdr:col>
      <xdr:colOff>511967</xdr:colOff>
      <xdr:row>21</xdr:row>
      <xdr:rowOff>182561</xdr:rowOff>
    </xdr:to>
    <xdr:graphicFrame macro="">
      <xdr:nvGraphicFramePr>
        <xdr:cNvPr id="10" name="Chart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455083</xdr:colOff>
      <xdr:row>34</xdr:row>
      <xdr:rowOff>169333</xdr:rowOff>
    </xdr:from>
    <xdr:to>
      <xdr:col>14</xdr:col>
      <xdr:colOff>31750</xdr:colOff>
      <xdr:row>37</xdr:row>
      <xdr:rowOff>178858</xdr:rowOff>
    </xdr:to>
    <xdr:sp macro="" textlink="">
      <xdr:nvSpPr>
        <xdr:cNvPr id="4" name="Rectangle 3">
          <a:hlinkClick xmlns:r="http://schemas.openxmlformats.org/officeDocument/2006/relationships" r:id="rId3"/>
        </xdr:cNvPr>
        <xdr:cNvSpPr/>
      </xdr:nvSpPr>
      <xdr:spPr>
        <a:xfrm>
          <a:off x="14255750" y="7323666"/>
          <a:ext cx="2032000" cy="581025"/>
        </a:xfrm>
        <a:prstGeom prst="rect">
          <a:avLst/>
        </a:prstGeom>
        <a:ln w="25400">
          <a:solidFill>
            <a:schemeClr val="tx1"/>
          </a:solid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ctr"/>
          <a:endParaRPr lang="en-GB" sz="1100" b="1"/>
        </a:p>
        <a:p>
          <a:pPr algn="ctr"/>
          <a:r>
            <a:rPr lang="en-GB" sz="1100" b="1"/>
            <a:t>TASK 2 : PLEASE</a:t>
          </a:r>
          <a:r>
            <a:rPr lang="en-GB" sz="1100" b="1" baseline="0"/>
            <a:t> </a:t>
          </a:r>
          <a:r>
            <a:rPr lang="en-GB" sz="1100" b="1"/>
            <a:t>CLICK</a:t>
          </a:r>
          <a:r>
            <a:rPr lang="en-GB" sz="1100" b="1" baseline="0"/>
            <a:t> HERE</a:t>
          </a:r>
          <a:endParaRPr lang="en-GB" sz="1100" b="1"/>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533400</xdr:colOff>
      <xdr:row>63</xdr:row>
      <xdr:rowOff>114298</xdr:rowOff>
    </xdr:from>
    <xdr:to>
      <xdr:col>19</xdr:col>
      <xdr:colOff>485775</xdr:colOff>
      <xdr:row>79</xdr:row>
      <xdr:rowOff>38099</xdr:rowOff>
    </xdr:to>
    <xdr:sp macro="" textlink="">
      <xdr:nvSpPr>
        <xdr:cNvPr id="3" name="TextBox 2"/>
        <xdr:cNvSpPr txBox="1"/>
      </xdr:nvSpPr>
      <xdr:spPr>
        <a:xfrm>
          <a:off x="533400" y="12963523"/>
          <a:ext cx="14116050" cy="2971801"/>
        </a:xfrm>
        <a:prstGeom prst="rect">
          <a:avLst/>
        </a:prstGeom>
        <a:solidFill>
          <a:schemeClr val="accent4">
            <a:lumMod val="20000"/>
            <a:lumOff val="80000"/>
          </a:schemeClr>
        </a:solidFill>
        <a:ln w="25400" cmpd="sng">
          <a:solidFill>
            <a:schemeClr val="tx1"/>
          </a:solidFill>
        </a:ln>
        <a:effectLst>
          <a:outerShdw blurRad="50800" dist="50800" dir="5400000" algn="ctr" rotWithShape="0">
            <a:schemeClr val="bg2"/>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Questions 1:</a:t>
          </a:r>
          <a:r>
            <a:rPr lang="en-GB" sz="1100" b="1" baseline="0"/>
            <a:t> Which Operator performed best and why?</a:t>
          </a:r>
        </a:p>
        <a:p>
          <a:r>
            <a:rPr lang="en-GB" sz="1100" u="sng" baseline="0"/>
            <a:t>Finidings:</a:t>
          </a:r>
          <a:r>
            <a:rPr lang="en-GB" sz="1100" u="none" baseline="0"/>
            <a:t> According to the graph, we can anlsye the mesurments and error calculaitons against the actual size for three operators. We can see, Operator/Technician "C" had the least numbers of error and performed witha 100% accuracy rate twice. The variations graph also indicate the mesurments of Technician "C" illustrated lower variations compare with Operator "A". Therefore, it can be concluded that Operator "C" is the most efficients and best, as my findings.  </a:t>
          </a:r>
          <a:endParaRPr lang="en-GB" sz="1100" baseline="0"/>
        </a:p>
        <a:p>
          <a:endParaRPr lang="en-GB" sz="1100" baseline="0"/>
        </a:p>
        <a:p>
          <a:r>
            <a:rPr lang="en-GB" sz="1100" b="1" baseline="0"/>
            <a:t>Questions 2: Which operator performed worst and why?</a:t>
          </a:r>
        </a:p>
        <a:p>
          <a:r>
            <a:rPr lang="en-GB" sz="1100" u="sng" baseline="0">
              <a:solidFill>
                <a:schemeClr val="dk1"/>
              </a:solidFill>
              <a:effectLst/>
              <a:latin typeface="+mn-lt"/>
              <a:ea typeface="+mn-ea"/>
              <a:cs typeface="+mn-cs"/>
            </a:rPr>
            <a:t>Finidings: </a:t>
          </a:r>
          <a:r>
            <a:rPr lang="en-GB" sz="1100" u="none" baseline="0">
              <a:solidFill>
                <a:schemeClr val="dk1"/>
              </a:solidFill>
              <a:effectLst/>
              <a:latin typeface="+mn-lt"/>
              <a:ea typeface="+mn-ea"/>
              <a:cs typeface="+mn-cs"/>
            </a:rPr>
            <a:t> Acording to the variations graph we can see, the mesurments variations is extraoridinarily high for Operator "A". The mesurements graph for operator "A" "B" "C" displying the spotted value against actuals size. we can see Operator "A" spotted value of the msurements outside the line. Therefore, We can say Operator "A" perform worst.   </a:t>
          </a:r>
          <a:endParaRPr lang="en-GB" sz="1100" baseline="0"/>
        </a:p>
        <a:p>
          <a:endParaRPr lang="en-GB" sz="1100" baseline="0"/>
        </a:p>
        <a:p>
          <a:r>
            <a:rPr lang="en-GB" sz="1100" b="1" baseline="0"/>
            <a:t>Questions 3: Are there any similerities/ differences between the operators?</a:t>
          </a:r>
        </a:p>
        <a:p>
          <a:r>
            <a:rPr lang="en-GB" sz="1100" u="sng" baseline="0">
              <a:solidFill>
                <a:schemeClr val="dk1"/>
              </a:solidFill>
              <a:effectLst/>
              <a:latin typeface="+mn-lt"/>
              <a:ea typeface="+mn-ea"/>
              <a:cs typeface="+mn-cs"/>
            </a:rPr>
            <a:t>Finidings:  Similerities between operators: </a:t>
          </a:r>
          <a:r>
            <a:rPr lang="en-GB" sz="1100" u="none" baseline="0">
              <a:solidFill>
                <a:schemeClr val="dk1"/>
              </a:solidFill>
              <a:effectLst/>
              <a:latin typeface="+mn-lt"/>
              <a:ea typeface="+mn-ea"/>
              <a:cs typeface="+mn-cs"/>
            </a:rPr>
            <a:t> Accroding to the data table and anlyse the graph, we find lots of similerities between the three operators. They all have some level of variability in their mesurements as evidenced by the range calculations. All of the technicians are mesured some samples acurately and some with larger deviations from the actual size. </a:t>
          </a:r>
        </a:p>
        <a:p>
          <a:endParaRPr lang="en-GB" sz="1100" u="none"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GB" sz="1100" u="sng" baseline="0">
              <a:solidFill>
                <a:schemeClr val="dk1"/>
              </a:solidFill>
              <a:effectLst/>
              <a:latin typeface="+mn-lt"/>
              <a:ea typeface="+mn-ea"/>
              <a:cs typeface="+mn-cs"/>
            </a:rPr>
            <a:t>Finidings:  Differences between operators:</a:t>
          </a:r>
          <a:r>
            <a:rPr lang="en-GB" sz="1100" u="none" baseline="0">
              <a:solidFill>
                <a:schemeClr val="dk1"/>
              </a:solidFill>
              <a:effectLst/>
              <a:latin typeface="+mn-lt"/>
              <a:ea typeface="+mn-ea"/>
              <a:cs typeface="+mn-cs"/>
            </a:rPr>
            <a:t> There are servral differeces between the operators, Operator "C", had the smallest range of mesurmensts and indicate more consistency comparing with others technicians. Operator "A" had the largest range of mesurements, which indicate most variability in their mesurements (0.46). The accuracy levels of the technicians also differ from one with another. Operator "C" having the highest percentage of mesurements that close to (0.5mm) the actual size. </a:t>
          </a:r>
        </a:p>
        <a:p>
          <a:pPr marL="0" marR="0" indent="0" defTabSz="914400" eaLnBrk="1" fontAlgn="auto" latinLnBrk="0" hangingPunct="1">
            <a:lnSpc>
              <a:spcPct val="100000"/>
            </a:lnSpc>
            <a:spcBef>
              <a:spcPts val="0"/>
            </a:spcBef>
            <a:spcAft>
              <a:spcPts val="0"/>
            </a:spcAft>
            <a:buClrTx/>
            <a:buSzTx/>
            <a:buFontTx/>
            <a:buNone/>
            <a:tabLst/>
            <a:defRPr/>
          </a:pPr>
          <a:endParaRPr lang="en-GB">
            <a:effectLst/>
          </a:endParaRPr>
        </a:p>
        <a:p>
          <a:endParaRPr lang="en-GB" sz="1100" u="none" baseline="0">
            <a:solidFill>
              <a:schemeClr val="dk1"/>
            </a:solidFill>
            <a:effectLst/>
            <a:latin typeface="+mn-lt"/>
            <a:ea typeface="+mn-ea"/>
            <a:cs typeface="+mn-cs"/>
          </a:endParaRPr>
        </a:p>
        <a:p>
          <a:endParaRPr lang="en-GB" sz="1100" u="none" baseline="0">
            <a:solidFill>
              <a:schemeClr val="dk1"/>
            </a:solidFill>
            <a:effectLst/>
            <a:latin typeface="+mn-lt"/>
            <a:ea typeface="+mn-ea"/>
            <a:cs typeface="+mn-cs"/>
          </a:endParaRPr>
        </a:p>
        <a:p>
          <a:r>
            <a:rPr lang="en-GB" sz="1100" u="none" baseline="0">
              <a:solidFill>
                <a:schemeClr val="dk1"/>
              </a:solidFill>
              <a:effectLst/>
              <a:latin typeface="+mn-lt"/>
              <a:ea typeface="+mn-ea"/>
              <a:cs typeface="+mn-cs"/>
            </a:rPr>
            <a:t> </a:t>
          </a:r>
          <a:endParaRPr lang="en-GB" sz="1100" baseline="0"/>
        </a:p>
      </xdr:txBody>
    </xdr:sp>
    <xdr:clientData/>
  </xdr:twoCellAnchor>
  <xdr:twoCellAnchor>
    <xdr:from>
      <xdr:col>9</xdr:col>
      <xdr:colOff>57149</xdr:colOff>
      <xdr:row>12</xdr:row>
      <xdr:rowOff>66675</xdr:rowOff>
    </xdr:from>
    <xdr:to>
      <xdr:col>19</xdr:col>
      <xdr:colOff>514349</xdr:colOff>
      <xdr:row>29</xdr:row>
      <xdr:rowOff>190500</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595312</xdr:colOff>
      <xdr:row>33</xdr:row>
      <xdr:rowOff>180975</xdr:rowOff>
    </xdr:from>
    <xdr:to>
      <xdr:col>5</xdr:col>
      <xdr:colOff>833437</xdr:colOff>
      <xdr:row>48</xdr:row>
      <xdr:rowOff>66675</xdr:rowOff>
    </xdr:to>
    <xdr:graphicFrame macro="">
      <xdr:nvGraphicFramePr>
        <xdr:cNvPr id="8" name="Chart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995362</xdr:colOff>
      <xdr:row>34</xdr:row>
      <xdr:rowOff>0</xdr:rowOff>
    </xdr:from>
    <xdr:to>
      <xdr:col>12</xdr:col>
      <xdr:colOff>80962</xdr:colOff>
      <xdr:row>48</xdr:row>
      <xdr:rowOff>76200</xdr:rowOff>
    </xdr:to>
    <xdr:graphicFrame macro="">
      <xdr:nvGraphicFramePr>
        <xdr:cNvPr id="9" name="Chart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12</xdr:col>
      <xdr:colOff>176212</xdr:colOff>
      <xdr:row>33</xdr:row>
      <xdr:rowOff>180975</xdr:rowOff>
    </xdr:from>
    <xdr:to>
      <xdr:col>19</xdr:col>
      <xdr:colOff>481012</xdr:colOff>
      <xdr:row>48</xdr:row>
      <xdr:rowOff>66675</xdr:rowOff>
    </xdr:to>
    <xdr:graphicFrame macro="">
      <xdr:nvGraphicFramePr>
        <xdr:cNvPr id="10" name="Chart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190500</xdr:colOff>
      <xdr:row>30</xdr:row>
      <xdr:rowOff>123825</xdr:rowOff>
    </xdr:from>
    <xdr:to>
      <xdr:col>18</xdr:col>
      <xdr:colOff>266700</xdr:colOff>
      <xdr:row>32</xdr:row>
      <xdr:rowOff>19050</xdr:rowOff>
    </xdr:to>
    <xdr:sp macro="" textlink="">
      <xdr:nvSpPr>
        <xdr:cNvPr id="11" name="TextBox 10"/>
        <xdr:cNvSpPr txBox="1"/>
      </xdr:nvSpPr>
      <xdr:spPr>
        <a:xfrm>
          <a:off x="10353675" y="6686550"/>
          <a:ext cx="4000500" cy="276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Figure: Comperative</a:t>
          </a:r>
          <a:r>
            <a:rPr lang="en-GB" sz="1100" b="1" baseline="0"/>
            <a:t> mesurements grpah for all Technician's</a:t>
          </a:r>
          <a:endParaRPr lang="en-GB" sz="1100" b="1"/>
        </a:p>
      </xdr:txBody>
    </xdr:sp>
    <xdr:clientData/>
  </xdr:twoCellAnchor>
  <xdr:twoCellAnchor>
    <xdr:from>
      <xdr:col>0</xdr:col>
      <xdr:colOff>585787</xdr:colOff>
      <xdr:row>48</xdr:row>
      <xdr:rowOff>123825</xdr:rowOff>
    </xdr:from>
    <xdr:to>
      <xdr:col>5</xdr:col>
      <xdr:colOff>823912</xdr:colOff>
      <xdr:row>63</xdr:row>
      <xdr:rowOff>9525</xdr:rowOff>
    </xdr:to>
    <xdr:graphicFrame macro="">
      <xdr:nvGraphicFramePr>
        <xdr:cNvPr id="12" name="Chart 1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985837</xdr:colOff>
      <xdr:row>48</xdr:row>
      <xdr:rowOff>123825</xdr:rowOff>
    </xdr:from>
    <xdr:to>
      <xdr:col>12</xdr:col>
      <xdr:colOff>85725</xdr:colOff>
      <xdr:row>63</xdr:row>
      <xdr:rowOff>9525</xdr:rowOff>
    </xdr:to>
    <xdr:graphicFrame macro="">
      <xdr:nvGraphicFramePr>
        <xdr:cNvPr id="13" name="Chart 1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12</xdr:col>
      <xdr:colOff>166687</xdr:colOff>
      <xdr:row>48</xdr:row>
      <xdr:rowOff>123825</xdr:rowOff>
    </xdr:from>
    <xdr:to>
      <xdr:col>19</xdr:col>
      <xdr:colOff>485775</xdr:colOff>
      <xdr:row>63</xdr:row>
      <xdr:rowOff>9525</xdr:rowOff>
    </xdr:to>
    <xdr:graphicFrame macro="">
      <xdr:nvGraphicFramePr>
        <xdr:cNvPr id="14" name="Chart 1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16</xdr:col>
      <xdr:colOff>304800</xdr:colOff>
      <xdr:row>79</xdr:row>
      <xdr:rowOff>142875</xdr:rowOff>
    </xdr:from>
    <xdr:to>
      <xdr:col>19</xdr:col>
      <xdr:colOff>508000</xdr:colOff>
      <xdr:row>82</xdr:row>
      <xdr:rowOff>152400</xdr:rowOff>
    </xdr:to>
    <xdr:sp macro="" textlink="">
      <xdr:nvSpPr>
        <xdr:cNvPr id="15" name="Rectangle 14">
          <a:hlinkClick xmlns:r="http://schemas.openxmlformats.org/officeDocument/2006/relationships" r:id="rId8"/>
        </xdr:cNvPr>
        <xdr:cNvSpPr/>
      </xdr:nvSpPr>
      <xdr:spPr>
        <a:xfrm>
          <a:off x="12639675" y="16040100"/>
          <a:ext cx="2032000" cy="581025"/>
        </a:xfrm>
        <a:prstGeom prst="rect">
          <a:avLst/>
        </a:prstGeom>
        <a:ln w="25400">
          <a:solidFill>
            <a:schemeClr val="tx1"/>
          </a:solid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ctr"/>
          <a:endParaRPr lang="en-GB" sz="1100" b="1"/>
        </a:p>
        <a:p>
          <a:pPr algn="ctr"/>
          <a:r>
            <a:rPr lang="en-GB" sz="1100" b="1"/>
            <a:t>RETURN</a:t>
          </a:r>
          <a:r>
            <a:rPr lang="en-GB" sz="1100" b="1" baseline="0"/>
            <a:t> TO </a:t>
          </a:r>
          <a:r>
            <a:rPr lang="en-GB" sz="1100" b="1"/>
            <a:t>HOME</a:t>
          </a:r>
          <a:r>
            <a:rPr lang="en-GB" sz="1100" b="1" baseline="0"/>
            <a:t> PAGE </a:t>
          </a:r>
          <a:endParaRPr lang="en-GB" sz="1100" b="1"/>
        </a:p>
      </xdr:txBody>
    </xdr:sp>
    <xdr:clientData/>
  </xdr:twoCellAnchor>
</xdr:wsDr>
</file>

<file path=xl/tables/table1.xml><?xml version="1.0" encoding="utf-8"?>
<table xmlns="http://schemas.openxmlformats.org/spreadsheetml/2006/main" id="2" name="Table2" displayName="Table2" ref="A14:E19" totalsRowShown="0" headerRowDxfId="37" dataDxfId="36" tableBorderDxfId="35">
  <autoFilter ref="A14:E19"/>
  <sortState ref="A14:E18">
    <sortCondition descending="1" ref="A13:A18"/>
  </sortState>
  <tableColumns count="5">
    <tableColumn id="1" name="Column1" dataDxfId="34"/>
    <tableColumn id="2" name="Column2" dataDxfId="33"/>
    <tableColumn id="3" name="Column3" dataDxfId="32"/>
    <tableColumn id="4" name="Column4" dataDxfId="31"/>
    <tableColumn id="5" name="Column5" dataDxfId="30"/>
  </tableColumns>
  <tableStyleInfo name="TableStyleMedium2" showFirstColumn="0" showLastColumn="0" showRowStripes="1" showColumnStripes="0"/>
</table>
</file>

<file path=xl/tables/table2.xml><?xml version="1.0" encoding="utf-8"?>
<table xmlns="http://schemas.openxmlformats.org/spreadsheetml/2006/main" id="3" name="Table24" displayName="Table24" ref="A22:E25" totalsRowShown="0" headerRowDxfId="29" dataDxfId="28" tableBorderDxfId="27">
  <autoFilter ref="A22:E25"/>
  <sortState ref="A21:E25">
    <sortCondition descending="1" ref="A13:A18"/>
  </sortState>
  <tableColumns count="5">
    <tableColumn id="1" name="Input Value [1-10]" dataDxfId="26"/>
    <tableColumn id="2" name="Column2" dataDxfId="25"/>
    <tableColumn id="3" name="Column3" dataDxfId="24"/>
    <tableColumn id="4" name="Column4" dataDxfId="23"/>
    <tableColumn id="5" name="Column5" dataDxfId="22"/>
  </tableColumns>
  <tableStyleInfo name="TableStyleMedium2" showFirstColumn="0" showLastColumn="0" showRowStripes="1" showColumnStripes="0"/>
</table>
</file>

<file path=xl/tables/table3.xml><?xml version="1.0" encoding="utf-8"?>
<table xmlns="http://schemas.openxmlformats.org/spreadsheetml/2006/main" id="4" name="Table245" displayName="Table245" ref="A27:F38" totalsRowShown="0" headerRowDxfId="21" dataDxfId="20" tableBorderDxfId="19">
  <autoFilter ref="A27:F38"/>
  <sortState ref="A28:E32">
    <sortCondition descending="1" ref="A13:A18"/>
  </sortState>
  <tableColumns count="6">
    <tableColumn id="1" name="Result for Veriable input" dataDxfId="18"/>
    <tableColumn id="2" name="Column2" dataDxfId="17"/>
    <tableColumn id="3" name="Column3" dataDxfId="16"/>
    <tableColumn id="4" name="Column4" dataDxfId="15"/>
    <tableColumn id="5" name="Column5" dataDxfId="14"/>
    <tableColumn id="6" name="Column6" dataDxfId="13">
      <calculatedColumnFormula>IF(D28&lt;12,"Impossible! - This race car cannot accelerate this quickly", IF(D28&gt;17,"The car will lose the race - Accelerate value too low",IF(D28&lt;&gt;12,"The car will win the race","")))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table" Target="../tables/table3.xml"/><Relationship Id="rId5" Type="http://schemas.openxmlformats.org/officeDocument/2006/relationships/table" Target="../tables/table2.xml"/><Relationship Id="rId4"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6:C6"/>
  <sheetViews>
    <sheetView tabSelected="1" zoomScaleNormal="100" workbookViewId="0"/>
  </sheetViews>
  <sheetFormatPr defaultRowHeight="15" x14ac:dyDescent="0.25"/>
  <cols>
    <col min="1" max="1" width="9.140625" style="1"/>
    <col min="2" max="2" width="55.42578125" style="1" customWidth="1"/>
    <col min="3" max="3" width="50.85546875" style="1" customWidth="1"/>
    <col min="4" max="5" width="9.140625" style="1"/>
    <col min="6" max="6" width="19.140625" style="1" customWidth="1"/>
    <col min="7" max="16384" width="9.140625" style="1"/>
  </cols>
  <sheetData>
    <row r="6" spans="2:3" ht="39" customHeight="1" x14ac:dyDescent="0.3">
      <c r="B6" s="2" t="s">
        <v>1</v>
      </c>
      <c r="C6" s="2" t="s">
        <v>0</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38"/>
  <sheetViews>
    <sheetView zoomScale="90" zoomScaleNormal="90" workbookViewId="0"/>
  </sheetViews>
  <sheetFormatPr defaultRowHeight="15" x14ac:dyDescent="0.25"/>
  <cols>
    <col min="1" max="1" width="25.85546875" customWidth="1"/>
    <col min="2" max="2" width="22.28515625" customWidth="1"/>
    <col min="3" max="3" width="21.7109375" customWidth="1"/>
    <col min="4" max="4" width="22.7109375" customWidth="1"/>
    <col min="5" max="5" width="23.85546875" customWidth="1"/>
    <col min="6" max="6" width="51.5703125" customWidth="1"/>
    <col min="7" max="7" width="11.42578125" customWidth="1"/>
  </cols>
  <sheetData>
    <row r="1" spans="1:5" ht="30.75" customHeight="1" x14ac:dyDescent="0.25">
      <c r="A1" s="4" t="s">
        <v>27</v>
      </c>
    </row>
    <row r="2" spans="1:5" ht="30.75" customHeight="1" thickBot="1" x14ac:dyDescent="0.3"/>
    <row r="3" spans="1:5" x14ac:dyDescent="0.25">
      <c r="A3" s="15" t="s">
        <v>2</v>
      </c>
      <c r="B3" s="16"/>
      <c r="C3" s="16"/>
      <c r="D3" s="16"/>
      <c r="E3" s="17"/>
    </row>
    <row r="4" spans="1:5" x14ac:dyDescent="0.25">
      <c r="A4" s="18"/>
      <c r="B4" s="19"/>
      <c r="C4" s="19"/>
      <c r="D4" s="19"/>
      <c r="E4" s="20"/>
    </row>
    <row r="5" spans="1:5" x14ac:dyDescent="0.25">
      <c r="A5" s="18" t="s">
        <v>4</v>
      </c>
      <c r="B5" s="19" t="s">
        <v>3</v>
      </c>
      <c r="C5" s="19"/>
      <c r="D5" s="19"/>
      <c r="E5" s="20"/>
    </row>
    <row r="6" spans="1:5" x14ac:dyDescent="0.25">
      <c r="A6" s="18"/>
      <c r="B6" s="19"/>
      <c r="C6" s="19"/>
      <c r="D6" s="19"/>
      <c r="E6" s="20"/>
    </row>
    <row r="7" spans="1:5" x14ac:dyDescent="0.25">
      <c r="A7" s="18" t="s">
        <v>23</v>
      </c>
      <c r="B7" s="19" t="s">
        <v>5</v>
      </c>
      <c r="C7" s="19"/>
      <c r="D7" s="19"/>
      <c r="E7" s="20"/>
    </row>
    <row r="8" spans="1:5" x14ac:dyDescent="0.25">
      <c r="A8" s="18" t="s">
        <v>24</v>
      </c>
      <c r="B8" s="19" t="s">
        <v>25</v>
      </c>
      <c r="C8" s="19"/>
      <c r="D8" s="19"/>
      <c r="E8" s="20"/>
    </row>
    <row r="9" spans="1:5" x14ac:dyDescent="0.25">
      <c r="A9" s="18"/>
      <c r="B9" s="19"/>
      <c r="C9" s="19"/>
      <c r="D9" s="19"/>
      <c r="E9" s="20"/>
    </row>
    <row r="10" spans="1:5" x14ac:dyDescent="0.25">
      <c r="A10" s="18" t="s">
        <v>6</v>
      </c>
      <c r="B10" s="19" t="s">
        <v>10</v>
      </c>
      <c r="C10" s="19" t="s">
        <v>11</v>
      </c>
      <c r="D10" s="19" t="s">
        <v>21</v>
      </c>
      <c r="E10" s="20"/>
    </row>
    <row r="11" spans="1:5" ht="19.5" customHeight="1" thickBot="1" x14ac:dyDescent="0.3">
      <c r="A11" s="21" t="s">
        <v>7</v>
      </c>
      <c r="B11" s="22">
        <v>0</v>
      </c>
      <c r="C11" s="22">
        <v>0</v>
      </c>
      <c r="D11" s="22" t="s">
        <v>12</v>
      </c>
      <c r="E11" s="23"/>
    </row>
    <row r="13" spans="1:5" x14ac:dyDescent="0.25">
      <c r="A13" s="13"/>
    </row>
    <row r="14" spans="1:5" x14ac:dyDescent="0.25">
      <c r="A14" s="6" t="s">
        <v>8</v>
      </c>
      <c r="B14" s="6" t="s">
        <v>9</v>
      </c>
      <c r="C14" s="6" t="s">
        <v>18</v>
      </c>
      <c r="D14" s="6" t="s">
        <v>19</v>
      </c>
      <c r="E14" s="6" t="s">
        <v>20</v>
      </c>
    </row>
    <row r="15" spans="1:5" x14ac:dyDescent="0.25">
      <c r="A15" s="6" t="s">
        <v>16</v>
      </c>
      <c r="B15" s="6" t="s">
        <v>15</v>
      </c>
      <c r="C15" s="6" t="s">
        <v>14</v>
      </c>
      <c r="D15" s="6" t="s">
        <v>13</v>
      </c>
      <c r="E15" s="6" t="s">
        <v>17</v>
      </c>
    </row>
    <row r="16" spans="1:5" x14ac:dyDescent="0.25">
      <c r="A16" s="11"/>
      <c r="B16" s="11">
        <v>0</v>
      </c>
      <c r="C16" s="11"/>
      <c r="D16" s="11">
        <v>0</v>
      </c>
      <c r="E16" s="12"/>
    </row>
    <row r="17" spans="1:12" x14ac:dyDescent="0.25">
      <c r="A17" s="6">
        <v>0</v>
      </c>
      <c r="B17" s="6">
        <v>66.66</v>
      </c>
      <c r="C17" s="6">
        <v>400</v>
      </c>
      <c r="D17" s="7">
        <f>(B17-A17)/E17</f>
        <v>12.001200120012001</v>
      </c>
      <c r="E17" s="7">
        <f>((B17^2)-(A17^2))/(2*C17)</f>
        <v>5.5544444999999998</v>
      </c>
    </row>
    <row r="18" spans="1:12" x14ac:dyDescent="0.25">
      <c r="A18" s="8"/>
      <c r="B18" s="6"/>
      <c r="C18" s="6"/>
      <c r="D18" s="6"/>
      <c r="E18" s="6"/>
    </row>
    <row r="19" spans="1:12" x14ac:dyDescent="0.25">
      <c r="A19" s="6"/>
      <c r="B19" s="6"/>
      <c r="C19" s="6"/>
      <c r="D19" s="6"/>
      <c r="E19" s="6"/>
    </row>
    <row r="22" spans="1:12" x14ac:dyDescent="0.25">
      <c r="A22" s="6" t="s">
        <v>49</v>
      </c>
      <c r="B22" s="6" t="s">
        <v>9</v>
      </c>
      <c r="C22" s="6" t="s">
        <v>18</v>
      </c>
      <c r="D22" s="6" t="s">
        <v>19</v>
      </c>
      <c r="E22" s="6" t="s">
        <v>20</v>
      </c>
    </row>
    <row r="23" spans="1:12" ht="15.75" thickBot="1" x14ac:dyDescent="0.3">
      <c r="A23" s="6" t="s">
        <v>22</v>
      </c>
      <c r="B23" s="6" t="s">
        <v>15</v>
      </c>
      <c r="C23" s="6" t="s">
        <v>16</v>
      </c>
      <c r="D23" s="6" t="s">
        <v>13</v>
      </c>
      <c r="E23" s="6" t="s">
        <v>14</v>
      </c>
    </row>
    <row r="24" spans="1:12" ht="31.5" customHeight="1" thickBot="1" x14ac:dyDescent="0.3">
      <c r="A24" s="47">
        <v>5</v>
      </c>
      <c r="B24" s="6">
        <v>66.66</v>
      </c>
      <c r="C24" s="6">
        <v>0</v>
      </c>
      <c r="D24" s="7">
        <f>(B24-C24)/A24</f>
        <v>13.331999999999999</v>
      </c>
      <c r="E24" s="7">
        <f>((B24^2)-(C24^2))/(2*A24)</f>
        <v>444.35555999999997</v>
      </c>
      <c r="J24" s="3"/>
      <c r="K24" s="14" t="s">
        <v>28</v>
      </c>
      <c r="L24" s="14"/>
    </row>
    <row r="25" spans="1:12" x14ac:dyDescent="0.25">
      <c r="A25" s="48"/>
      <c r="B25" s="49"/>
      <c r="C25" s="49"/>
      <c r="D25" s="50"/>
      <c r="E25" s="50"/>
    </row>
    <row r="27" spans="1:12" x14ac:dyDescent="0.25">
      <c r="A27" s="6" t="s">
        <v>46</v>
      </c>
      <c r="B27" s="6" t="s">
        <v>9</v>
      </c>
      <c r="C27" s="6" t="s">
        <v>18</v>
      </c>
      <c r="D27" s="6" t="s">
        <v>19</v>
      </c>
      <c r="E27" s="6" t="s">
        <v>20</v>
      </c>
      <c r="F27" s="5" t="s">
        <v>26</v>
      </c>
    </row>
    <row r="28" spans="1:12" x14ac:dyDescent="0.25">
      <c r="A28" s="6" t="s">
        <v>22</v>
      </c>
      <c r="B28" s="6" t="s">
        <v>15</v>
      </c>
      <c r="C28" s="6" t="s">
        <v>16</v>
      </c>
      <c r="D28" s="6" t="s">
        <v>13</v>
      </c>
      <c r="E28" s="6" t="s">
        <v>14</v>
      </c>
      <c r="F28" s="5"/>
    </row>
    <row r="29" spans="1:12" x14ac:dyDescent="0.25">
      <c r="A29" s="9">
        <v>1</v>
      </c>
      <c r="B29" s="6">
        <v>66.66</v>
      </c>
      <c r="C29" s="6">
        <v>0</v>
      </c>
      <c r="D29" s="7">
        <f>(B29-C29)/A29</f>
        <v>66.66</v>
      </c>
      <c r="E29" s="7">
        <f t="shared" ref="E29:E38" si="0">((B29^2)-(C29^2))/(2*A29)</f>
        <v>2221.7777999999998</v>
      </c>
      <c r="F29" s="5" t="str">
        <f>IF(D29&lt;12,"Impossible! - This race car cannot accelerate this quickly", IF(D29&gt;17,"The car will lose the race - Accelerate value too low",IF(D29&lt;&gt;12,"The car will win the race","")))</f>
        <v>The car will lose the race - Accelerate value too low</v>
      </c>
    </row>
    <row r="30" spans="1:12" x14ac:dyDescent="0.25">
      <c r="A30" s="9">
        <v>2</v>
      </c>
      <c r="B30" s="6">
        <v>66.66</v>
      </c>
      <c r="C30" s="6">
        <v>0</v>
      </c>
      <c r="D30" s="7">
        <f t="shared" ref="D30:D38" si="1">(B30-C30)/A30</f>
        <v>33.33</v>
      </c>
      <c r="E30" s="7">
        <f t="shared" si="0"/>
        <v>1110.8888999999999</v>
      </c>
      <c r="F30" s="5" t="str">
        <f t="shared" ref="F30:F38" si="2">IF(D30&lt;12,"Impossible! - This race car cannot accelerate this quickly", IF(D30&gt;17,"The car will lose the race - Accelerate value too low",IF(D30&lt;&gt;12,"The car will win the race","")))</f>
        <v>The car will lose the race - Accelerate value too low</v>
      </c>
    </row>
    <row r="31" spans="1:12" x14ac:dyDescent="0.25">
      <c r="A31" s="9">
        <v>3</v>
      </c>
      <c r="B31" s="6">
        <v>66.66</v>
      </c>
      <c r="C31" s="6">
        <v>0</v>
      </c>
      <c r="D31" s="7">
        <f t="shared" si="1"/>
        <v>22.22</v>
      </c>
      <c r="E31" s="7">
        <f t="shared" si="0"/>
        <v>740.59259999999995</v>
      </c>
      <c r="F31" s="5" t="str">
        <f t="shared" si="2"/>
        <v>The car will lose the race - Accelerate value too low</v>
      </c>
    </row>
    <row r="32" spans="1:12" x14ac:dyDescent="0.25">
      <c r="A32" s="53">
        <v>4</v>
      </c>
      <c r="B32" s="53">
        <v>66.66</v>
      </c>
      <c r="C32" s="53">
        <v>0</v>
      </c>
      <c r="D32" s="54">
        <f t="shared" si="1"/>
        <v>16.664999999999999</v>
      </c>
      <c r="E32" s="54">
        <f t="shared" si="0"/>
        <v>555.44444999999996</v>
      </c>
      <c r="F32" s="10" t="str">
        <f t="shared" si="2"/>
        <v>The car will win the race</v>
      </c>
    </row>
    <row r="33" spans="1:6" x14ac:dyDescent="0.25">
      <c r="A33" s="53">
        <v>5.55</v>
      </c>
      <c r="B33" s="53">
        <v>66.66</v>
      </c>
      <c r="C33" s="53">
        <v>0</v>
      </c>
      <c r="D33" s="54">
        <f t="shared" si="1"/>
        <v>12.01081081081081</v>
      </c>
      <c r="E33" s="54">
        <f t="shared" si="0"/>
        <v>400.3203243243243</v>
      </c>
      <c r="F33" s="10" t="str">
        <f t="shared" si="2"/>
        <v>The car will win the race</v>
      </c>
    </row>
    <row r="34" spans="1:6" x14ac:dyDescent="0.25">
      <c r="A34" s="9">
        <v>6</v>
      </c>
      <c r="B34" s="6">
        <v>66.66</v>
      </c>
      <c r="C34" s="6">
        <v>0</v>
      </c>
      <c r="D34" s="7">
        <f t="shared" si="1"/>
        <v>11.11</v>
      </c>
      <c r="E34" s="7">
        <f t="shared" si="0"/>
        <v>370.29629999999997</v>
      </c>
      <c r="F34" s="5" t="str">
        <f t="shared" si="2"/>
        <v>Impossible! - This race car cannot accelerate this quickly</v>
      </c>
    </row>
    <row r="35" spans="1:6" x14ac:dyDescent="0.25">
      <c r="A35" s="9">
        <v>7</v>
      </c>
      <c r="B35" s="6">
        <v>66.66</v>
      </c>
      <c r="C35" s="6">
        <v>0</v>
      </c>
      <c r="D35" s="7">
        <f t="shared" si="1"/>
        <v>9.5228571428571431</v>
      </c>
      <c r="E35" s="7">
        <f t="shared" si="0"/>
        <v>317.39682857142856</v>
      </c>
      <c r="F35" s="5" t="str">
        <f t="shared" si="2"/>
        <v>Impossible! - This race car cannot accelerate this quickly</v>
      </c>
    </row>
    <row r="36" spans="1:6" x14ac:dyDescent="0.25">
      <c r="A36" s="9">
        <v>8</v>
      </c>
      <c r="B36" s="6">
        <v>66.66</v>
      </c>
      <c r="C36" s="6">
        <v>0</v>
      </c>
      <c r="D36" s="7">
        <f t="shared" si="1"/>
        <v>8.3324999999999996</v>
      </c>
      <c r="E36" s="7">
        <f t="shared" si="0"/>
        <v>277.72222499999998</v>
      </c>
      <c r="F36" s="5" t="str">
        <f t="shared" si="2"/>
        <v>Impossible! - This race car cannot accelerate this quickly</v>
      </c>
    </row>
    <row r="37" spans="1:6" x14ac:dyDescent="0.25">
      <c r="A37" s="9">
        <v>9</v>
      </c>
      <c r="B37" s="6">
        <v>66.66</v>
      </c>
      <c r="C37" s="6">
        <v>0</v>
      </c>
      <c r="D37" s="7">
        <f t="shared" si="1"/>
        <v>7.4066666666666663</v>
      </c>
      <c r="E37" s="7">
        <f t="shared" si="0"/>
        <v>246.86419999999998</v>
      </c>
      <c r="F37" s="5" t="str">
        <f t="shared" si="2"/>
        <v>Impossible! - This race car cannot accelerate this quickly</v>
      </c>
    </row>
    <row r="38" spans="1:6" x14ac:dyDescent="0.25">
      <c r="A38" s="9">
        <v>10</v>
      </c>
      <c r="B38" s="6">
        <v>66.66</v>
      </c>
      <c r="C38" s="6">
        <v>0</v>
      </c>
      <c r="D38" s="7">
        <f t="shared" si="1"/>
        <v>6.6659999999999995</v>
      </c>
      <c r="E38" s="7">
        <f t="shared" si="0"/>
        <v>222.17777999999998</v>
      </c>
      <c r="F38" s="5" t="str">
        <f t="shared" si="2"/>
        <v>Impossible! - This race car cannot accelerate this quickly</v>
      </c>
    </row>
  </sheetData>
  <conditionalFormatting sqref="F29:F38">
    <cfRule type="uniqueValues" dxfId="44" priority="6"/>
    <cfRule type="containsText" dxfId="43" priority="7" operator="containsText" text="The car will lose the race - Accelerate value too low">
      <formula>NOT(ISERROR(SEARCH("The car will lose the race - Accelerate value too low",F29)))</formula>
    </cfRule>
    <cfRule type="containsText" priority="8" operator="containsText" text="The car will lose the race - Accelerate value too low">
      <formula>NOT(ISERROR(SEARCH("The car will lose the race - Accelerate value too low",F29)))</formula>
    </cfRule>
  </conditionalFormatting>
  <conditionalFormatting sqref="F32:F33">
    <cfRule type="cellIs" dxfId="42" priority="2" operator="equal">
      <formula>"The car will win the race"</formula>
    </cfRule>
    <cfRule type="duplicateValues" dxfId="41" priority="3"/>
    <cfRule type="duplicateValues" dxfId="40" priority="4"/>
    <cfRule type="containsText" dxfId="39" priority="5" operator="containsText" text="The car will win the race">
      <formula>NOT(ISERROR(SEARCH("The car will win the race",F32)))</formula>
    </cfRule>
  </conditionalFormatting>
  <conditionalFormatting sqref="F34:F38">
    <cfRule type="containsText" dxfId="38" priority="1" operator="containsText" text="Impossible! - This race car cannot accelerate this quickly">
      <formula>NOT(ISERROR(SEARCH("Impossible! - This race car cannot accelerate this quickly",F34)))</formula>
    </cfRule>
  </conditionalFormatting>
  <pageMargins left="0.7" right="0.7" top="0.75" bottom="0.75" header="0.3" footer="0.3"/>
  <pageSetup paperSize="9" orientation="portrait" r:id="rId1"/>
  <drawing r:id="rId2"/>
  <legacyDrawing r:id="rId3"/>
  <tableParts count="3">
    <tablePart r:id="rId4"/>
    <tablePart r:id="rId5"/>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3:M33"/>
  <sheetViews>
    <sheetView topLeftCell="A52" workbookViewId="0">
      <selection activeCell="P7" sqref="P7"/>
    </sheetView>
  </sheetViews>
  <sheetFormatPr defaultRowHeight="15" x14ac:dyDescent="0.25"/>
  <cols>
    <col min="1" max="1" width="9.140625" style="24"/>
    <col min="2" max="2" width="9.140625" style="25"/>
    <col min="3" max="3" width="13.5703125" style="25" customWidth="1"/>
    <col min="4" max="4" width="16" style="25" customWidth="1"/>
    <col min="5" max="5" width="17.140625" style="25" customWidth="1"/>
    <col min="6" max="6" width="16.28515625" style="25" customWidth="1"/>
    <col min="7" max="7" width="16.7109375" style="25" customWidth="1"/>
    <col min="8" max="8" width="16.5703125" style="25" customWidth="1"/>
    <col min="9" max="9" width="17.42578125" style="25" customWidth="1"/>
    <col min="10" max="10" width="8.5703125" style="25" customWidth="1"/>
    <col min="11" max="11" width="3.85546875" style="25" customWidth="1"/>
    <col min="12" max="12" width="4" style="25" customWidth="1"/>
    <col min="13" max="16384" width="9.140625" style="24"/>
  </cols>
  <sheetData>
    <row r="3" spans="2:13" ht="28.5" customHeight="1" x14ac:dyDescent="0.25"/>
    <row r="4" spans="2:13" ht="15.75" x14ac:dyDescent="0.25">
      <c r="B4" s="66" t="s">
        <v>45</v>
      </c>
      <c r="C4" s="67"/>
      <c r="D4" s="67"/>
      <c r="E4" s="67"/>
      <c r="F4" s="67"/>
      <c r="G4" s="67"/>
      <c r="H4" s="67"/>
      <c r="I4" s="67"/>
      <c r="J4" s="68"/>
      <c r="K4" s="68"/>
    </row>
    <row r="6" spans="2:13" ht="0.75" customHeight="1" thickBot="1" x14ac:dyDescent="0.3"/>
    <row r="7" spans="2:13" s="59" customFormat="1" ht="64.5" customHeight="1" thickBot="1" x14ac:dyDescent="0.3">
      <c r="B7" s="82" t="s">
        <v>30</v>
      </c>
      <c r="C7" s="55" t="s">
        <v>29</v>
      </c>
      <c r="D7" s="56" t="s">
        <v>31</v>
      </c>
      <c r="E7" s="57" t="s">
        <v>32</v>
      </c>
      <c r="F7" s="57" t="s">
        <v>33</v>
      </c>
      <c r="G7" s="58" t="s">
        <v>34</v>
      </c>
      <c r="H7" s="58" t="s">
        <v>35</v>
      </c>
      <c r="I7" s="58" t="s">
        <v>36</v>
      </c>
      <c r="M7" s="60"/>
    </row>
    <row r="8" spans="2:13" x14ac:dyDescent="0.25">
      <c r="B8" s="26">
        <v>1</v>
      </c>
      <c r="C8" s="27">
        <v>0.7</v>
      </c>
      <c r="D8" s="28">
        <v>1.5</v>
      </c>
      <c r="E8" s="29">
        <v>1</v>
      </c>
      <c r="F8" s="29">
        <v>1.4</v>
      </c>
      <c r="G8" s="45">
        <f>SUM($D8-$C8)</f>
        <v>0.8</v>
      </c>
      <c r="H8" s="30">
        <f t="shared" ref="H8:H27" si="0">SUM($E8-$C8)</f>
        <v>0.30000000000000004</v>
      </c>
      <c r="I8" s="30">
        <f>SUM($F8-$C8)</f>
        <v>0.7</v>
      </c>
      <c r="J8" s="24"/>
      <c r="K8" s="24"/>
      <c r="L8" s="24"/>
    </row>
    <row r="9" spans="2:13" x14ac:dyDescent="0.25">
      <c r="B9" s="32">
        <v>2</v>
      </c>
      <c r="C9" s="33">
        <v>2.1</v>
      </c>
      <c r="D9" s="34">
        <v>1.8</v>
      </c>
      <c r="E9" s="30">
        <v>2</v>
      </c>
      <c r="F9" s="30">
        <v>2.5</v>
      </c>
      <c r="G9" s="30">
        <f t="shared" ref="G9:G27" si="1">SUM($D9-$C9)</f>
        <v>-0.30000000000000004</v>
      </c>
      <c r="H9" s="30">
        <f t="shared" si="0"/>
        <v>-0.10000000000000009</v>
      </c>
      <c r="I9" s="30">
        <f t="shared" ref="I9:I27" si="2">SUM($F9-$C9)</f>
        <v>0.39999999999999991</v>
      </c>
      <c r="J9" s="35"/>
      <c r="M9" s="36"/>
    </row>
    <row r="10" spans="2:13" x14ac:dyDescent="0.25">
      <c r="B10" s="32">
        <v>3</v>
      </c>
      <c r="C10" s="33">
        <v>1.1000000000000001</v>
      </c>
      <c r="D10" s="34">
        <v>2</v>
      </c>
      <c r="E10" s="30">
        <v>2</v>
      </c>
      <c r="F10" s="30">
        <v>1.6</v>
      </c>
      <c r="G10" s="30">
        <f t="shared" si="1"/>
        <v>0.89999999999999991</v>
      </c>
      <c r="H10" s="30">
        <f t="shared" si="0"/>
        <v>0.89999999999999991</v>
      </c>
      <c r="I10" s="30">
        <f t="shared" si="2"/>
        <v>0.5</v>
      </c>
      <c r="J10" s="35"/>
      <c r="K10" s="24"/>
      <c r="L10" s="24"/>
      <c r="M10" s="36"/>
    </row>
    <row r="11" spans="2:13" x14ac:dyDescent="0.25">
      <c r="B11" s="32">
        <v>4</v>
      </c>
      <c r="C11" s="33">
        <v>1.6</v>
      </c>
      <c r="D11" s="34">
        <v>0.8</v>
      </c>
      <c r="E11" s="30">
        <v>2</v>
      </c>
      <c r="F11" s="30">
        <v>1.6</v>
      </c>
      <c r="G11" s="30">
        <f t="shared" si="1"/>
        <v>-0.8</v>
      </c>
      <c r="H11" s="30">
        <f t="shared" si="0"/>
        <v>0.39999999999999991</v>
      </c>
      <c r="I11" s="30">
        <f t="shared" si="2"/>
        <v>0</v>
      </c>
      <c r="J11" s="35"/>
      <c r="K11" s="63"/>
      <c r="L11" s="63"/>
      <c r="M11" s="36"/>
    </row>
    <row r="12" spans="2:13" x14ac:dyDescent="0.25">
      <c r="B12" s="32">
        <v>5</v>
      </c>
      <c r="C12" s="33">
        <v>2.7</v>
      </c>
      <c r="D12" s="34">
        <v>3</v>
      </c>
      <c r="E12" s="30">
        <v>3.5</v>
      </c>
      <c r="F12" s="30">
        <v>3</v>
      </c>
      <c r="G12" s="30">
        <f t="shared" si="1"/>
        <v>0.29999999999999982</v>
      </c>
      <c r="H12" s="30">
        <f t="shared" si="0"/>
        <v>0.79999999999999982</v>
      </c>
      <c r="I12" s="30">
        <f t="shared" si="2"/>
        <v>0.29999999999999982</v>
      </c>
      <c r="J12" s="35"/>
      <c r="M12" s="36"/>
    </row>
    <row r="13" spans="2:13" x14ac:dyDescent="0.25">
      <c r="B13" s="32">
        <v>6</v>
      </c>
      <c r="C13" s="33">
        <v>0.55000000000000004</v>
      </c>
      <c r="D13" s="34">
        <v>1.2</v>
      </c>
      <c r="E13" s="30">
        <v>1</v>
      </c>
      <c r="F13" s="30">
        <v>1</v>
      </c>
      <c r="G13" s="30">
        <f t="shared" si="1"/>
        <v>0.64999999999999991</v>
      </c>
      <c r="H13" s="30">
        <f t="shared" si="0"/>
        <v>0.44999999999999996</v>
      </c>
      <c r="I13" s="30">
        <f t="shared" si="2"/>
        <v>0.44999999999999996</v>
      </c>
      <c r="J13" s="35"/>
      <c r="M13" s="36"/>
    </row>
    <row r="14" spans="2:13" x14ac:dyDescent="0.25">
      <c r="B14" s="32">
        <v>7</v>
      </c>
      <c r="C14" s="33">
        <v>0.27</v>
      </c>
      <c r="D14" s="34">
        <v>1.2</v>
      </c>
      <c r="E14" s="30">
        <v>1</v>
      </c>
      <c r="F14" s="30">
        <v>0.7</v>
      </c>
      <c r="G14" s="30">
        <f t="shared" si="1"/>
        <v>0.92999999999999994</v>
      </c>
      <c r="H14" s="30">
        <f t="shared" si="0"/>
        <v>0.73</v>
      </c>
      <c r="I14" s="30">
        <f t="shared" si="2"/>
        <v>0.42999999999999994</v>
      </c>
      <c r="J14" s="35"/>
      <c r="M14" s="36"/>
    </row>
    <row r="15" spans="2:13" x14ac:dyDescent="0.25">
      <c r="B15" s="32">
        <v>8</v>
      </c>
      <c r="C15" s="33">
        <v>0.4</v>
      </c>
      <c r="D15" s="34">
        <v>0.5</v>
      </c>
      <c r="E15" s="30">
        <v>1</v>
      </c>
      <c r="F15" s="30">
        <v>0.9</v>
      </c>
      <c r="G15" s="30">
        <f t="shared" si="1"/>
        <v>9.9999999999999978E-2</v>
      </c>
      <c r="H15" s="30">
        <f t="shared" si="0"/>
        <v>0.6</v>
      </c>
      <c r="I15" s="30">
        <f t="shared" si="2"/>
        <v>0.5</v>
      </c>
      <c r="J15" s="35"/>
      <c r="M15" s="36"/>
    </row>
    <row r="16" spans="2:13" x14ac:dyDescent="0.25">
      <c r="B16" s="32">
        <v>9</v>
      </c>
      <c r="C16" s="33">
        <v>6</v>
      </c>
      <c r="D16" s="34">
        <v>5.5</v>
      </c>
      <c r="E16" s="30">
        <v>6.5</v>
      </c>
      <c r="F16" s="30">
        <v>6.2</v>
      </c>
      <c r="G16" s="30">
        <f t="shared" si="1"/>
        <v>-0.5</v>
      </c>
      <c r="H16" s="30">
        <f t="shared" si="0"/>
        <v>0.5</v>
      </c>
      <c r="I16" s="30">
        <f t="shared" si="2"/>
        <v>0.20000000000000018</v>
      </c>
      <c r="J16" s="35"/>
      <c r="M16" s="36"/>
    </row>
    <row r="17" spans="2:13" x14ac:dyDescent="0.25">
      <c r="B17" s="32">
        <v>10</v>
      </c>
      <c r="C17" s="33">
        <v>1.1200000000000001</v>
      </c>
      <c r="D17" s="34">
        <v>0.5</v>
      </c>
      <c r="E17" s="30">
        <v>1.5</v>
      </c>
      <c r="F17" s="30">
        <v>1.4</v>
      </c>
      <c r="G17" s="30">
        <f t="shared" si="1"/>
        <v>-0.62000000000000011</v>
      </c>
      <c r="H17" s="30">
        <f t="shared" si="0"/>
        <v>0.37999999999999989</v>
      </c>
      <c r="I17" s="30">
        <f t="shared" si="2"/>
        <v>0.2799999999999998</v>
      </c>
      <c r="J17" s="61"/>
      <c r="K17" s="62"/>
    </row>
    <row r="18" spans="2:13" x14ac:dyDescent="0.25">
      <c r="B18" s="32">
        <v>11</v>
      </c>
      <c r="C18" s="33">
        <v>1.3</v>
      </c>
      <c r="D18" s="34">
        <v>2.1</v>
      </c>
      <c r="E18" s="30">
        <v>1.5</v>
      </c>
      <c r="F18" s="30">
        <v>1.7</v>
      </c>
      <c r="G18" s="30">
        <f t="shared" si="1"/>
        <v>0.8</v>
      </c>
      <c r="H18" s="30">
        <f t="shared" si="0"/>
        <v>0.19999999999999996</v>
      </c>
      <c r="I18" s="30">
        <f t="shared" si="2"/>
        <v>0.39999999999999991</v>
      </c>
      <c r="J18" s="24"/>
      <c r="K18" s="24"/>
    </row>
    <row r="19" spans="2:13" x14ac:dyDescent="0.25">
      <c r="B19" s="32">
        <v>12</v>
      </c>
      <c r="C19" s="33">
        <v>0.98</v>
      </c>
      <c r="D19" s="34">
        <v>1</v>
      </c>
      <c r="E19" s="30">
        <v>1</v>
      </c>
      <c r="F19" s="30">
        <v>1.3</v>
      </c>
      <c r="G19" s="30">
        <f t="shared" si="1"/>
        <v>2.0000000000000018E-2</v>
      </c>
      <c r="H19" s="30">
        <f t="shared" si="0"/>
        <v>2.0000000000000018E-2</v>
      </c>
      <c r="I19" s="30">
        <f t="shared" si="2"/>
        <v>0.32000000000000006</v>
      </c>
      <c r="J19" s="64"/>
      <c r="K19" s="65"/>
    </row>
    <row r="20" spans="2:13" x14ac:dyDescent="0.25">
      <c r="B20" s="32">
        <v>13</v>
      </c>
      <c r="C20" s="33">
        <v>1.1499999999999999</v>
      </c>
      <c r="D20" s="34">
        <v>1.8</v>
      </c>
      <c r="E20" s="30">
        <v>1.5</v>
      </c>
      <c r="F20" s="30">
        <v>1.6</v>
      </c>
      <c r="G20" s="30">
        <f t="shared" si="1"/>
        <v>0.65000000000000013</v>
      </c>
      <c r="H20" s="30">
        <f t="shared" si="0"/>
        <v>0.35000000000000009</v>
      </c>
      <c r="I20" s="30">
        <f t="shared" si="2"/>
        <v>0.45000000000000018</v>
      </c>
      <c r="J20" s="35"/>
      <c r="M20" s="36"/>
    </row>
    <row r="21" spans="2:13" x14ac:dyDescent="0.25">
      <c r="B21" s="32">
        <v>14</v>
      </c>
      <c r="C21" s="33">
        <v>0.52</v>
      </c>
      <c r="D21" s="34">
        <v>1.5</v>
      </c>
      <c r="E21" s="30">
        <v>1</v>
      </c>
      <c r="F21" s="30">
        <v>1</v>
      </c>
      <c r="G21" s="30">
        <f t="shared" si="1"/>
        <v>0.98</v>
      </c>
      <c r="H21" s="30">
        <f t="shared" si="0"/>
        <v>0.48</v>
      </c>
      <c r="I21" s="30">
        <f t="shared" si="2"/>
        <v>0.48</v>
      </c>
      <c r="J21" s="35"/>
      <c r="M21" s="36"/>
    </row>
    <row r="22" spans="2:13" x14ac:dyDescent="0.25">
      <c r="B22" s="32">
        <v>15</v>
      </c>
      <c r="C22" s="33">
        <v>1.8</v>
      </c>
      <c r="D22" s="34">
        <v>2</v>
      </c>
      <c r="E22" s="30">
        <v>2.5</v>
      </c>
      <c r="F22" s="30">
        <v>2.1</v>
      </c>
      <c r="G22" s="30">
        <f t="shared" si="1"/>
        <v>0.19999999999999996</v>
      </c>
      <c r="H22" s="30">
        <f t="shared" si="0"/>
        <v>0.7</v>
      </c>
      <c r="I22" s="30">
        <f t="shared" si="2"/>
        <v>0.30000000000000004</v>
      </c>
      <c r="J22" s="35"/>
      <c r="M22" s="36"/>
    </row>
    <row r="23" spans="2:13" x14ac:dyDescent="0.25">
      <c r="B23" s="32">
        <v>16</v>
      </c>
      <c r="C23" s="33">
        <v>7.5</v>
      </c>
      <c r="D23" s="34">
        <v>6</v>
      </c>
      <c r="E23" s="30">
        <v>8</v>
      </c>
      <c r="F23" s="30">
        <v>7</v>
      </c>
      <c r="G23" s="30">
        <f t="shared" si="1"/>
        <v>-1.5</v>
      </c>
      <c r="H23" s="30">
        <f t="shared" si="0"/>
        <v>0.5</v>
      </c>
      <c r="I23" s="30">
        <f t="shared" si="2"/>
        <v>-0.5</v>
      </c>
      <c r="J23" s="35"/>
      <c r="M23" s="36"/>
    </row>
    <row r="24" spans="2:13" x14ac:dyDescent="0.25">
      <c r="B24" s="32">
        <v>17</v>
      </c>
      <c r="C24" s="33">
        <v>0.28000000000000003</v>
      </c>
      <c r="D24" s="34">
        <v>1</v>
      </c>
      <c r="E24" s="30">
        <v>1</v>
      </c>
      <c r="F24" s="30">
        <v>0.8</v>
      </c>
      <c r="G24" s="30">
        <f t="shared" si="1"/>
        <v>0.72</v>
      </c>
      <c r="H24" s="30">
        <f t="shared" si="0"/>
        <v>0.72</v>
      </c>
      <c r="I24" s="30">
        <f t="shared" si="2"/>
        <v>0.52</v>
      </c>
      <c r="J24" s="35"/>
      <c r="M24" s="36"/>
    </row>
    <row r="25" spans="2:13" x14ac:dyDescent="0.25">
      <c r="B25" s="32">
        <v>18</v>
      </c>
      <c r="C25" s="33">
        <v>0.5</v>
      </c>
      <c r="D25" s="34">
        <v>0.9</v>
      </c>
      <c r="E25" s="30">
        <v>1.2</v>
      </c>
      <c r="F25" s="30">
        <v>0.8</v>
      </c>
      <c r="G25" s="30">
        <f t="shared" si="1"/>
        <v>0.4</v>
      </c>
      <c r="H25" s="30">
        <f t="shared" si="0"/>
        <v>0.7</v>
      </c>
      <c r="I25" s="30">
        <f t="shared" si="2"/>
        <v>0.30000000000000004</v>
      </c>
      <c r="J25" s="35"/>
      <c r="M25" s="36"/>
    </row>
    <row r="26" spans="2:13" x14ac:dyDescent="0.25">
      <c r="B26" s="32">
        <v>19</v>
      </c>
      <c r="C26" s="33">
        <v>4.9000000000000004</v>
      </c>
      <c r="D26" s="34">
        <v>4.5</v>
      </c>
      <c r="E26" s="30">
        <v>5.5</v>
      </c>
      <c r="F26" s="30">
        <v>4.9000000000000004</v>
      </c>
      <c r="G26" s="30">
        <f t="shared" si="1"/>
        <v>-0.40000000000000036</v>
      </c>
      <c r="H26" s="30">
        <f t="shared" si="0"/>
        <v>0.59999999999999964</v>
      </c>
      <c r="I26" s="30">
        <f t="shared" si="2"/>
        <v>0</v>
      </c>
      <c r="J26" s="35"/>
      <c r="M26" s="36"/>
    </row>
    <row r="27" spans="2:13" ht="15.75" thickBot="1" x14ac:dyDescent="0.3">
      <c r="B27" s="37">
        <v>20</v>
      </c>
      <c r="C27" s="38">
        <v>0.25</v>
      </c>
      <c r="D27" s="39">
        <v>0.5</v>
      </c>
      <c r="E27" s="31">
        <v>1</v>
      </c>
      <c r="F27" s="31">
        <v>0.5</v>
      </c>
      <c r="G27" s="30">
        <f t="shared" si="1"/>
        <v>0.25</v>
      </c>
      <c r="H27" s="30">
        <f t="shared" si="0"/>
        <v>0.75</v>
      </c>
      <c r="I27" s="30">
        <f t="shared" si="2"/>
        <v>0.25</v>
      </c>
      <c r="J27" s="35"/>
      <c r="M27" s="36"/>
    </row>
    <row r="28" spans="2:13" ht="15.75" thickBot="1" x14ac:dyDescent="0.3">
      <c r="B28" s="24"/>
      <c r="C28" s="24"/>
      <c r="D28" s="24"/>
      <c r="E28" s="24"/>
      <c r="F28" s="24"/>
    </row>
    <row r="29" spans="2:13" ht="30" x14ac:dyDescent="0.25">
      <c r="B29" s="69" t="s">
        <v>30</v>
      </c>
      <c r="C29" s="70" t="s">
        <v>29</v>
      </c>
      <c r="D29" s="71" t="s">
        <v>40</v>
      </c>
      <c r="E29" s="71" t="s">
        <v>41</v>
      </c>
      <c r="F29" s="72" t="s">
        <v>42</v>
      </c>
      <c r="G29" s="43" t="s">
        <v>37</v>
      </c>
      <c r="H29" s="40" t="s">
        <v>38</v>
      </c>
      <c r="I29" s="41" t="s">
        <v>39</v>
      </c>
    </row>
    <row r="30" spans="2:13" ht="15.75" thickBot="1" x14ac:dyDescent="0.3">
      <c r="B30" s="73" t="s">
        <v>43</v>
      </c>
      <c r="C30" s="46">
        <f>AVERAGE(C8:C27)</f>
        <v>1.786</v>
      </c>
      <c r="D30" s="46">
        <f>AVERAGE(D8:D27)</f>
        <v>1.9650000000000003</v>
      </c>
      <c r="E30" s="46">
        <f>AVERAGE(E8:E27)</f>
        <v>2.2850000000000001</v>
      </c>
      <c r="F30" s="74">
        <f>AVERAGE(F8:F27)</f>
        <v>2.0999999999999996</v>
      </c>
      <c r="G30" s="44">
        <f>+_xlfn.VAR.S(G8:G27)</f>
        <v>0.46185157894736845</v>
      </c>
      <c r="H30" s="42">
        <f>+_xlfn.VAR.S(H8:H27)</f>
        <v>6.7577894736842087E-2</v>
      </c>
      <c r="I30" s="42">
        <f>+_xlfn.VAR.S(I8:I27)</f>
        <v>6.4846315789473641E-2</v>
      </c>
    </row>
    <row r="31" spans="2:13" x14ac:dyDescent="0.25">
      <c r="B31" s="75" t="s">
        <v>44</v>
      </c>
      <c r="C31" s="51">
        <f>MAX(C8:C27)-MIN(C8:C27)</f>
        <v>7.25</v>
      </c>
      <c r="D31" s="51">
        <f>MAX(D8:D27)-MIN(D8:D27)</f>
        <v>5.5</v>
      </c>
      <c r="E31" s="51">
        <f>MAX(E8:E27)-MIN(E8:E27)</f>
        <v>7</v>
      </c>
      <c r="F31" s="76">
        <f>MAX(F8:F27)-MIN(F8:F27)</f>
        <v>6.5</v>
      </c>
    </row>
    <row r="32" spans="2:13" x14ac:dyDescent="0.25">
      <c r="B32" s="77" t="s">
        <v>47</v>
      </c>
      <c r="C32" s="52">
        <f>MAX(C8:C27)</f>
        <v>7.5</v>
      </c>
      <c r="D32" s="52">
        <f t="shared" ref="D32:F32" si="3">MAX(D8:D27)</f>
        <v>6</v>
      </c>
      <c r="E32" s="52">
        <f t="shared" si="3"/>
        <v>8</v>
      </c>
      <c r="F32" s="78">
        <f t="shared" si="3"/>
        <v>7</v>
      </c>
    </row>
    <row r="33" spans="2:6" ht="15.75" thickBot="1" x14ac:dyDescent="0.3">
      <c r="B33" s="79" t="s">
        <v>48</v>
      </c>
      <c r="C33" s="80">
        <f>MIN(C8:C27)</f>
        <v>0.25</v>
      </c>
      <c r="D33" s="80">
        <f t="shared" ref="D33:F33" si="4">MIN(D8:D27)</f>
        <v>0.5</v>
      </c>
      <c r="E33" s="80">
        <f t="shared" si="4"/>
        <v>1</v>
      </c>
      <c r="F33" s="81">
        <f t="shared" si="4"/>
        <v>0.5</v>
      </c>
    </row>
  </sheetData>
  <mergeCells count="4">
    <mergeCell ref="J17:K17"/>
    <mergeCell ref="K11:L11"/>
    <mergeCell ref="J19:K19"/>
    <mergeCell ref="B4:K4"/>
  </mergeCells>
  <conditionalFormatting sqref="G8:I27 G30:H30">
    <cfRule type="cellIs" dxfId="12" priority="13" operator="equal">
      <formula>0</formula>
    </cfRule>
  </conditionalFormatting>
  <conditionalFormatting sqref="M9:M16 M20:M27 G8:I27 G30:I30">
    <cfRule type="cellIs" dxfId="11" priority="14" operator="lessThan">
      <formula>-0.5</formula>
    </cfRule>
    <cfRule type="cellIs" dxfId="10" priority="15" operator="greaterThan">
      <formula>0.5</formula>
    </cfRule>
  </conditionalFormatting>
  <conditionalFormatting sqref="G8:I27">
    <cfRule type="cellIs" dxfId="9" priority="1" operator="between">
      <formula>-0.5</formula>
      <formula>0.5</formula>
    </cfRule>
    <cfRule type="aboveAverage" dxfId="8" priority="3"/>
    <cfRule type="aboveAverage" dxfId="7" priority="4"/>
    <cfRule type="colorScale" priority="5">
      <colorScale>
        <cfvo type="num" val="-0.5"/>
        <cfvo type="percentile" val="0"/>
        <cfvo type="num" val="0.5"/>
        <color rgb="FFF8696B"/>
        <color rgb="FFFFEB84"/>
        <color rgb="FF63BE7B"/>
      </colorScale>
    </cfRule>
    <cfRule type="cellIs" dxfId="6" priority="6" operator="between">
      <formula>-0.5</formula>
      <formula>0.5</formula>
    </cfRule>
    <cfRule type="cellIs" dxfId="5" priority="7" operator="greaterThan">
      <formula>-0.5</formula>
    </cfRule>
    <cfRule type="colorScale" priority="8">
      <colorScale>
        <cfvo type="min"/>
        <cfvo type="percentile" val="50"/>
        <cfvo type="max"/>
        <color rgb="FFF8696B"/>
        <color rgb="FFFCFCFF"/>
        <color rgb="FF63BE7B"/>
      </colorScale>
    </cfRule>
    <cfRule type="cellIs" dxfId="4" priority="9" operator="equal">
      <formula>0</formula>
    </cfRule>
    <cfRule type="cellIs" dxfId="3" priority="10" operator="lessThan">
      <formula>-0.5</formula>
    </cfRule>
    <cfRule type="cellIs" dxfId="2" priority="11" operator="lessThan">
      <formula>-0.5</formula>
    </cfRule>
    <cfRule type="cellIs" dxfId="1" priority="12" operator="greaterThan">
      <formula>0.5</formula>
    </cfRule>
  </conditionalFormatting>
  <conditionalFormatting sqref="K11:L11">
    <cfRule type="cellIs" dxfId="0" priority="2" operator="between">
      <formula>-0.5</formula>
      <formula>0.5</formula>
    </cfRule>
  </conditionalFormatting>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Home Page</vt:lpstr>
      <vt:lpstr>TASK Velocity (1A 1B 1C)</vt:lpstr>
      <vt:lpstr>TASK 2 Mesurments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dcterms:created xsi:type="dcterms:W3CDTF">2023-04-24T10:00:08Z</dcterms:created>
  <dcterms:modified xsi:type="dcterms:W3CDTF">2023-04-25T20:52:29Z</dcterms:modified>
</cp:coreProperties>
</file>