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comments1.xml><?xml version="1.0" encoding="utf-8"?>
<comments xmlns="http://schemas.openxmlformats.org/spreadsheetml/2006/main">
  <authors>
    <author>Marcus Ciaburri (1908095)</author>
  </authors>
  <commentList>
    <comment ref="F2" authorId="0">
      <text>
        <r>
          <rPr>
            <sz val="11"/>
            <color indexed="8"/>
            <rFont val="Helvetica"/>
          </rPr>
          <t xml:space="preserve">Marcus Ciaburri (1908095):
biggest sale
</t>
        </r>
      </text>
    </comment>
  </commentList>
</comments>
</file>

<file path=xl/sharedStrings.xml><?xml version="1.0" encoding="utf-8"?>
<sst xmlns="http://schemas.openxmlformats.org/spreadsheetml/2006/main" uniqueCount="440">
  <si>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</si>
  <si>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</si>
  <si>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</si>
  <si>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</si>
  <si>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</si>
  <si>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</si>
  <si>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</si>
  <si>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</si>
  <si>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</si>
  <si>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</si>
  <si>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</si>
  <si>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</si>
  <si>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</si>
  <si>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</si>
  <si>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</si>
  <si>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</si>
  <si>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</si>
  <si>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</si>
  <si>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% Sales</t>
  </si>
  <si>
    <t>Return status</t>
  </si>
  <si>
    <t>Quality Impact</t>
  </si>
  <si>
    <t>N</t>
  </si>
  <si>
    <t>Medium</t>
  </si>
  <si>
    <t>Regular</t>
  </si>
  <si>
    <t>Emily Phan</t>
  </si>
  <si>
    <t>Dyfed</t>
  </si>
  <si>
    <t>Consumer</t>
  </si>
  <si>
    <t>Technology</t>
  </si>
  <si>
    <t>Office Machines</t>
  </si>
  <si>
    <t>Large Box</t>
  </si>
  <si>
    <t>Major Local Control Audit</t>
  </si>
  <si>
    <t>Low</t>
  </si>
  <si>
    <t>Andy Reiter</t>
  </si>
  <si>
    <t>Gwent</t>
  </si>
  <si>
    <t>Corporate</t>
  </si>
  <si>
    <t>Delivery Van</t>
  </si>
  <si>
    <t>Sally Matthias</t>
  </si>
  <si>
    <t>Home Office</t>
  </si>
  <si>
    <t>Furniture</t>
  </si>
  <si>
    <t>Bookcases</t>
  </si>
  <si>
    <t>Jumbo Box</t>
  </si>
  <si>
    <t>Y</t>
  </si>
  <si>
    <t>Critical</t>
  </si>
  <si>
    <t>Julia West</t>
  </si>
  <si>
    <t>South Glamorgan</t>
  </si>
  <si>
    <t>Quality Checked</t>
  </si>
  <si>
    <t>Grant Carroll</t>
  </si>
  <si>
    <t>Small Business</t>
  </si>
  <si>
    <t>Office Supplies</t>
  </si>
  <si>
    <t>Binders and Binder Accessories</t>
  </si>
  <si>
    <t>Small Box</t>
  </si>
  <si>
    <t>Jack Lebron</t>
  </si>
  <si>
    <t>Copiers and Fax</t>
  </si>
  <si>
    <t>Express</t>
  </si>
  <si>
    <t>Noel Staavos</t>
  </si>
  <si>
    <t>Not Specified</t>
  </si>
  <si>
    <t>Erin Mull</t>
  </si>
  <si>
    <t>Patrick Ryan</t>
  </si>
  <si>
    <t>Storage &amp; Organization</t>
  </si>
  <si>
    <t>Luke Foster</t>
  </si>
  <si>
    <t>Tables</t>
  </si>
  <si>
    <t>Rick Reed</t>
  </si>
  <si>
    <t>Russell Applegate</t>
  </si>
  <si>
    <t>Powys</t>
  </si>
  <si>
    <t>Robert Barroso</t>
  </si>
  <si>
    <t>Jumbo Drum</t>
  </si>
  <si>
    <t>Michelle Moray</t>
  </si>
  <si>
    <t>High</t>
  </si>
  <si>
    <t>Denise Leinenbach</t>
  </si>
  <si>
    <t>Katrina Bavinger</t>
  </si>
  <si>
    <t>Chairs &amp; Chairmats</t>
  </si>
  <si>
    <t>Maria Zettner</t>
  </si>
  <si>
    <t>Magdelene Morse</t>
  </si>
  <si>
    <t>Cari MacIntyre</t>
  </si>
  <si>
    <t>Emily Ducich</t>
  </si>
  <si>
    <t>Aaron Hawkins</t>
  </si>
  <si>
    <t>Nicole Brennan</t>
  </si>
  <si>
    <t>Matt Abelman</t>
  </si>
  <si>
    <t>Brendan Dodson</t>
  </si>
  <si>
    <t>Edward Hooks</t>
  </si>
  <si>
    <t>William Brown</t>
  </si>
  <si>
    <t>Meg Tillman</t>
  </si>
  <si>
    <t>Deborah Brumfield</t>
  </si>
  <si>
    <t>Computer Peripherals</t>
  </si>
  <si>
    <t>Nicole Hansen</t>
  </si>
  <si>
    <t>Heather Kirkland</t>
  </si>
  <si>
    <t>Ricardo Block</t>
  </si>
  <si>
    <t>Thais Sissman</t>
  </si>
  <si>
    <t>Edward Becker</t>
  </si>
  <si>
    <t>Susan MacKendrick</t>
  </si>
  <si>
    <t>Eugene Hildebrand</t>
  </si>
  <si>
    <t>Beth Fritzler</t>
  </si>
  <si>
    <t>Bill Eplett</t>
  </si>
  <si>
    <t>Duane Benoit</t>
  </si>
  <si>
    <t>Appliances</t>
  </si>
  <si>
    <t>Duane Noonan</t>
  </si>
  <si>
    <t>Pauline Chand</t>
  </si>
  <si>
    <t>Office Furnishings</t>
  </si>
  <si>
    <t>Shahid Collister</t>
  </si>
  <si>
    <t>Telephones and Communication</t>
  </si>
  <si>
    <t>Rick Wilson</t>
  </si>
  <si>
    <t>Skye Norling</t>
  </si>
  <si>
    <t>Philip Fox</t>
  </si>
  <si>
    <t>Tracy Collins</t>
  </si>
  <si>
    <t>Tanja Norvell</t>
  </si>
  <si>
    <t>Sylvia Foulston</t>
  </si>
  <si>
    <t>Brosina Hoffman</t>
  </si>
  <si>
    <t>Bill Donatelli</t>
  </si>
  <si>
    <t>David Philippe</t>
  </si>
  <si>
    <t>Guy Thornton</t>
  </si>
  <si>
    <t>Christine Sundaresam</t>
  </si>
  <si>
    <t>Aleksandra Gannaway</t>
  </si>
  <si>
    <t>Cynthia Arntzen</t>
  </si>
  <si>
    <t>Roy Skaria</t>
  </si>
  <si>
    <t>Andy Gerbode</t>
  </si>
  <si>
    <t>Craig Rider</t>
  </si>
  <si>
    <t>Medium Box</t>
  </si>
  <si>
    <t>Erin Creighton</t>
  </si>
  <si>
    <t>Jonathan Doherty</t>
  </si>
  <si>
    <t>Kean Jones</t>
  </si>
  <si>
    <t>Ed Jacobs</t>
  </si>
  <si>
    <t>Filia McAdams</t>
  </si>
  <si>
    <t>Kelly Andreada</t>
  </si>
  <si>
    <t>Ryan Crowe</t>
  </si>
  <si>
    <t>David Kendrick</t>
  </si>
  <si>
    <t>Michael Oakman</t>
  </si>
  <si>
    <t>Marc Crier</t>
  </si>
  <si>
    <t>Duane Huffman</t>
  </si>
  <si>
    <t>Michael Dominguez</t>
  </si>
  <si>
    <t>Henia Zydlo</t>
  </si>
  <si>
    <t>Linda Cazamias</t>
  </si>
  <si>
    <t>Tony Molinari</t>
  </si>
  <si>
    <t>Quincy Jones</t>
  </si>
  <si>
    <t>Jennifer Patt</t>
  </si>
  <si>
    <t>Melanie Page</t>
  </si>
  <si>
    <t>Henry Goldwyn</t>
  </si>
  <si>
    <t>Eric Barreto</t>
  </si>
  <si>
    <t>Chad Sievert</t>
  </si>
  <si>
    <t>Christy Brittain</t>
  </si>
  <si>
    <t>MaryBeth Skach</t>
  </si>
  <si>
    <t>Sean Christensen</t>
  </si>
  <si>
    <t>Nancy Lomonaco</t>
  </si>
  <si>
    <t>Christopher Schild</t>
  </si>
  <si>
    <t>Ann Chong</t>
  </si>
  <si>
    <t>Lycoris Saunders</t>
  </si>
  <si>
    <t>Guy Armstrong</t>
  </si>
  <si>
    <t>Steve Carroll</t>
  </si>
  <si>
    <t>Rob Beeghly</t>
  </si>
  <si>
    <t>Greg Guthrie</t>
  </si>
  <si>
    <t>Brad Norvell</t>
  </si>
  <si>
    <t>Cindy Chapman</t>
  </si>
  <si>
    <t>Thomas Seio</t>
  </si>
  <si>
    <t>Tracy Blumstein</t>
  </si>
  <si>
    <t>Charles Crestani</t>
  </si>
  <si>
    <t>Nick Zandusky</t>
  </si>
  <si>
    <t>Bradley Drucker</t>
  </si>
  <si>
    <t>Brad Eason</t>
  </si>
  <si>
    <t>Giulietta Dortch</t>
  </si>
  <si>
    <t>Bill Tyler</t>
  </si>
  <si>
    <t>Becky Martin</t>
  </si>
  <si>
    <t>Keith Dawkins</t>
  </si>
  <si>
    <t>Barry Franz</t>
  </si>
  <si>
    <t>Roy French</t>
  </si>
  <si>
    <t>James Lanier</t>
  </si>
  <si>
    <t>Carl Weiss</t>
  </si>
  <si>
    <t>Mitch Willingham</t>
  </si>
  <si>
    <t>Luke Schmidt</t>
  </si>
  <si>
    <t>Gary Zandusky</t>
  </si>
  <si>
    <t>Craig Leslie</t>
  </si>
  <si>
    <t>Erica Bern</t>
  </si>
  <si>
    <t>Jeremy Pistek</t>
  </si>
  <si>
    <t>Cathy Hwang</t>
  </si>
  <si>
    <t>Arthur Wiediger</t>
  </si>
  <si>
    <t>Mick Brown</t>
  </si>
  <si>
    <t>John Huston</t>
  </si>
  <si>
    <t>Nathan Mautz</t>
  </si>
  <si>
    <t>Justin Ellison</t>
  </si>
  <si>
    <t>Susan Vittorini</t>
  </si>
  <si>
    <t>Tamara Willingham</t>
  </si>
  <si>
    <t>Ashley Jarboe</t>
  </si>
  <si>
    <r>
      <rPr>
        <sz val="11"/>
        <color indexed="8"/>
        <rFont val="Calibri"/>
      </rPr>
      <t>Major Local Control Audit</t>
    </r>
  </si>
  <si>
    <t>Julia Dunbar</t>
  </si>
  <si>
    <t>Jim Mitchum</t>
  </si>
  <si>
    <t>Patrick Gardner</t>
  </si>
  <si>
    <t>Frank Hawley</t>
  </si>
  <si>
    <t>Evan Henry</t>
  </si>
  <si>
    <t>Patrick Jones</t>
  </si>
  <si>
    <t>Christina Anderson</t>
  </si>
  <si>
    <t>Maxwell Schwartz</t>
  </si>
  <si>
    <t>Thea Hudgings</t>
  </si>
  <si>
    <t>Ionia McGrath</t>
  </si>
  <si>
    <t>Natalie Webber</t>
  </si>
  <si>
    <t>Ed Braxton</t>
  </si>
  <si>
    <t>Sung Chung</t>
  </si>
  <si>
    <t>Toby Swindell</t>
  </si>
  <si>
    <t>Elpida Rittenbach</t>
  </si>
  <si>
    <t>Chuck Sachs</t>
  </si>
  <si>
    <t>Michael Nguyen</t>
  </si>
  <si>
    <t>Envelopes</t>
  </si>
  <si>
    <t>Michael Granlund</t>
  </si>
  <si>
    <t>Peter McVee</t>
  </si>
  <si>
    <t>Gene Hale</t>
  </si>
  <si>
    <t>Small Pack</t>
  </si>
  <si>
    <t>Amy Hunt</t>
  </si>
  <si>
    <t>Dave Kipp</t>
  </si>
  <si>
    <t>Lena Radford</t>
  </si>
  <si>
    <t>Paper</t>
  </si>
  <si>
    <t>Sandra Glassco</t>
  </si>
  <si>
    <t>Rose O'Brian</t>
  </si>
  <si>
    <t>Bobby Trafton</t>
  </si>
  <si>
    <t>Medium Local Control Audit</t>
  </si>
  <si>
    <t>Kelly Lampkin</t>
  </si>
  <si>
    <t>Michelle Ellison</t>
  </si>
  <si>
    <t>Thomas Boland</t>
  </si>
  <si>
    <t>Amy Cox</t>
  </si>
  <si>
    <t>Wrap Bag</t>
  </si>
  <si>
    <t>Erin Ashbrook</t>
  </si>
  <si>
    <t>Fred Wasserman</t>
  </si>
  <si>
    <t>John Lee</t>
  </si>
  <si>
    <t>Dave Poirier</t>
  </si>
  <si>
    <t>Elizabeth Moffitt</t>
  </si>
  <si>
    <t>Jack O'Briant</t>
  </si>
  <si>
    <t>Hunter Lopez</t>
  </si>
  <si>
    <t>Gary McGarr</t>
  </si>
  <si>
    <t>Todd Boyes</t>
  </si>
  <si>
    <t>Grant Thornton</t>
  </si>
  <si>
    <t>Peter Fuller</t>
  </si>
  <si>
    <t>Brian Moss</t>
  </si>
  <si>
    <t>Delfina Latchford</t>
  </si>
  <si>
    <t>Naresj Patel</t>
  </si>
  <si>
    <t>Liz Carlisle</t>
  </si>
  <si>
    <t>Benjamin Patterson</t>
  </si>
  <si>
    <t>Meg OConnel</t>
  </si>
  <si>
    <t>Jay Fine</t>
  </si>
  <si>
    <t>Joseph Holt</t>
  </si>
  <si>
    <t>Trudy Brown</t>
  </si>
  <si>
    <t>Pens &amp; Art Supplies</t>
  </si>
  <si>
    <t>Art Ferguson</t>
  </si>
  <si>
    <t>Anthony Garverick</t>
  </si>
  <si>
    <t>Robert Dilbeck</t>
  </si>
  <si>
    <t>Sean Braxton</t>
  </si>
  <si>
    <t>Arianne Irving</t>
  </si>
  <si>
    <t>Dan Lawera</t>
  </si>
  <si>
    <t>Roland Black</t>
  </si>
  <si>
    <t>Joy Smith</t>
  </si>
  <si>
    <t>Julia Barnett</t>
  </si>
  <si>
    <t>Ken Lonsdale</t>
  </si>
  <si>
    <t>Tamara Chand</t>
  </si>
  <si>
    <t>Debra Catini</t>
  </si>
  <si>
    <t>Helen Andreada</t>
  </si>
  <si>
    <t>Jeremy Lonsdale</t>
  </si>
  <si>
    <t>Carlos Meador</t>
  </si>
  <si>
    <t>Medium Impact</t>
  </si>
  <si>
    <t>Neil Knudson</t>
  </si>
  <si>
    <t>Scot Wooten</t>
  </si>
  <si>
    <t>Deanra Eno</t>
  </si>
  <si>
    <t>Laurel Beltran</t>
  </si>
  <si>
    <t>Labels</t>
  </si>
  <si>
    <t>Sean Miller</t>
  </si>
  <si>
    <t>Harold Pawlan</t>
  </si>
  <si>
    <t>Carlos Soltero</t>
  </si>
  <si>
    <t>Tracy Hopkins</t>
  </si>
  <si>
    <t>Denise Monton</t>
  </si>
  <si>
    <t>Tamara Dahlen</t>
  </si>
  <si>
    <t>Troy Staebel</t>
  </si>
  <si>
    <t>David Flashing</t>
  </si>
  <si>
    <t>Cindy Schnelling</t>
  </si>
  <si>
    <t>Max Ludwig</t>
  </si>
  <si>
    <t>John Dryer</t>
  </si>
  <si>
    <t>Denny Ordway</t>
  </si>
  <si>
    <t>Joni Wasserman</t>
  </si>
  <si>
    <t>Dan Campbell</t>
  </si>
  <si>
    <t>Maria Bertelson</t>
  </si>
  <si>
    <t>Henry MacAllister</t>
  </si>
  <si>
    <t>Darren Budd</t>
  </si>
  <si>
    <t>Brad Thomas</t>
  </si>
  <si>
    <t>Karen Carlisle</t>
  </si>
  <si>
    <t>Alan Barnes</t>
  </si>
  <si>
    <t>Karl Brown</t>
  </si>
  <si>
    <t>Corey Roper</t>
  </si>
  <si>
    <t>Randy Ferguson</t>
  </si>
  <si>
    <t>Darren Powers</t>
  </si>
  <si>
    <t>Nora Paige</t>
  </si>
  <si>
    <t>Liz MacKendrick</t>
  </si>
  <si>
    <t>Ruben Ausman</t>
  </si>
  <si>
    <t>Janet Lee</t>
  </si>
  <si>
    <t>George Ashbrook</t>
  </si>
  <si>
    <t>Yana Sorensen</t>
  </si>
  <si>
    <t>Michael Grace</t>
  </si>
  <si>
    <t>Sean O'Donnell</t>
  </si>
  <si>
    <t>Roy Collins</t>
  </si>
  <si>
    <t>Mick Crebagga</t>
  </si>
  <si>
    <t>Juliana Krohn</t>
  </si>
  <si>
    <t>Theone Pippenger</t>
  </si>
  <si>
    <t>Maribeth Schnelling</t>
  </si>
  <si>
    <t>Rick Duston</t>
  </si>
  <si>
    <t>Maya Herman</t>
  </si>
  <si>
    <t>Eileen Kiefer</t>
  </si>
  <si>
    <t>Ann Blume</t>
  </si>
  <si>
    <t>Ed Ludwig</t>
  </si>
  <si>
    <t>Natalie Fritzler</t>
  </si>
  <si>
    <t>Low Local Control Audit</t>
  </si>
  <si>
    <t>Evan Bailliet</t>
  </si>
  <si>
    <t>Toby Braunhardt</t>
  </si>
  <si>
    <t>Joni Blumstein</t>
  </si>
  <si>
    <t>Jennifer Ferguson</t>
  </si>
  <si>
    <t>Karen Seio</t>
  </si>
  <si>
    <t>Ralph Knight</t>
  </si>
  <si>
    <t>Don Jones</t>
  </si>
  <si>
    <t>Alex Grayson</t>
  </si>
  <si>
    <t>Carlos Daly</t>
  </si>
  <si>
    <t>Beth Thompson</t>
  </si>
  <si>
    <t>Ross Baird</t>
  </si>
  <si>
    <t>Dan Reichenbach</t>
  </si>
  <si>
    <t>Rob Williams</t>
  </si>
  <si>
    <t>Berenike Kampe</t>
  </si>
  <si>
    <t>Michael Moore</t>
  </si>
  <si>
    <t>Randy Bradley</t>
  </si>
  <si>
    <t>Low Impact</t>
  </si>
  <si>
    <t>Sung Shariari</t>
  </si>
  <si>
    <t>Troy Blackwell</t>
  </si>
  <si>
    <t>Brian Stugart</t>
  </si>
  <si>
    <t>Patrick O'Donnell</t>
  </si>
  <si>
    <t>Don Miller</t>
  </si>
  <si>
    <t>Hilary Holden</t>
  </si>
  <si>
    <t>Brendan Murry</t>
  </si>
  <si>
    <t>Nat Carroll</t>
  </si>
  <si>
    <t>Jenna Caffey</t>
  </si>
  <si>
    <t>Scissors, Rulers and Trimmers</t>
  </si>
  <si>
    <t>Darrin Van Huff</t>
  </si>
  <si>
    <t>Bruce Degenhardt</t>
  </si>
  <si>
    <t>Thomas Brumley</t>
  </si>
  <si>
    <t>Nat Gilpin</t>
  </si>
  <si>
    <t>Nora Pelletier</t>
  </si>
  <si>
    <t>Olvera Toch</t>
  </si>
  <si>
    <t>Katherine Ducich</t>
  </si>
  <si>
    <t>Eudokia Martin</t>
  </si>
  <si>
    <t>Harold Engle</t>
  </si>
  <si>
    <t>Bryan Mills</t>
  </si>
  <si>
    <t>Jennifer Braxton</t>
  </si>
  <si>
    <t>Cynthia Voltz</t>
  </si>
  <si>
    <t>Bart Folk</t>
  </si>
  <si>
    <t>Philip Brown</t>
  </si>
  <si>
    <t>Jennifer Jackson</t>
  </si>
  <si>
    <t>Victoria Pisteka</t>
  </si>
  <si>
    <t>Matt Collister</t>
  </si>
  <si>
    <t>Bill Stewart</t>
  </si>
  <si>
    <t>Larry Hughes</t>
  </si>
  <si>
    <t>Brian Thompson</t>
  </si>
  <si>
    <t>Paul Prost</t>
  </si>
  <si>
    <t>Victoria Wilson</t>
  </si>
  <si>
    <t>Liz Price</t>
  </si>
  <si>
    <t>Maurice Satty</t>
  </si>
  <si>
    <t>Victor Price</t>
  </si>
  <si>
    <t>Ben Peterman</t>
  </si>
  <si>
    <t>Eugene Barchas</t>
  </si>
  <si>
    <t>Rick Hansen</t>
  </si>
  <si>
    <t>Evan Minnotte</t>
  </si>
  <si>
    <t>Craig Carroll</t>
  </si>
  <si>
    <t>Robert Waldorf</t>
  </si>
  <si>
    <t>Cindy Stewart</t>
  </si>
  <si>
    <t>Sara Luxemburg</t>
  </si>
  <si>
    <t>Jeremy Ellison</t>
  </si>
  <si>
    <t>Mike Gockenbach</t>
  </si>
  <si>
    <t>Benjamin Farhat</t>
  </si>
  <si>
    <t>Anna Gayman</t>
  </si>
  <si>
    <t>Mary Zewe</t>
  </si>
  <si>
    <t>Valerie Dominguez</t>
  </si>
  <si>
    <t>Jack Garza</t>
  </si>
  <si>
    <t>Tom Zandusky</t>
  </si>
  <si>
    <t>Christine Kargatis</t>
  </si>
  <si>
    <t>Claudia Miner</t>
  </si>
  <si>
    <t>Dean Katz</t>
  </si>
  <si>
    <t>Peter Buhler</t>
  </si>
  <si>
    <t>Dave Brooks</t>
  </si>
  <si>
    <t>Meg O'Connel</t>
  </si>
  <si>
    <t>Dorothy Wardle</t>
  </si>
  <si>
    <t>Monica Federle</t>
  </si>
  <si>
    <t>Sarah Jordon</t>
  </si>
  <si>
    <t>Astrea Jones</t>
  </si>
  <si>
    <t>Gene McClure</t>
  </si>
  <si>
    <t>Rubber Bands</t>
  </si>
  <si>
    <t>Daniel Raglin</t>
  </si>
  <si>
    <t>Edward Nazzal</t>
  </si>
  <si>
    <t>Joel Eaton</t>
  </si>
  <si>
    <t>Craig Molinari</t>
  </si>
  <si>
    <t>Charlotte Melton</t>
  </si>
  <si>
    <t>Chuck Magee</t>
  </si>
  <si>
    <t>Steven Ward</t>
  </si>
  <si>
    <t>Ivan Gibson</t>
  </si>
  <si>
    <t>Shirley Jackson</t>
  </si>
  <si>
    <t>Barry Weirich</t>
  </si>
  <si>
    <t>Paul Lucas</t>
  </si>
  <si>
    <t>Rachel Payne</t>
  </si>
  <si>
    <t>Tom Stivers</t>
  </si>
  <si>
    <r>
      <rPr>
        <sz val="11"/>
        <color indexed="8"/>
        <rFont val="Calibri"/>
      </rPr>
      <t>Low Impact</t>
    </r>
  </si>
  <si>
    <t>David Smith</t>
  </si>
  <si>
    <t>Matthew Clasen</t>
  </si>
  <si>
    <t>Gary Hwang</t>
  </si>
  <si>
    <t>Valerie Jones</t>
  </si>
  <si>
    <t>Pete Kriz</t>
  </si>
  <si>
    <t>Julie Kriz</t>
  </si>
  <si>
    <t>Dario Medina</t>
  </si>
  <si>
    <t>Toby Knight</t>
  </si>
  <si>
    <t>Sean ODonnell</t>
  </si>
  <si>
    <t>Irene Maddox</t>
  </si>
  <si>
    <t>Chris Cortes</t>
  </si>
  <si>
    <t>Mark Packer</t>
  </si>
  <si>
    <t>Michelle Huthwaite</t>
  </si>
  <si>
    <t>Denny Joy</t>
  </si>
  <si>
    <t>Jim Radford</t>
  </si>
  <si>
    <t>Nona Balk</t>
  </si>
  <si>
    <t>Adam Hart</t>
  </si>
  <si>
    <t>Mark Haberlin</t>
  </si>
  <si>
    <t>Sue Ann Reed</t>
  </si>
  <si>
    <t>Phillip Flathmann</t>
  </si>
  <si>
    <t>Tom Prescott</t>
  </si>
  <si>
    <t>Cynthia Delaney</t>
  </si>
  <si>
    <t>Neil Ducich</t>
  </si>
  <si>
    <t>Jonathan Howell</t>
  </si>
  <si>
    <t>Steve Chapman</t>
  </si>
  <si>
    <t>Allen Rosenblatt</t>
  </si>
  <si>
    <t>Alan Hwang</t>
  </si>
  <si>
    <t>Janet Martin</t>
  </si>
  <si>
    <t>Gary Mitchum</t>
  </si>
  <si>
    <t>Nathan Gelder</t>
  </si>
  <si>
    <t>David Bremer</t>
  </si>
  <si>
    <t>total sales</t>
  </si>
  <si>
    <t>average sales</t>
  </si>
  <si>
    <t>highest discount offered</t>
  </si>
  <si>
    <t>lowest discount offered</t>
  </si>
  <si>
    <t>COUNTIF Y</t>
  </si>
  <si>
    <t>COUNTIF N</t>
  </si>
  <si>
    <t>data filter</t>
  </si>
  <si>
    <t xml:space="preserve">Quality Control </t>
  </si>
  <si>
    <t>Product Line Impact</t>
  </si>
  <si>
    <t>critical</t>
  </si>
  <si>
    <t>high</t>
  </si>
  <si>
    <t>low</t>
  </si>
  <si>
    <t>medium</t>
  </si>
</sst>
</file>

<file path=xl/styles.xml><?xml version="1.0" encoding="utf-8"?>
<styleSheet xmlns="http://schemas.openxmlformats.org/spreadsheetml/2006/main">
  <numFmts count="1">
    <numFmt numFmtId="0" formatCode="General"/>
  </numFmts>
  <fonts count="8">
    <font>
      <sz val="12"/>
      <color indexed="8"/>
      <name val="Verdana"/>
    </font>
    <font>
      <sz val="12"/>
      <color indexed="8"/>
      <name val="Helvetica"/>
    </font>
    <font>
      <sz val="11"/>
      <color indexed="8"/>
      <name val="Calibri"/>
    </font>
    <font>
      <sz val="14"/>
      <color indexed="8"/>
      <name val="Calibri"/>
    </font>
    <font>
      <b val="1"/>
      <sz val="11"/>
      <color indexed="9"/>
      <name val="Calibri"/>
    </font>
    <font>
      <sz val="11"/>
      <color indexed="8"/>
      <name val="Helvetica"/>
    </font>
    <font>
      <sz val="10"/>
      <color indexed="8"/>
      <name val="Helvetica"/>
    </font>
    <font>
      <sz val="12"/>
      <color indexed="8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10"/>
        <bgColor auto="1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 style="medium">
        <color indexed="8"/>
      </right>
      <top style="thin">
        <color indexed="11"/>
      </top>
      <bottom style="thin">
        <color indexed="1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6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bottom"/>
    </xf>
    <xf numFmtId="0" fontId="4" fillId="2" borderId="1" applyNumberFormat="1" applyFont="1" applyFill="1" applyBorder="1" applyAlignment="1" applyProtection="0">
      <alignment vertical="bottom"/>
    </xf>
    <xf numFmtId="0" fontId="2" borderId="2" applyNumberFormat="1" applyFont="1" applyFill="0" applyBorder="1" applyAlignment="1" applyProtection="0">
      <alignment vertical="bottom"/>
    </xf>
    <xf numFmtId="0" fontId="2" borderId="3" applyNumberFormat="1" applyFont="1" applyFill="0" applyBorder="1" applyAlignment="1" applyProtection="0">
      <alignment vertical="bottom"/>
    </xf>
    <xf numFmtId="0" fontId="2" borderId="1" applyNumberFormat="1" applyFont="1" applyFill="0" applyBorder="1" applyAlignment="1" applyProtection="0">
      <alignment vertical="bottom"/>
    </xf>
    <xf numFmtId="14" fontId="2" borderId="1" applyNumberFormat="1" applyFont="1" applyFill="0" applyBorder="1" applyAlignment="1" applyProtection="0">
      <alignment vertical="bottom"/>
    </xf>
    <xf numFmtId="10" fontId="2" borderId="1" applyNumberFormat="1" applyFont="1" applyFill="0" applyBorder="1" applyAlignment="1" applyProtection="0">
      <alignment vertical="bottom"/>
    </xf>
    <xf numFmtId="0" fontId="6" borderId="4" applyNumberFormat="1" applyFont="1" applyFill="0" applyBorder="1" applyAlignment="1" applyProtection="0">
      <alignment vertical="bottom"/>
    </xf>
    <xf numFmtId="1" fontId="2" borderId="4" applyNumberFormat="1" applyFont="1" applyFill="0" applyBorder="1" applyAlignment="1" applyProtection="0">
      <alignment vertical="bottom"/>
    </xf>
    <xf numFmtId="0" fontId="2" borderId="3" applyNumberFormat="0" applyFont="1" applyFill="0" applyBorder="1" applyAlignment="1" applyProtection="0">
      <alignment vertical="bottom"/>
    </xf>
    <xf numFmtId="0" fontId="2" borderId="5" applyNumberFormat="0" applyFont="1" applyFill="0" applyBorder="1" applyAlignment="1" applyProtection="0">
      <alignment vertical="bottom"/>
    </xf>
    <xf numFmtId="0" fontId="2" borderId="6" applyNumberFormat="0" applyFont="1" applyFill="0" applyBorder="1" applyAlignment="1" applyProtection="0">
      <alignment vertical="bottom"/>
    </xf>
    <xf numFmtId="0" fontId="7" borderId="7" applyNumberFormat="1" applyFont="1" applyFill="0" applyBorder="1" applyAlignment="1" applyProtection="0">
      <alignment vertical="center"/>
    </xf>
    <xf numFmtId="0" fontId="2" borderId="8" applyNumberFormat="0" applyFont="1" applyFill="0" applyBorder="1" applyAlignment="1" applyProtection="0">
      <alignment vertical="bottom"/>
    </xf>
    <xf numFmtId="10" fontId="7" borderId="7" applyNumberFormat="1" applyFont="1" applyFill="0" applyBorder="1" applyAlignment="1" applyProtection="0">
      <alignment horizontal="right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4472c4"/>
      <rgbColor rgb="ffaaaaaa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/>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U918"/>
  <sheetViews>
    <sheetView workbookViewId="0" showGridLines="0" defaultGridColor="1"/>
  </sheetViews>
  <sheetFormatPr defaultColWidth="6.625" defaultRowHeight="15" customHeight="1" outlineLevelRow="0" outlineLevelCol="0"/>
  <cols>
    <col min="1" max="1" width="9" style="1" customWidth="1"/>
    <col min="2" max="2" width="11.25" style="1" customWidth="1"/>
    <col min="3" max="3" width="19.875" style="1" customWidth="1"/>
    <col min="4" max="4" width="16.875" style="1" customWidth="1"/>
    <col min="5" max="5" width="12.5" style="1" customWidth="1"/>
    <col min="6" max="6" width="8" style="1" customWidth="1"/>
    <col min="7" max="7" width="6.625" style="1" customWidth="1"/>
    <col min="8" max="8" width="6.625" style="1" customWidth="1"/>
    <col min="9" max="9" width="6.625" style="1" customWidth="1"/>
    <col min="10" max="10" width="6.625" style="1" customWidth="1"/>
    <col min="11" max="11" width="6.625" style="1" customWidth="1"/>
    <col min="12" max="12" width="6.625" style="1" customWidth="1"/>
    <col min="13" max="13" width="6.625" style="1" customWidth="1"/>
    <col min="14" max="14" width="6.625" style="1" customWidth="1"/>
    <col min="15" max="15" width="6.625" style="1" customWidth="1"/>
    <col min="16" max="16" width="6.625" style="1" customWidth="1"/>
    <col min="17" max="17" width="6.625" style="1" customWidth="1"/>
    <col min="18" max="18" width="6.625" style="1" customWidth="1"/>
    <col min="19" max="19" width="6.625" style="1" customWidth="1"/>
    <col min="20" max="20" width="11.625" style="1" customWidth="1"/>
    <col min="21" max="21" width="19.625" style="1" customWidth="1"/>
    <col min="22" max="256" width="6.625" style="1" customWidth="1"/>
  </cols>
  <sheetData>
    <row r="1" ht="15" customHeight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  <c r="K1" t="s" s="2">
        <v>10</v>
      </c>
      <c r="L1" t="s" s="2">
        <v>11</v>
      </c>
      <c r="M1" t="s" s="2">
        <v>12</v>
      </c>
      <c r="N1" t="s" s="2">
        <v>13</v>
      </c>
      <c r="O1" t="s" s="2">
        <v>14</v>
      </c>
      <c r="P1" t="s" s="2">
        <v>15</v>
      </c>
      <c r="Q1" t="s" s="2">
        <v>16</v>
      </c>
      <c r="R1" t="s" s="2">
        <v>17</v>
      </c>
      <c r="S1" t="s" s="2">
        <v>18</v>
      </c>
      <c r="T1" t="s" s="3">
        <v>19</v>
      </c>
      <c r="U1" t="s" s="4">
        <v>20</v>
      </c>
    </row>
    <row r="2" ht="15" customHeight="1">
      <c r="A2" s="5">
        <v>29766</v>
      </c>
      <c r="B2" t="s" s="5">
        <v>21</v>
      </c>
      <c r="C2" s="6">
        <v>43180</v>
      </c>
      <c r="D2" t="s" s="5">
        <v>22</v>
      </c>
      <c r="E2" s="5">
        <v>13</v>
      </c>
      <c r="F2" s="5">
        <v>89061.05</v>
      </c>
      <c r="G2" s="5">
        <v>0</v>
      </c>
      <c r="H2" t="s" s="5">
        <v>23</v>
      </c>
      <c r="I2" s="5">
        <v>27220.69</v>
      </c>
      <c r="J2" s="5">
        <v>6783.02</v>
      </c>
      <c r="K2" s="5">
        <v>24.49</v>
      </c>
      <c r="L2" t="s" s="5">
        <v>24</v>
      </c>
      <c r="M2" t="s" s="5">
        <v>25</v>
      </c>
      <c r="N2" t="s" s="5">
        <v>26</v>
      </c>
      <c r="O2" t="s" s="5">
        <v>27</v>
      </c>
      <c r="P2" t="s" s="5">
        <v>28</v>
      </c>
      <c r="Q2" t="s" s="5">
        <v>29</v>
      </c>
      <c r="R2" s="6">
        <v>43181</v>
      </c>
      <c r="S2" s="7">
        <f>SUM(F2/$A$907)</f>
        <v>0.05104668335159561</v>
      </c>
      <c r="T2" t="s" s="3">
        <f>IF(B2:B2="Y","Quality Checked","")</f>
      </c>
      <c r="U2" t="s" s="4">
        <f>VLOOKUP(S2:S2,$B$914:$C$918,2)</f>
        <v>30</v>
      </c>
    </row>
    <row r="3" ht="15" customHeight="1">
      <c r="A3" s="5">
        <v>9637</v>
      </c>
      <c r="B3" t="s" s="5">
        <v>21</v>
      </c>
      <c r="C3" s="6">
        <v>43103</v>
      </c>
      <c r="D3" t="s" s="5">
        <v>31</v>
      </c>
      <c r="E3" s="5">
        <v>49</v>
      </c>
      <c r="F3" s="5">
        <v>28359.4</v>
      </c>
      <c r="G3" s="5">
        <v>0.05</v>
      </c>
      <c r="H3" t="s" s="5">
        <v>23</v>
      </c>
      <c r="I3" s="5">
        <v>14440.39</v>
      </c>
      <c r="J3" s="5">
        <v>574.74</v>
      </c>
      <c r="K3" s="5">
        <v>24.49</v>
      </c>
      <c r="L3" t="s" s="5">
        <v>32</v>
      </c>
      <c r="M3" t="s" s="5">
        <v>33</v>
      </c>
      <c r="N3" t="s" s="5">
        <v>34</v>
      </c>
      <c r="O3" t="s" s="5">
        <v>27</v>
      </c>
      <c r="P3" t="s" s="5">
        <v>28</v>
      </c>
      <c r="Q3" t="s" s="5">
        <v>29</v>
      </c>
      <c r="R3" s="6">
        <v>43110</v>
      </c>
      <c r="S3" s="7">
        <f>SUM(F3/$A$907)</f>
        <v>0.01625461761164101</v>
      </c>
      <c r="T3" t="s" s="3">
        <f>IF(B3:B3="Y","Quality Checked","")</f>
      </c>
      <c r="U3" t="s" s="4">
        <f>VLOOKUP(S3:S3,$B$914:$C$918,2)</f>
        <v>30</v>
      </c>
    </row>
    <row r="4" ht="15" customHeight="1">
      <c r="A4" s="5">
        <v>13636</v>
      </c>
      <c r="B4" t="s" s="5">
        <v>21</v>
      </c>
      <c r="C4" s="6">
        <v>43122</v>
      </c>
      <c r="D4" t="s" s="5">
        <v>31</v>
      </c>
      <c r="E4" s="5">
        <v>32</v>
      </c>
      <c r="F4" s="5">
        <v>28180.08</v>
      </c>
      <c r="G4" s="5">
        <v>0.02</v>
      </c>
      <c r="H4" t="s" s="5">
        <v>35</v>
      </c>
      <c r="I4" s="5">
        <v>7513.88</v>
      </c>
      <c r="J4" s="5">
        <v>880.98</v>
      </c>
      <c r="K4" s="5">
        <v>44.55</v>
      </c>
      <c r="L4" t="s" s="5">
        <v>36</v>
      </c>
      <c r="M4" t="s" s="5">
        <v>25</v>
      </c>
      <c r="N4" t="s" s="5">
        <v>37</v>
      </c>
      <c r="O4" t="s" s="5">
        <v>38</v>
      </c>
      <c r="P4" t="s" s="5">
        <v>39</v>
      </c>
      <c r="Q4" t="s" s="5">
        <v>40</v>
      </c>
      <c r="R4" s="6">
        <v>43126</v>
      </c>
      <c r="S4" s="7">
        <f>SUM(F4/$A$907)</f>
        <v>0.01615183765049516</v>
      </c>
      <c r="T4" t="s" s="3">
        <f>IF(B4:B4="Y","Quality Checked","")</f>
      </c>
      <c r="U4" t="s" s="4">
        <f>VLOOKUP(S4:S4,$B$914:$C$918,2)</f>
        <v>30</v>
      </c>
    </row>
    <row r="5" ht="15" customHeight="1">
      <c r="A5" s="5">
        <v>23488</v>
      </c>
      <c r="B5" t="s" s="5">
        <v>41</v>
      </c>
      <c r="C5" s="6">
        <v>43106</v>
      </c>
      <c r="D5" t="s" s="5">
        <v>42</v>
      </c>
      <c r="E5" s="5">
        <v>30</v>
      </c>
      <c r="F5" s="5">
        <v>26133.39</v>
      </c>
      <c r="G5" s="5">
        <v>0.04</v>
      </c>
      <c r="H5" t="s" s="5">
        <v>35</v>
      </c>
      <c r="I5" s="5">
        <v>-11053.6</v>
      </c>
      <c r="J5" s="5">
        <v>880.98</v>
      </c>
      <c r="K5" s="5">
        <v>44.55</v>
      </c>
      <c r="L5" t="s" s="5">
        <v>43</v>
      </c>
      <c r="M5" t="s" s="5">
        <v>44</v>
      </c>
      <c r="N5" t="s" s="5">
        <v>37</v>
      </c>
      <c r="O5" t="s" s="5">
        <v>38</v>
      </c>
      <c r="P5" t="s" s="5">
        <v>39</v>
      </c>
      <c r="Q5" t="s" s="5">
        <v>40</v>
      </c>
      <c r="R5" s="6">
        <v>43107</v>
      </c>
      <c r="S5" s="7">
        <f>SUM(F5/$A$907)</f>
        <v>0.01497874642432079</v>
      </c>
      <c r="T5" t="s" s="3">
        <f>IF(B5:B5="Y","Quality Checked","")</f>
        <v>45</v>
      </c>
      <c r="U5" t="s" s="4">
        <f>VLOOKUP(S5:S5,$B$914:$C$918,2)</f>
        <v>30</v>
      </c>
    </row>
    <row r="6" ht="15" customHeight="1">
      <c r="A6" s="5">
        <v>19010</v>
      </c>
      <c r="B6" t="s" s="5">
        <v>41</v>
      </c>
      <c r="C6" s="6">
        <v>43258</v>
      </c>
      <c r="D6" t="s" s="5">
        <v>31</v>
      </c>
      <c r="E6" s="5">
        <v>18</v>
      </c>
      <c r="F6" s="5">
        <v>23792.93</v>
      </c>
      <c r="G6" s="5">
        <v>0</v>
      </c>
      <c r="H6" t="s" s="5">
        <v>23</v>
      </c>
      <c r="I6" s="5">
        <v>10951.31</v>
      </c>
      <c r="J6" s="5">
        <v>1270.99</v>
      </c>
      <c r="K6" s="5">
        <v>19.99</v>
      </c>
      <c r="L6" t="s" s="5">
        <v>46</v>
      </c>
      <c r="M6" t="s" s="5">
        <v>44</v>
      </c>
      <c r="N6" t="s" s="5">
        <v>47</v>
      </c>
      <c r="O6" t="s" s="5">
        <v>48</v>
      </c>
      <c r="P6" t="s" s="5">
        <v>49</v>
      </c>
      <c r="Q6" t="s" s="5">
        <v>50</v>
      </c>
      <c r="R6" s="6">
        <v>43260</v>
      </c>
      <c r="S6" s="7">
        <f>SUM(F6/$A$907)</f>
        <v>0.01363727649423266</v>
      </c>
      <c r="T6" t="s" s="3">
        <f>IF(B6:B6="Y","Quality Checked","")</f>
        <v>45</v>
      </c>
      <c r="U6" t="s" s="4">
        <f>VLOOKUP(S6:S6,$B$914:$C$918,2)</f>
        <v>30</v>
      </c>
    </row>
    <row r="7" ht="15" customHeight="1">
      <c r="A7" s="5">
        <v>36677</v>
      </c>
      <c r="B7" t="s" s="5">
        <v>21</v>
      </c>
      <c r="C7" s="6">
        <v>43457</v>
      </c>
      <c r="D7" t="s" s="5">
        <v>31</v>
      </c>
      <c r="E7" s="5">
        <v>38</v>
      </c>
      <c r="F7" s="5">
        <v>23255.61</v>
      </c>
      <c r="G7" s="5">
        <v>0</v>
      </c>
      <c r="H7" t="s" s="5">
        <v>23</v>
      </c>
      <c r="I7" s="5">
        <v>-734.33</v>
      </c>
      <c r="J7" s="5">
        <v>599.99</v>
      </c>
      <c r="K7" s="5">
        <v>24.49</v>
      </c>
      <c r="L7" t="s" s="5">
        <v>51</v>
      </c>
      <c r="M7" t="s" s="5">
        <v>25</v>
      </c>
      <c r="N7" t="s" s="5">
        <v>34</v>
      </c>
      <c r="O7" t="s" s="5">
        <v>27</v>
      </c>
      <c r="P7" t="s" s="5">
        <v>52</v>
      </c>
      <c r="Q7" t="s" s="5">
        <v>29</v>
      </c>
      <c r="R7" s="6">
        <v>43459</v>
      </c>
      <c r="S7" s="7">
        <f>SUM(F7/$A$907)</f>
        <v>0.01332930343644276</v>
      </c>
      <c r="T7" t="s" s="3">
        <f>IF(B7:B7="Y","Quality Checked","")</f>
      </c>
      <c r="U7" t="s" s="4">
        <f>VLOOKUP(S7:S7,$B$914:$C$918,2)</f>
        <v>30</v>
      </c>
    </row>
    <row r="8" ht="15" customHeight="1">
      <c r="A8" s="5">
        <v>1444</v>
      </c>
      <c r="B8" t="s" s="5">
        <v>21</v>
      </c>
      <c r="C8" s="6">
        <v>43439</v>
      </c>
      <c r="D8" t="s" s="5">
        <v>22</v>
      </c>
      <c r="E8" s="5">
        <v>32</v>
      </c>
      <c r="F8" s="5">
        <v>21717.36</v>
      </c>
      <c r="G8" s="5">
        <v>2.26</v>
      </c>
      <c r="H8" t="s" s="5">
        <v>53</v>
      </c>
      <c r="I8" s="5">
        <v>8249.860000000001</v>
      </c>
      <c r="J8" s="5">
        <v>699.99</v>
      </c>
      <c r="K8" s="5">
        <v>24.49</v>
      </c>
      <c r="L8" t="s" s="5">
        <v>54</v>
      </c>
      <c r="M8" t="s" s="5">
        <v>25</v>
      </c>
      <c r="N8" t="s" s="5">
        <v>37</v>
      </c>
      <c r="O8" t="s" s="5">
        <v>27</v>
      </c>
      <c r="P8" t="s" s="5">
        <v>52</v>
      </c>
      <c r="Q8" t="s" s="5">
        <v>29</v>
      </c>
      <c r="R8" s="6">
        <v>43441</v>
      </c>
      <c r="S8" s="7">
        <f>SUM(F8/$A$907)</f>
        <v>0.0124476322607089</v>
      </c>
      <c r="T8" t="s" s="3">
        <f>IF(B8:B8="Y","Quality Checked","")</f>
      </c>
      <c r="U8" t="s" s="4">
        <f>VLOOKUP(S8:S8,$B$914:$C$918,2)</f>
        <v>30</v>
      </c>
    </row>
    <row r="9" ht="15" customHeight="1">
      <c r="A9" s="5">
        <v>21121</v>
      </c>
      <c r="B9" t="s" s="5">
        <v>21</v>
      </c>
      <c r="C9" s="6">
        <v>43359</v>
      </c>
      <c r="D9" t="s" s="5">
        <v>55</v>
      </c>
      <c r="E9" s="5">
        <v>50</v>
      </c>
      <c r="F9" s="5">
        <v>20175.48</v>
      </c>
      <c r="G9" s="5">
        <v>0.29</v>
      </c>
      <c r="H9" t="s" s="5">
        <v>23</v>
      </c>
      <c r="I9" s="5">
        <v>9373.959999999999</v>
      </c>
      <c r="J9" s="5">
        <v>387.99</v>
      </c>
      <c r="K9" s="5">
        <v>19.99</v>
      </c>
      <c r="L9" t="s" s="5">
        <v>56</v>
      </c>
      <c r="M9" t="s" s="5">
        <v>25</v>
      </c>
      <c r="N9" t="s" s="5">
        <v>34</v>
      </c>
      <c r="O9" t="s" s="5">
        <v>48</v>
      </c>
      <c r="P9" t="s" s="5">
        <v>49</v>
      </c>
      <c r="Q9" t="s" s="5">
        <v>50</v>
      </c>
      <c r="R9" s="6">
        <v>43360</v>
      </c>
      <c r="S9" s="7">
        <f>SUM(F9/$A$907)</f>
        <v>0.01156388049575488</v>
      </c>
      <c r="T9" t="s" s="3">
        <f>IF(B9:B9="Y","Quality Checked","")</f>
      </c>
      <c r="U9" t="s" s="4">
        <f>VLOOKUP(S9:S9,$B$914:$C$918,2)</f>
        <v>30</v>
      </c>
    </row>
    <row r="10" ht="15" customHeight="1">
      <c r="A10" s="5">
        <v>30407</v>
      </c>
      <c r="B10" t="s" s="5">
        <v>21</v>
      </c>
      <c r="C10" s="6">
        <v>43207</v>
      </c>
      <c r="D10" t="s" s="5">
        <v>31</v>
      </c>
      <c r="E10" s="5">
        <v>41</v>
      </c>
      <c r="F10" s="5">
        <v>17853.64</v>
      </c>
      <c r="G10" s="5">
        <v>0.02</v>
      </c>
      <c r="H10" t="s" s="5">
        <v>23</v>
      </c>
      <c r="I10" s="5">
        <v>6227.33</v>
      </c>
      <c r="J10" s="5">
        <v>419.19</v>
      </c>
      <c r="K10" s="5">
        <v>19.99</v>
      </c>
      <c r="L10" t="s" s="5">
        <v>57</v>
      </c>
      <c r="M10" t="s" s="5">
        <v>33</v>
      </c>
      <c r="N10" t="s" s="5">
        <v>34</v>
      </c>
      <c r="O10" t="s" s="5">
        <v>48</v>
      </c>
      <c r="P10" t="s" s="5">
        <v>58</v>
      </c>
      <c r="Q10" t="s" s="5">
        <v>50</v>
      </c>
      <c r="R10" s="6">
        <v>43207</v>
      </c>
      <c r="S10" s="7">
        <f>SUM(F10/$A$907)</f>
        <v>0.01023308289935254</v>
      </c>
      <c r="T10" t="s" s="3">
        <f>IF(B10:B10="Y","Quality Checked","")</f>
      </c>
      <c r="U10" t="s" s="4">
        <f>VLOOKUP(S10:S10,$B$914:$C$918,2)</f>
        <v>30</v>
      </c>
    </row>
    <row r="11" ht="15" customHeight="1">
      <c r="A11" s="5">
        <v>4870</v>
      </c>
      <c r="B11" t="s" s="5">
        <v>21</v>
      </c>
      <c r="C11" s="6">
        <v>43317</v>
      </c>
      <c r="D11" t="s" s="5">
        <v>22</v>
      </c>
      <c r="E11" s="5">
        <v>44</v>
      </c>
      <c r="F11" s="5">
        <v>17248.09</v>
      </c>
      <c r="G11" s="5">
        <v>0.08</v>
      </c>
      <c r="H11" t="s" s="5">
        <v>35</v>
      </c>
      <c r="I11" s="5">
        <v>2048.63</v>
      </c>
      <c r="J11" s="5">
        <v>400.98</v>
      </c>
      <c r="K11" s="5">
        <v>42.52</v>
      </c>
      <c r="L11" t="s" s="5">
        <v>59</v>
      </c>
      <c r="M11" t="s" s="5">
        <v>33</v>
      </c>
      <c r="N11" t="s" s="5">
        <v>34</v>
      </c>
      <c r="O11" t="s" s="5">
        <v>38</v>
      </c>
      <c r="P11" t="s" s="5">
        <v>60</v>
      </c>
      <c r="Q11" t="s" s="5">
        <v>40</v>
      </c>
      <c r="R11" s="6">
        <v>43318</v>
      </c>
      <c r="S11" s="7">
        <f>SUM(F11/$A$907)</f>
        <v>0.009886002788534637</v>
      </c>
      <c r="T11" t="s" s="3">
        <f>IF(B11:B11="Y","Quality Checked","")</f>
      </c>
      <c r="U11" t="s" s="4">
        <f>VLOOKUP(S11:S11,$B$914:$C$918,2)</f>
        <v>30</v>
      </c>
    </row>
    <row r="12" ht="15" customHeight="1">
      <c r="A12" s="5">
        <v>21383</v>
      </c>
      <c r="B12" t="s" s="5">
        <v>41</v>
      </c>
      <c r="C12" s="6">
        <v>43130</v>
      </c>
      <c r="D12" t="s" s="5">
        <v>31</v>
      </c>
      <c r="E12" s="5">
        <v>31</v>
      </c>
      <c r="F12" s="5">
        <v>16066.85</v>
      </c>
      <c r="G12" s="5">
        <v>0.27</v>
      </c>
      <c r="H12" t="s" s="5">
        <v>23</v>
      </c>
      <c r="I12" s="5">
        <v>7416.43</v>
      </c>
      <c r="J12" s="5">
        <v>574.74</v>
      </c>
      <c r="K12" s="5">
        <v>24.49</v>
      </c>
      <c r="L12" t="s" s="5">
        <v>61</v>
      </c>
      <c r="M12" t="s" s="5">
        <v>44</v>
      </c>
      <c r="N12" t="s" s="5">
        <v>26</v>
      </c>
      <c r="O12" t="s" s="5">
        <v>27</v>
      </c>
      <c r="P12" t="s" s="5">
        <v>28</v>
      </c>
      <c r="Q12" t="s" s="5">
        <v>29</v>
      </c>
      <c r="R12" s="6">
        <v>43135</v>
      </c>
      <c r="S12" s="7">
        <f>SUM(F12/$A$907)</f>
        <v>0.009208957276021154</v>
      </c>
      <c r="T12" t="s" s="3">
        <f>IF(B12:B12="Y","Quality Checked","")</f>
        <v>45</v>
      </c>
      <c r="U12" t="s" s="4">
        <f>VLOOKUP(S12:S12,$B$914:$C$918,2)</f>
        <v>30</v>
      </c>
    </row>
    <row r="13" ht="15" customHeight="1">
      <c r="A13" s="5">
        <v>9088</v>
      </c>
      <c r="B13" t="s" s="5">
        <v>21</v>
      </c>
      <c r="C13" s="6">
        <v>43273</v>
      </c>
      <c r="D13" t="s" s="5">
        <v>42</v>
      </c>
      <c r="E13" s="5">
        <v>50</v>
      </c>
      <c r="F13" s="5">
        <v>15383.7</v>
      </c>
      <c r="G13" s="5">
        <v>0.03</v>
      </c>
      <c r="H13" t="s" s="5">
        <v>23</v>
      </c>
      <c r="I13" s="5">
        <v>6523.26</v>
      </c>
      <c r="J13" s="5">
        <v>304.99</v>
      </c>
      <c r="K13" s="5">
        <v>19.99</v>
      </c>
      <c r="L13" t="s" s="5">
        <v>62</v>
      </c>
      <c r="M13" t="s" s="5">
        <v>63</v>
      </c>
      <c r="N13" t="s" s="5">
        <v>37</v>
      </c>
      <c r="O13" t="s" s="5">
        <v>48</v>
      </c>
      <c r="P13" t="s" s="5">
        <v>49</v>
      </c>
      <c r="Q13" t="s" s="5">
        <v>50</v>
      </c>
      <c r="R13" s="6">
        <v>43275</v>
      </c>
      <c r="S13" s="7">
        <f>SUM(F13/$A$907)</f>
        <v>0.008817399555427893</v>
      </c>
      <c r="T13" t="s" s="3">
        <f>IF(B13:B13="Y","Quality Checked","")</f>
      </c>
      <c r="U13" t="s" s="4">
        <f>VLOOKUP(S13:S13,$B$914:$C$918,2)</f>
        <v>30</v>
      </c>
    </row>
    <row r="14" ht="15" customHeight="1">
      <c r="A14" s="5">
        <v>417</v>
      </c>
      <c r="B14" t="s" s="5">
        <v>21</v>
      </c>
      <c r="C14" s="6">
        <v>43136</v>
      </c>
      <c r="D14" t="s" s="5">
        <v>22</v>
      </c>
      <c r="E14" s="5">
        <v>39</v>
      </c>
      <c r="F14" s="5">
        <v>15260.78</v>
      </c>
      <c r="G14" s="5">
        <v>0.24</v>
      </c>
      <c r="H14" t="s" s="5">
        <v>35</v>
      </c>
      <c r="I14" s="5">
        <v>8734.879999999999</v>
      </c>
      <c r="J14" s="5">
        <v>500.98</v>
      </c>
      <c r="K14" s="5">
        <v>28.14</v>
      </c>
      <c r="L14" t="s" s="5">
        <v>64</v>
      </c>
      <c r="M14" t="s" s="5">
        <v>33</v>
      </c>
      <c r="N14" t="s" s="5">
        <v>47</v>
      </c>
      <c r="O14" t="s" s="5">
        <v>27</v>
      </c>
      <c r="P14" t="s" s="5">
        <v>28</v>
      </c>
      <c r="Q14" t="s" s="5">
        <v>65</v>
      </c>
      <c r="R14" s="6">
        <v>43137</v>
      </c>
      <c r="S14" s="7">
        <f>SUM(F14/$A$907)</f>
        <v>0.008746946104479604</v>
      </c>
      <c r="T14" t="s" s="3">
        <f>IF(B14:B14="Y","Quality Checked","")</f>
      </c>
      <c r="U14" t="s" s="4">
        <f>VLOOKUP(S14:S14,$B$914:$C$918,2)</f>
        <v>30</v>
      </c>
    </row>
    <row r="15" ht="15" customHeight="1">
      <c r="A15" s="5">
        <v>20037</v>
      </c>
      <c r="B15" t="s" s="5">
        <v>21</v>
      </c>
      <c r="C15" s="6">
        <v>43110</v>
      </c>
      <c r="D15" t="s" s="5">
        <v>31</v>
      </c>
      <c r="E15" s="5">
        <v>49</v>
      </c>
      <c r="F15" s="5">
        <v>15137.11</v>
      </c>
      <c r="G15" s="5">
        <v>0.03</v>
      </c>
      <c r="H15" t="s" s="5">
        <v>35</v>
      </c>
      <c r="I15" s="5">
        <v>4913.16</v>
      </c>
      <c r="J15" s="5">
        <v>297.64</v>
      </c>
      <c r="K15" s="5">
        <v>14.7</v>
      </c>
      <c r="L15" t="s" s="5">
        <v>66</v>
      </c>
      <c r="M15" t="s" s="5">
        <v>33</v>
      </c>
      <c r="N15" t="s" s="5">
        <v>34</v>
      </c>
      <c r="O15" t="s" s="5">
        <v>27</v>
      </c>
      <c r="P15" t="s" s="5">
        <v>28</v>
      </c>
      <c r="Q15" t="s" s="5">
        <v>65</v>
      </c>
      <c r="R15" s="6">
        <v>43115</v>
      </c>
      <c r="S15" s="7">
        <f>SUM(F15/$A$907)</f>
        <v>0.008676062779725496</v>
      </c>
      <c r="T15" t="s" s="3">
        <f>IF(B15:B15="Y","Quality Checked","")</f>
      </c>
      <c r="U15" t="s" s="4">
        <f>VLOOKUP(S15:S15,$B$914:$C$918,2)</f>
        <v>30</v>
      </c>
    </row>
    <row r="16" ht="15" customHeight="1">
      <c r="A16" s="5">
        <v>6369</v>
      </c>
      <c r="B16" t="s" s="5">
        <v>21</v>
      </c>
      <c r="C16" s="6">
        <v>43453</v>
      </c>
      <c r="D16" t="s" s="5">
        <v>67</v>
      </c>
      <c r="E16" s="5">
        <v>30</v>
      </c>
      <c r="F16" s="5">
        <v>14922.16</v>
      </c>
      <c r="G16" s="5">
        <v>0.1</v>
      </c>
      <c r="H16" t="s" s="5">
        <v>35</v>
      </c>
      <c r="I16" s="5">
        <v>545.7</v>
      </c>
      <c r="J16" s="5">
        <v>550.98</v>
      </c>
      <c r="K16" s="5">
        <v>45.7</v>
      </c>
      <c r="L16" t="s" s="5">
        <v>68</v>
      </c>
      <c r="M16" t="s" s="5">
        <v>25</v>
      </c>
      <c r="N16" t="s" s="5">
        <v>34</v>
      </c>
      <c r="O16" t="s" s="5">
        <v>38</v>
      </c>
      <c r="P16" t="s" s="5">
        <v>60</v>
      </c>
      <c r="Q16" t="s" s="5">
        <v>40</v>
      </c>
      <c r="R16" s="6">
        <v>43455</v>
      </c>
      <c r="S16" s="7">
        <f>SUM(F16/$A$907)</f>
        <v>0.008552860946977898</v>
      </c>
      <c r="T16" t="s" s="3">
        <f>IF(B16:B16="Y","Quality Checked","")</f>
      </c>
      <c r="U16" t="s" s="4">
        <f>VLOOKUP(S16:S16,$B$914:$C$918,2)</f>
        <v>30</v>
      </c>
    </row>
    <row r="17" ht="15" customHeight="1">
      <c r="A17" s="5">
        <v>37441</v>
      </c>
      <c r="B17" t="s" s="5">
        <v>21</v>
      </c>
      <c r="C17" s="6">
        <v>43155</v>
      </c>
      <c r="D17" t="s" s="5">
        <v>42</v>
      </c>
      <c r="E17" s="5">
        <v>46</v>
      </c>
      <c r="F17" s="5">
        <v>14740.51</v>
      </c>
      <c r="G17" s="5">
        <v>0</v>
      </c>
      <c r="H17" t="s" s="5">
        <v>35</v>
      </c>
      <c r="I17" s="5">
        <v>3407.73</v>
      </c>
      <c r="J17" s="5">
        <v>300.98</v>
      </c>
      <c r="K17" s="5">
        <v>164.73</v>
      </c>
      <c r="L17" t="s" s="5">
        <v>69</v>
      </c>
      <c r="M17" t="s" s="5">
        <v>63</v>
      </c>
      <c r="N17" t="s" s="5">
        <v>37</v>
      </c>
      <c r="O17" t="s" s="5">
        <v>38</v>
      </c>
      <c r="P17" t="s" s="5">
        <v>70</v>
      </c>
      <c r="Q17" t="s" s="5">
        <v>65</v>
      </c>
      <c r="R17" s="6">
        <v>43156</v>
      </c>
      <c r="S17" s="7">
        <f>SUM(F17/$A$907)</f>
        <v>0.008448745511208644</v>
      </c>
      <c r="T17" t="s" s="3">
        <f>IF(B17:B17="Y","Quality Checked","")</f>
      </c>
      <c r="U17" t="s" s="4">
        <f>VLOOKUP(S17:S17,$B$914:$C$918,2)</f>
        <v>30</v>
      </c>
    </row>
    <row r="18" ht="15" customHeight="1">
      <c r="A18" s="5">
        <v>19584</v>
      </c>
      <c r="B18" t="s" s="5">
        <v>21</v>
      </c>
      <c r="C18" s="6">
        <v>43206</v>
      </c>
      <c r="D18" t="s" s="5">
        <v>42</v>
      </c>
      <c r="E18" s="5">
        <v>6</v>
      </c>
      <c r="F18" s="5">
        <v>14535.8</v>
      </c>
      <c r="G18" s="5">
        <v>0.05</v>
      </c>
      <c r="H18" t="s" s="5">
        <v>35</v>
      </c>
      <c r="I18" s="5">
        <v>-3971.06</v>
      </c>
      <c r="J18" s="5">
        <v>2550.14</v>
      </c>
      <c r="K18" s="5">
        <v>29.7</v>
      </c>
      <c r="L18" t="s" s="5">
        <v>71</v>
      </c>
      <c r="M18" t="s" s="5">
        <v>63</v>
      </c>
      <c r="N18" t="s" s="5">
        <v>34</v>
      </c>
      <c r="O18" t="s" s="5">
        <v>27</v>
      </c>
      <c r="P18" t="s" s="5">
        <v>28</v>
      </c>
      <c r="Q18" t="s" s="5">
        <v>65</v>
      </c>
      <c r="R18" s="6">
        <v>43207</v>
      </c>
      <c r="S18" s="7">
        <f>SUM(F18/$A$907)</f>
        <v>0.008331412888823154</v>
      </c>
      <c r="T18" t="s" s="3">
        <f>IF(B18:B18="Y","Quality Checked","")</f>
      </c>
      <c r="U18" t="s" s="4">
        <f>VLOOKUP(S18:S18,$B$914:$C$918,2)</f>
        <v>30</v>
      </c>
    </row>
    <row r="19" ht="15" customHeight="1">
      <c r="A19" s="5">
        <v>16196</v>
      </c>
      <c r="B19" t="s" s="5">
        <v>21</v>
      </c>
      <c r="C19" s="6">
        <v>43393</v>
      </c>
      <c r="D19" t="s" s="5">
        <v>67</v>
      </c>
      <c r="E19" s="5">
        <v>44</v>
      </c>
      <c r="F19" s="5">
        <v>14521.39</v>
      </c>
      <c r="G19" s="5">
        <v>0.13</v>
      </c>
      <c r="H19" t="s" s="5">
        <v>23</v>
      </c>
      <c r="I19" s="5">
        <v>5034.15</v>
      </c>
      <c r="J19" s="5">
        <v>320.98</v>
      </c>
      <c r="K19" s="5">
        <v>24.49</v>
      </c>
      <c r="L19" t="s" s="5">
        <v>72</v>
      </c>
      <c r="M19" t="s" s="5">
        <v>63</v>
      </c>
      <c r="N19" t="s" s="5">
        <v>37</v>
      </c>
      <c r="O19" t="s" s="5">
        <v>38</v>
      </c>
      <c r="P19" t="s" s="5">
        <v>70</v>
      </c>
      <c r="Q19" t="s" s="5">
        <v>29</v>
      </c>
      <c r="R19" s="6">
        <v>43395</v>
      </c>
      <c r="S19" s="7">
        <f>SUM(F19/$A$907)</f>
        <v>0.008323153580100693</v>
      </c>
      <c r="T19" t="s" s="3">
        <f>IF(B19:B19="Y","Quality Checked","")</f>
      </c>
      <c r="U19" t="s" s="4">
        <f>VLOOKUP(S19:S19,$B$914:$C$918,2)</f>
        <v>30</v>
      </c>
    </row>
    <row r="20" ht="15" customHeight="1">
      <c r="A20" s="5">
        <v>36999</v>
      </c>
      <c r="B20" t="s" s="5">
        <v>41</v>
      </c>
      <c r="C20" s="6">
        <v>43446</v>
      </c>
      <c r="D20" t="s" s="5">
        <v>22</v>
      </c>
      <c r="E20" s="5">
        <v>28</v>
      </c>
      <c r="F20" s="5">
        <v>14475.74</v>
      </c>
      <c r="G20" s="5">
        <v>0.06</v>
      </c>
      <c r="H20" t="s" s="5">
        <v>35</v>
      </c>
      <c r="I20" s="5">
        <v>4963.89</v>
      </c>
      <c r="J20" s="5">
        <v>549.99</v>
      </c>
      <c r="K20" s="5">
        <v>49</v>
      </c>
      <c r="L20" t="s" s="5">
        <v>73</v>
      </c>
      <c r="M20" t="s" s="5">
        <v>63</v>
      </c>
      <c r="N20" t="s" s="5">
        <v>34</v>
      </c>
      <c r="O20" t="s" s="5">
        <v>27</v>
      </c>
      <c r="P20" t="s" s="5">
        <v>52</v>
      </c>
      <c r="Q20" t="s" s="5">
        <v>65</v>
      </c>
      <c r="R20" s="6">
        <v>43447</v>
      </c>
      <c r="S20" s="7">
        <f>SUM(F20/$A$907)</f>
        <v>0.008296988594453204</v>
      </c>
      <c r="T20" t="s" s="3">
        <f>IF(B20:B20="Y","Quality Checked","")</f>
        <v>45</v>
      </c>
      <c r="U20" t="s" s="4">
        <f>VLOOKUP(S20:S20,$B$914:$C$918,2)</f>
        <v>30</v>
      </c>
    </row>
    <row r="21" ht="15" customHeight="1">
      <c r="A21" s="5">
        <v>8646</v>
      </c>
      <c r="B21" t="s" s="5">
        <v>21</v>
      </c>
      <c r="C21" s="6">
        <v>43199</v>
      </c>
      <c r="D21" t="s" s="5">
        <v>67</v>
      </c>
      <c r="E21" s="5">
        <v>41</v>
      </c>
      <c r="F21" s="5">
        <v>14377.78</v>
      </c>
      <c r="G21" s="5">
        <v>0.06</v>
      </c>
      <c r="H21" t="s" s="5">
        <v>35</v>
      </c>
      <c r="I21" s="5">
        <v>4161.98</v>
      </c>
      <c r="J21" s="5">
        <v>350.99</v>
      </c>
      <c r="K21" s="5">
        <v>39</v>
      </c>
      <c r="L21" t="s" s="5">
        <v>74</v>
      </c>
      <c r="M21" t="s" s="5">
        <v>33</v>
      </c>
      <c r="N21" t="s" s="5">
        <v>26</v>
      </c>
      <c r="O21" t="s" s="5">
        <v>38</v>
      </c>
      <c r="P21" t="s" s="5">
        <v>70</v>
      </c>
      <c r="Q21" t="s" s="5">
        <v>65</v>
      </c>
      <c r="R21" s="6">
        <v>43201</v>
      </c>
      <c r="S21" s="7">
        <f>SUM(F21/$A$907)</f>
        <v>0.008240841343762557</v>
      </c>
      <c r="T21" t="s" s="3">
        <f>IF(B21:B21="Y","Quality Checked","")</f>
      </c>
      <c r="U21" t="s" s="4">
        <f>VLOOKUP(S21:S21,$B$914:$C$918,2)</f>
        <v>30</v>
      </c>
    </row>
    <row r="22" ht="15" customHeight="1">
      <c r="A22" s="5">
        <v>16102</v>
      </c>
      <c r="B22" t="s" s="5">
        <v>21</v>
      </c>
      <c r="C22" s="6">
        <v>43447</v>
      </c>
      <c r="D22" t="s" s="5">
        <v>55</v>
      </c>
      <c r="E22" s="5">
        <v>25</v>
      </c>
      <c r="F22" s="5">
        <v>13255.93</v>
      </c>
      <c r="G22" s="5">
        <v>0.02</v>
      </c>
      <c r="H22" t="s" s="5">
        <v>35</v>
      </c>
      <c r="I22" s="5">
        <v>4089.27</v>
      </c>
      <c r="J22" s="5">
        <v>500.98</v>
      </c>
      <c r="K22" s="5">
        <v>26</v>
      </c>
      <c r="L22" t="s" s="5">
        <v>75</v>
      </c>
      <c r="M22" t="s" s="5">
        <v>33</v>
      </c>
      <c r="N22" t="s" s="5">
        <v>37</v>
      </c>
      <c r="O22" t="s" s="5">
        <v>38</v>
      </c>
      <c r="P22" t="s" s="5">
        <v>70</v>
      </c>
      <c r="Q22" t="s" s="5">
        <v>65</v>
      </c>
      <c r="R22" s="6">
        <v>43449</v>
      </c>
      <c r="S22" s="7">
        <f>SUM(F22/$A$907)</f>
        <v>0.007597836105019161</v>
      </c>
      <c r="T22" t="s" s="3">
        <f>IF(B22:B22="Y","Quality Checked","")</f>
      </c>
      <c r="U22" t="s" s="4">
        <f>VLOOKUP(S22:S22,$B$914:$C$918,2)</f>
        <v>30</v>
      </c>
    </row>
    <row r="23" ht="15" customHeight="1">
      <c r="A23" s="5">
        <v>18790</v>
      </c>
      <c r="B23" t="s" s="5">
        <v>21</v>
      </c>
      <c r="C23" s="6">
        <v>43142</v>
      </c>
      <c r="D23" t="s" s="5">
        <v>67</v>
      </c>
      <c r="E23" s="5">
        <v>7</v>
      </c>
      <c r="F23" s="5">
        <v>13253.93</v>
      </c>
      <c r="G23" s="5">
        <v>0.01</v>
      </c>
      <c r="H23" t="s" s="5">
        <v>35</v>
      </c>
      <c r="I23" s="5">
        <v>-1596.75</v>
      </c>
      <c r="J23" s="5">
        <v>2036.48</v>
      </c>
      <c r="K23" s="5">
        <v>14.7</v>
      </c>
      <c r="L23" t="s" s="5">
        <v>76</v>
      </c>
      <c r="M23" t="s" s="5">
        <v>33</v>
      </c>
      <c r="N23" t="s" s="5">
        <v>26</v>
      </c>
      <c r="O23" t="s" s="5">
        <v>27</v>
      </c>
      <c r="P23" t="s" s="5">
        <v>28</v>
      </c>
      <c r="Q23" t="s" s="5">
        <v>65</v>
      </c>
      <c r="R23" s="6">
        <v>43144</v>
      </c>
      <c r="S23" s="7">
        <f>SUM(F23/$A$907)</f>
        <v>0.007596689774870311</v>
      </c>
      <c r="T23" t="s" s="3">
        <f>IF(B23:B23="Y","Quality Checked","")</f>
      </c>
      <c r="U23" t="s" s="4">
        <f>VLOOKUP(S23:S23,$B$914:$C$918,2)</f>
        <v>30</v>
      </c>
    </row>
    <row r="24" ht="15" customHeight="1">
      <c r="A24" s="5">
        <v>45731</v>
      </c>
      <c r="B24" t="s" s="5">
        <v>21</v>
      </c>
      <c r="C24" s="6">
        <v>43322</v>
      </c>
      <c r="D24" t="s" s="5">
        <v>42</v>
      </c>
      <c r="E24" s="5">
        <v>44</v>
      </c>
      <c r="F24" s="5">
        <v>12689.87</v>
      </c>
      <c r="G24" s="5">
        <v>0.02</v>
      </c>
      <c r="H24" t="s" s="5">
        <v>35</v>
      </c>
      <c r="I24" s="5">
        <v>-169.23</v>
      </c>
      <c r="J24" s="5">
        <v>296.18</v>
      </c>
      <c r="K24" s="5">
        <v>154.12</v>
      </c>
      <c r="L24" t="s" s="5">
        <v>77</v>
      </c>
      <c r="M24" t="s" s="5">
        <v>33</v>
      </c>
      <c r="N24" t="s" s="5">
        <v>26</v>
      </c>
      <c r="O24" t="s" s="5">
        <v>38</v>
      </c>
      <c r="P24" t="s" s="5">
        <v>60</v>
      </c>
      <c r="Q24" t="s" s="5">
        <v>40</v>
      </c>
      <c r="R24" s="6">
        <v>43323</v>
      </c>
      <c r="S24" s="7">
        <f>SUM(F24/$A$907)</f>
        <v>0.007273390282990292</v>
      </c>
      <c r="T24" t="s" s="3">
        <f>IF(B24:B24="Y","Quality Checked","")</f>
      </c>
      <c r="U24" t="s" s="4">
        <f>VLOOKUP(S24:S24,$B$914:$C$918,2)</f>
        <v>30</v>
      </c>
    </row>
    <row r="25" ht="15" customHeight="1">
      <c r="A25" s="5">
        <v>34631</v>
      </c>
      <c r="B25" t="s" s="5">
        <v>21</v>
      </c>
      <c r="C25" s="6">
        <v>43396</v>
      </c>
      <c r="D25" t="s" s="5">
        <v>55</v>
      </c>
      <c r="E25" s="5">
        <v>19</v>
      </c>
      <c r="F25" s="5">
        <v>12616.2</v>
      </c>
      <c r="G25" s="5">
        <v>0.07000000000000001</v>
      </c>
      <c r="H25" t="s" s="5">
        <v>23</v>
      </c>
      <c r="I25" s="5">
        <v>2808.22</v>
      </c>
      <c r="J25" s="5">
        <v>699.99</v>
      </c>
      <c r="K25" s="5">
        <v>24.49</v>
      </c>
      <c r="L25" t="s" s="5">
        <v>78</v>
      </c>
      <c r="M25" t="s" s="5">
        <v>44</v>
      </c>
      <c r="N25" t="s" s="5">
        <v>34</v>
      </c>
      <c r="O25" t="s" s="5">
        <v>27</v>
      </c>
      <c r="P25" t="s" s="5">
        <v>52</v>
      </c>
      <c r="Q25" t="s" s="5">
        <v>29</v>
      </c>
      <c r="R25" s="6">
        <v>43398</v>
      </c>
      <c r="S25" s="7">
        <f>SUM(F25/$A$907)</f>
        <v>0.007231165211957422</v>
      </c>
      <c r="T25" t="s" s="3">
        <f>IF(B25:B25="Y","Quality Checked","")</f>
      </c>
      <c r="U25" t="s" s="4">
        <f>VLOOKUP(S25:S25,$B$914:$C$918,2)</f>
        <v>30</v>
      </c>
    </row>
    <row r="26" ht="15" customHeight="1">
      <c r="A26" s="5">
        <v>29287</v>
      </c>
      <c r="B26" t="s" s="5">
        <v>21</v>
      </c>
      <c r="C26" s="6">
        <v>43283</v>
      </c>
      <c r="D26" t="s" s="5">
        <v>67</v>
      </c>
      <c r="E26" s="5">
        <v>49</v>
      </c>
      <c r="F26" s="5">
        <v>12593.91</v>
      </c>
      <c r="G26" s="5">
        <v>0.09</v>
      </c>
      <c r="H26" t="s" s="5">
        <v>35</v>
      </c>
      <c r="I26" s="5">
        <v>2699.67</v>
      </c>
      <c r="J26" s="5">
        <v>270.97</v>
      </c>
      <c r="K26" s="5">
        <v>28.06</v>
      </c>
      <c r="L26" t="s" s="5">
        <v>79</v>
      </c>
      <c r="M26" t="s" s="5">
        <v>44</v>
      </c>
      <c r="N26" t="s" s="5">
        <v>26</v>
      </c>
      <c r="O26" t="s" s="5">
        <v>27</v>
      </c>
      <c r="P26" t="s" s="5">
        <v>28</v>
      </c>
      <c r="Q26" t="s" s="5">
        <v>65</v>
      </c>
      <c r="R26" s="6">
        <v>43285</v>
      </c>
      <c r="S26" s="7">
        <f>SUM(F26/$A$907)</f>
        <v>0.007218389362448493</v>
      </c>
      <c r="T26" t="s" s="3">
        <f>IF(B26:B26="Y","Quality Checked","")</f>
      </c>
      <c r="U26" t="s" s="4">
        <f>VLOOKUP(S26:S26,$B$914:$C$918,2)</f>
        <v>30</v>
      </c>
    </row>
    <row r="27" ht="15" customHeight="1">
      <c r="A27" s="5">
        <v>36835</v>
      </c>
      <c r="B27" t="s" s="5">
        <v>21</v>
      </c>
      <c r="C27" s="6">
        <v>43393</v>
      </c>
      <c r="D27" t="s" s="5">
        <v>42</v>
      </c>
      <c r="E27" s="5">
        <v>39</v>
      </c>
      <c r="F27" s="5">
        <v>12073.06</v>
      </c>
      <c r="G27" s="5">
        <v>0.03</v>
      </c>
      <c r="H27" t="s" s="5">
        <v>23</v>
      </c>
      <c r="I27" s="5">
        <v>5081.87</v>
      </c>
      <c r="J27" s="5">
        <v>315.98</v>
      </c>
      <c r="K27" s="5">
        <v>19.99</v>
      </c>
      <c r="L27" t="s" s="5">
        <v>80</v>
      </c>
      <c r="M27" t="s" s="5">
        <v>33</v>
      </c>
      <c r="N27" t="s" s="5">
        <v>37</v>
      </c>
      <c r="O27" t="s" s="5">
        <v>48</v>
      </c>
      <c r="P27" t="s" s="5">
        <v>49</v>
      </c>
      <c r="Q27" t="s" s="5">
        <v>50</v>
      </c>
      <c r="R27" s="6">
        <v>43395</v>
      </c>
      <c r="S27" s="7">
        <f>SUM(F27/$A$907)</f>
        <v>0.006919856333434366</v>
      </c>
      <c r="T27" t="s" s="3">
        <f>IF(B27:B27="Y","Quality Checked","")</f>
      </c>
      <c r="U27" t="s" s="4">
        <f>VLOOKUP(S27:S27,$B$914:$C$918,2)</f>
        <v>30</v>
      </c>
    </row>
    <row r="28" ht="15" customHeight="1">
      <c r="A28" s="5">
        <v>7905</v>
      </c>
      <c r="B28" t="s" s="5">
        <v>21</v>
      </c>
      <c r="C28" s="6">
        <v>43254</v>
      </c>
      <c r="D28" t="s" s="5">
        <v>31</v>
      </c>
      <c r="E28" s="5">
        <v>46</v>
      </c>
      <c r="F28" s="5">
        <v>11057.6</v>
      </c>
      <c r="G28" s="5">
        <v>0.08</v>
      </c>
      <c r="H28" t="s" s="5">
        <v>35</v>
      </c>
      <c r="I28" s="5">
        <v>183.9</v>
      </c>
      <c r="J28" s="5">
        <v>259.71</v>
      </c>
      <c r="K28" s="5">
        <v>66.67</v>
      </c>
      <c r="L28" t="s" s="5">
        <v>81</v>
      </c>
      <c r="M28" t="s" s="5">
        <v>33</v>
      </c>
      <c r="N28" t="s" s="5">
        <v>47</v>
      </c>
      <c r="O28" t="s" s="5">
        <v>38</v>
      </c>
      <c r="P28" t="s" s="5">
        <v>60</v>
      </c>
      <c r="Q28" t="s" s="5">
        <v>40</v>
      </c>
      <c r="R28" s="6">
        <v>43258</v>
      </c>
      <c r="S28" s="7">
        <f>SUM(F28/$A$907)</f>
        <v>0.00633783012695902</v>
      </c>
      <c r="T28" t="s" s="3">
        <f>IF(B28:B28="Y","Quality Checked","")</f>
      </c>
      <c r="U28" t="s" s="4">
        <f>VLOOKUP(S28:S28,$B$914:$C$918,2)</f>
        <v>30</v>
      </c>
    </row>
    <row r="29" ht="15" customHeight="1">
      <c r="A29" s="5">
        <v>14342</v>
      </c>
      <c r="B29" t="s" s="5">
        <v>21</v>
      </c>
      <c r="C29" s="6">
        <v>43217</v>
      </c>
      <c r="D29" t="s" s="5">
        <v>31</v>
      </c>
      <c r="E29" s="5">
        <v>38</v>
      </c>
      <c r="F29" s="5">
        <v>10823.84</v>
      </c>
      <c r="G29" s="5">
        <v>0.09</v>
      </c>
      <c r="H29" t="s" s="5">
        <v>23</v>
      </c>
      <c r="I29" s="5">
        <v>3857.43</v>
      </c>
      <c r="J29" s="5">
        <v>300.97</v>
      </c>
      <c r="K29" s="5">
        <v>7.18</v>
      </c>
      <c r="L29" t="s" s="5">
        <v>82</v>
      </c>
      <c r="M29" t="s" s="5">
        <v>33</v>
      </c>
      <c r="N29" t="s" s="5">
        <v>34</v>
      </c>
      <c r="O29" t="s" s="5">
        <v>27</v>
      </c>
      <c r="P29" t="s" s="5">
        <v>83</v>
      </c>
      <c r="Q29" t="s" s="5">
        <v>50</v>
      </c>
      <c r="R29" s="6">
        <v>43217</v>
      </c>
      <c r="S29" s="7">
        <f>SUM(F29/$A$907)</f>
        <v>0.006203847059161492</v>
      </c>
      <c r="T29" t="s" s="3">
        <f>IF(B29:B29="Y","Quality Checked","")</f>
      </c>
      <c r="U29" t="s" s="4">
        <f>VLOOKUP(S29:S29,$B$914:$C$918,2)</f>
        <v>30</v>
      </c>
    </row>
    <row r="30" ht="15" customHeight="1">
      <c r="A30" s="5">
        <v>16547</v>
      </c>
      <c r="B30" t="s" s="5">
        <v>21</v>
      </c>
      <c r="C30" s="6">
        <v>43149</v>
      </c>
      <c r="D30" t="s" s="5">
        <v>55</v>
      </c>
      <c r="E30" s="5">
        <v>30</v>
      </c>
      <c r="F30" s="5">
        <v>10554.63</v>
      </c>
      <c r="G30" s="5">
        <v>0.19</v>
      </c>
      <c r="H30" t="s" s="5">
        <v>35</v>
      </c>
      <c r="I30" s="5">
        <v>1240.25</v>
      </c>
      <c r="J30" s="5">
        <v>355.98</v>
      </c>
      <c r="K30" s="5">
        <v>58.92</v>
      </c>
      <c r="L30" t="s" s="5">
        <v>84</v>
      </c>
      <c r="M30" t="s" s="5">
        <v>44</v>
      </c>
      <c r="N30" t="s" s="5">
        <v>34</v>
      </c>
      <c r="O30" t="s" s="5">
        <v>38</v>
      </c>
      <c r="P30" t="s" s="5">
        <v>70</v>
      </c>
      <c r="Q30" t="s" s="5">
        <v>65</v>
      </c>
      <c r="R30" s="6">
        <v>43151</v>
      </c>
      <c r="S30" s="7">
        <f>SUM(F30/$A$907)</f>
        <v>0.006049545289475607</v>
      </c>
      <c r="T30" t="s" s="3">
        <f>IF(B30:B30="Y","Quality Checked","")</f>
      </c>
      <c r="U30" t="s" s="4">
        <f>VLOOKUP(S30:S30,$B$914:$C$918,2)</f>
        <v>30</v>
      </c>
    </row>
    <row r="31" ht="15" customHeight="1">
      <c r="A31" s="5">
        <v>33888</v>
      </c>
      <c r="B31" t="s" s="5">
        <v>21</v>
      </c>
      <c r="C31" s="6">
        <v>43332</v>
      </c>
      <c r="D31" t="s" s="5">
        <v>55</v>
      </c>
      <c r="E31" s="5">
        <v>47</v>
      </c>
      <c r="F31" s="5">
        <v>10377.22</v>
      </c>
      <c r="G31" s="5">
        <v>0.05</v>
      </c>
      <c r="H31" t="s" s="5">
        <v>35</v>
      </c>
      <c r="I31" s="5">
        <v>965.48</v>
      </c>
      <c r="J31" s="5">
        <v>225.02</v>
      </c>
      <c r="K31" s="5">
        <v>28.66</v>
      </c>
      <c r="L31" t="s" s="5">
        <v>85</v>
      </c>
      <c r="M31" t="s" s="5">
        <v>44</v>
      </c>
      <c r="N31" t="s" s="5">
        <v>37</v>
      </c>
      <c r="O31" t="s" s="5">
        <v>48</v>
      </c>
      <c r="P31" t="s" s="5">
        <v>58</v>
      </c>
      <c r="Q31" t="s" s="5">
        <v>65</v>
      </c>
      <c r="R31" s="6">
        <v>43334</v>
      </c>
      <c r="S31" s="7">
        <f>SUM(F31/$A$907)</f>
        <v>0.005947860073621913</v>
      </c>
      <c r="T31" t="s" s="3">
        <f>IF(B31:B31="Y","Quality Checked","")</f>
      </c>
      <c r="U31" t="s" s="4">
        <f>VLOOKUP(S31:S31,$B$914:$C$918,2)</f>
        <v>30</v>
      </c>
    </row>
    <row r="32" ht="15" customHeight="1">
      <c r="A32" s="5">
        <v>23751</v>
      </c>
      <c r="B32" t="s" s="5">
        <v>21</v>
      </c>
      <c r="C32" s="6">
        <v>43177</v>
      </c>
      <c r="D32" t="s" s="5">
        <v>22</v>
      </c>
      <c r="E32" s="5">
        <v>44</v>
      </c>
      <c r="F32" s="5">
        <v>10364.36</v>
      </c>
      <c r="G32" s="5">
        <v>0.01</v>
      </c>
      <c r="H32" t="s" s="5">
        <v>35</v>
      </c>
      <c r="I32" s="5">
        <v>1049.03</v>
      </c>
      <c r="J32" s="5">
        <v>220.98</v>
      </c>
      <c r="K32" s="5">
        <v>64.66</v>
      </c>
      <c r="L32" t="s" s="5">
        <v>86</v>
      </c>
      <c r="M32" t="s" s="5">
        <v>33</v>
      </c>
      <c r="N32" t="s" s="5">
        <v>34</v>
      </c>
      <c r="O32" t="s" s="5">
        <v>38</v>
      </c>
      <c r="P32" t="s" s="5">
        <v>39</v>
      </c>
      <c r="Q32" t="s" s="5">
        <v>40</v>
      </c>
      <c r="R32" s="6">
        <v>43178</v>
      </c>
      <c r="S32" s="7">
        <f>SUM(F32/$A$907)</f>
        <v>0.005940489170764812</v>
      </c>
      <c r="T32" t="s" s="3">
        <f>IF(B32:B32="Y","Quality Checked","")</f>
      </c>
      <c r="U32" t="s" s="4">
        <f>VLOOKUP(S32:S32,$B$914:$C$918,2)</f>
        <v>30</v>
      </c>
    </row>
    <row r="33" ht="15" customHeight="1">
      <c r="A33" s="5">
        <v>9954</v>
      </c>
      <c r="B33" t="s" s="5">
        <v>21</v>
      </c>
      <c r="C33" s="6">
        <v>43270</v>
      </c>
      <c r="D33" t="s" s="5">
        <v>55</v>
      </c>
      <c r="E33" s="5">
        <v>36</v>
      </c>
      <c r="F33" s="5">
        <v>10122.72</v>
      </c>
      <c r="G33" s="5">
        <v>0.07000000000000001</v>
      </c>
      <c r="H33" t="s" s="5">
        <v>35</v>
      </c>
      <c r="I33" s="5">
        <v>-381.16</v>
      </c>
      <c r="J33" s="5">
        <v>280.98</v>
      </c>
      <c r="K33" s="5">
        <v>57</v>
      </c>
      <c r="L33" t="s" s="5">
        <v>87</v>
      </c>
      <c r="M33" t="s" s="5">
        <v>33</v>
      </c>
      <c r="N33" t="s" s="5">
        <v>34</v>
      </c>
      <c r="O33" t="s" s="5">
        <v>38</v>
      </c>
      <c r="P33" t="s" s="5">
        <v>70</v>
      </c>
      <c r="Q33" t="s" s="5">
        <v>65</v>
      </c>
      <c r="R33" s="6">
        <v>43271</v>
      </c>
      <c r="S33" s="7">
        <f>SUM(F33/$A$907)</f>
        <v>0.005801989562180817</v>
      </c>
      <c r="T33" t="s" s="3">
        <f>IF(B33:B33="Y","Quality Checked","")</f>
      </c>
      <c r="U33" t="s" s="4">
        <f>VLOOKUP(S33:S33,$B$914:$C$918,2)</f>
        <v>30</v>
      </c>
    </row>
    <row r="34" ht="15" customHeight="1">
      <c r="A34" s="5">
        <v>32037</v>
      </c>
      <c r="B34" t="s" s="5">
        <v>21</v>
      </c>
      <c r="C34" s="6">
        <v>43147</v>
      </c>
      <c r="D34" t="s" s="5">
        <v>31</v>
      </c>
      <c r="E34" s="5">
        <v>15</v>
      </c>
      <c r="F34" s="5">
        <v>9862.51</v>
      </c>
      <c r="G34" s="5">
        <v>0.07000000000000001</v>
      </c>
      <c r="H34" t="s" s="5">
        <v>23</v>
      </c>
      <c r="I34" s="5">
        <v>325.29</v>
      </c>
      <c r="J34" s="5">
        <v>699.99</v>
      </c>
      <c r="K34" s="5">
        <v>24.49</v>
      </c>
      <c r="L34" t="s" s="5">
        <v>88</v>
      </c>
      <c r="M34" t="s" s="5">
        <v>63</v>
      </c>
      <c r="N34" t="s" s="5">
        <v>37</v>
      </c>
      <c r="O34" t="s" s="5">
        <v>27</v>
      </c>
      <c r="P34" t="s" s="5">
        <v>52</v>
      </c>
      <c r="Q34" t="s" s="5">
        <v>29</v>
      </c>
      <c r="R34" s="6">
        <v>43151</v>
      </c>
      <c r="S34" s="7">
        <f>SUM(F34/$A$907)</f>
        <v>0.005652846278164756</v>
      </c>
      <c r="T34" t="s" s="3">
        <f>IF(B34:B34="Y","Quality Checked","")</f>
      </c>
      <c r="U34" t="s" s="4">
        <f>VLOOKUP(S34:S34,$B$914:$C$918,2)</f>
        <v>30</v>
      </c>
    </row>
    <row r="35" ht="15" customHeight="1">
      <c r="A35" s="5">
        <v>20135</v>
      </c>
      <c r="B35" t="s" s="5">
        <v>21</v>
      </c>
      <c r="C35" s="6">
        <v>43281</v>
      </c>
      <c r="D35" t="s" s="5">
        <v>42</v>
      </c>
      <c r="E35" s="5">
        <v>28</v>
      </c>
      <c r="F35" s="5">
        <v>9601.940000000001</v>
      </c>
      <c r="G35" s="5">
        <v>0.08</v>
      </c>
      <c r="H35" t="s" s="5">
        <v>35</v>
      </c>
      <c r="I35" s="5">
        <v>2428.59</v>
      </c>
      <c r="J35" s="5">
        <v>349.45</v>
      </c>
      <c r="K35" s="5">
        <v>60</v>
      </c>
      <c r="L35" t="s" s="5">
        <v>89</v>
      </c>
      <c r="M35" t="s" s="5">
        <v>33</v>
      </c>
      <c r="N35" t="s" s="5">
        <v>34</v>
      </c>
      <c r="O35" t="s" s="5">
        <v>38</v>
      </c>
      <c r="P35" t="s" s="5">
        <v>60</v>
      </c>
      <c r="Q35" t="s" s="5">
        <v>65</v>
      </c>
      <c r="R35" s="6">
        <v>43283</v>
      </c>
      <c r="S35" s="7">
        <f>SUM(F35/$A$907)</f>
        <v>0.005503496654721901</v>
      </c>
      <c r="T35" t="s" s="3">
        <f>IF(B35:B35="Y","Quality Checked","")</f>
      </c>
      <c r="U35" t="s" s="4">
        <f>VLOOKUP(S35:S35,$B$914:$C$918,2)</f>
        <v>30</v>
      </c>
    </row>
    <row r="36" ht="15" customHeight="1">
      <c r="A36" s="5">
        <v>9665</v>
      </c>
      <c r="B36" t="s" s="5">
        <v>21</v>
      </c>
      <c r="C36" s="6">
        <v>43213</v>
      </c>
      <c r="D36" t="s" s="5">
        <v>31</v>
      </c>
      <c r="E36" s="5">
        <v>49</v>
      </c>
      <c r="F36" s="5">
        <v>9579.620000000001</v>
      </c>
      <c r="G36" s="5">
        <v>0.1</v>
      </c>
      <c r="H36" t="s" s="5">
        <v>35</v>
      </c>
      <c r="I36" s="5">
        <v>-3465.07</v>
      </c>
      <c r="J36" s="5">
        <v>212.6</v>
      </c>
      <c r="K36" s="5">
        <v>110.2</v>
      </c>
      <c r="L36" t="s" s="5">
        <v>90</v>
      </c>
      <c r="M36" t="s" s="5">
        <v>63</v>
      </c>
      <c r="N36" t="s" s="5">
        <v>37</v>
      </c>
      <c r="O36" t="s" s="5">
        <v>38</v>
      </c>
      <c r="P36" t="s" s="5">
        <v>60</v>
      </c>
      <c r="Q36" t="s" s="5">
        <v>40</v>
      </c>
      <c r="R36" s="6">
        <v>43215</v>
      </c>
      <c r="S36" s="7">
        <f>SUM(F36/$A$907)</f>
        <v>0.005490703610260741</v>
      </c>
      <c r="T36" t="s" s="3">
        <f>IF(B36:B36="Y","Quality Checked","")</f>
      </c>
      <c r="U36" t="s" s="4">
        <f>VLOOKUP(S36:S36,$B$914:$C$918,2)</f>
        <v>30</v>
      </c>
    </row>
    <row r="37" ht="15" customHeight="1">
      <c r="A37" s="5">
        <v>8646</v>
      </c>
      <c r="B37" t="s" s="5">
        <v>21</v>
      </c>
      <c r="C37" s="6">
        <v>43199</v>
      </c>
      <c r="D37" t="s" s="5">
        <v>67</v>
      </c>
      <c r="E37" s="5">
        <v>29</v>
      </c>
      <c r="F37" s="5">
        <v>9558.65</v>
      </c>
      <c r="G37" s="5">
        <v>0.09</v>
      </c>
      <c r="H37" t="s" s="5">
        <v>35</v>
      </c>
      <c r="I37" s="5">
        <v>2154.07</v>
      </c>
      <c r="J37" s="5">
        <v>349.45</v>
      </c>
      <c r="K37" s="5">
        <v>60</v>
      </c>
      <c r="L37" t="s" s="5">
        <v>74</v>
      </c>
      <c r="M37" t="s" s="5">
        <v>33</v>
      </c>
      <c r="N37" t="s" s="5">
        <v>26</v>
      </c>
      <c r="O37" t="s" s="5">
        <v>38</v>
      </c>
      <c r="P37" t="s" s="5">
        <v>60</v>
      </c>
      <c r="Q37" t="s" s="5">
        <v>65</v>
      </c>
      <c r="R37" s="6">
        <v>43200</v>
      </c>
      <c r="S37" s="7">
        <f>SUM(F37/$A$907)</f>
        <v>0.005478684338650053</v>
      </c>
      <c r="T37" t="s" s="3">
        <f>IF(B37:B37="Y","Quality Checked","")</f>
      </c>
      <c r="U37" t="s" s="4">
        <f>VLOOKUP(S37:S37,$B$914:$C$918,2)</f>
        <v>30</v>
      </c>
    </row>
    <row r="38" ht="15" customHeight="1">
      <c r="A38" s="5">
        <v>24193</v>
      </c>
      <c r="B38" t="s" s="5">
        <v>21</v>
      </c>
      <c r="C38" s="6">
        <v>43173</v>
      </c>
      <c r="D38" t="s" s="5">
        <v>55</v>
      </c>
      <c r="E38" s="5">
        <v>45</v>
      </c>
      <c r="F38" s="5">
        <v>9539.6</v>
      </c>
      <c r="G38" s="5">
        <v>0.02</v>
      </c>
      <c r="H38" t="s" s="5">
        <v>35</v>
      </c>
      <c r="I38" s="5">
        <v>-163.63</v>
      </c>
      <c r="J38" s="5">
        <v>200.98</v>
      </c>
      <c r="K38" s="5">
        <v>55.96</v>
      </c>
      <c r="L38" t="s" s="5">
        <v>91</v>
      </c>
      <c r="M38" t="s" s="5">
        <v>33</v>
      </c>
      <c r="N38" t="s" s="5">
        <v>47</v>
      </c>
      <c r="O38" t="s" s="5">
        <v>38</v>
      </c>
      <c r="P38" t="s" s="5">
        <v>39</v>
      </c>
      <c r="Q38" t="s" s="5">
        <v>40</v>
      </c>
      <c r="R38" s="6">
        <v>43175</v>
      </c>
      <c r="S38" s="7">
        <f>SUM(F38/$A$907)</f>
        <v>0.005467765543982262</v>
      </c>
      <c r="T38" t="s" s="3">
        <f>IF(B38:B38="Y","Quality Checked","")</f>
      </c>
      <c r="U38" t="s" s="4">
        <f>VLOOKUP(S38:S38,$B$914:$C$918,2)</f>
        <v>30</v>
      </c>
    </row>
    <row r="39" ht="15" customHeight="1">
      <c r="A39" s="5">
        <v>42342</v>
      </c>
      <c r="B39" t="s" s="5">
        <v>41</v>
      </c>
      <c r="C39" s="6">
        <v>43347</v>
      </c>
      <c r="D39" t="s" s="5">
        <v>55</v>
      </c>
      <c r="E39" s="5">
        <v>43</v>
      </c>
      <c r="F39" s="5">
        <v>9501.624</v>
      </c>
      <c r="G39" s="5">
        <v>0.07000000000000001</v>
      </c>
      <c r="H39" t="s" s="5">
        <v>35</v>
      </c>
      <c r="I39" s="5">
        <v>-686.45</v>
      </c>
      <c r="J39" s="5">
        <v>286.85</v>
      </c>
      <c r="K39" s="5">
        <v>61.76</v>
      </c>
      <c r="L39" t="s" s="5">
        <v>92</v>
      </c>
      <c r="M39" t="s" s="5">
        <v>33</v>
      </c>
      <c r="N39" t="s" s="5">
        <v>34</v>
      </c>
      <c r="O39" t="s" s="5">
        <v>38</v>
      </c>
      <c r="P39" t="s" s="5">
        <v>60</v>
      </c>
      <c r="Q39" t="s" s="5">
        <v>40</v>
      </c>
      <c r="R39" s="6">
        <v>43349</v>
      </c>
      <c r="S39" s="7">
        <f>SUM(F39/$A$907)</f>
        <v>0.005445999027115908</v>
      </c>
      <c r="T39" t="s" s="3">
        <f>IF(B39:B39="Y","Quality Checked","")</f>
        <v>45</v>
      </c>
      <c r="U39" t="s" s="4">
        <f>VLOOKUP(S39:S39,$B$914:$C$918,2)</f>
        <v>30</v>
      </c>
    </row>
    <row r="40" ht="15" customHeight="1">
      <c r="A40" s="5">
        <v>27456</v>
      </c>
      <c r="B40" t="s" s="5">
        <v>21</v>
      </c>
      <c r="C40" s="6">
        <v>43200</v>
      </c>
      <c r="D40" t="s" s="5">
        <v>55</v>
      </c>
      <c r="E40" s="5">
        <v>29</v>
      </c>
      <c r="F40" s="5">
        <v>9492.92</v>
      </c>
      <c r="G40" s="5">
        <v>0.05</v>
      </c>
      <c r="H40" t="s" s="5">
        <v>35</v>
      </c>
      <c r="I40" s="5">
        <v>772.04</v>
      </c>
      <c r="J40" s="5">
        <v>328.14</v>
      </c>
      <c r="K40" s="5">
        <v>91.05</v>
      </c>
      <c r="L40" t="s" s="5">
        <v>93</v>
      </c>
      <c r="M40" t="s" s="5">
        <v>63</v>
      </c>
      <c r="N40" t="s" s="5">
        <v>37</v>
      </c>
      <c r="O40" t="s" s="5">
        <v>48</v>
      </c>
      <c r="P40" t="s" s="5">
        <v>94</v>
      </c>
      <c r="Q40" t="s" s="5">
        <v>65</v>
      </c>
      <c r="R40" s="6">
        <v>43201</v>
      </c>
      <c r="S40" s="7">
        <f>SUM(F40/$A$907)</f>
        <v>0.005441010198308115</v>
      </c>
      <c r="T40" t="s" s="3">
        <f>IF(B40:B40="Y","Quality Checked","")</f>
      </c>
      <c r="U40" t="s" s="4">
        <f>VLOOKUP(S40:S40,$B$914:$C$918,2)</f>
        <v>30</v>
      </c>
    </row>
    <row r="41" ht="15" customHeight="1">
      <c r="A41" s="5">
        <v>15654</v>
      </c>
      <c r="B41" t="s" s="5">
        <v>21</v>
      </c>
      <c r="C41" s="6">
        <v>43375</v>
      </c>
      <c r="D41" t="s" s="5">
        <v>55</v>
      </c>
      <c r="E41" s="5">
        <v>4</v>
      </c>
      <c r="F41" s="5">
        <v>9396.41</v>
      </c>
      <c r="G41" s="5">
        <v>0.02</v>
      </c>
      <c r="H41" t="s" s="5">
        <v>35</v>
      </c>
      <c r="I41" s="5">
        <v>-4991.42</v>
      </c>
      <c r="J41" s="5">
        <v>2550.14</v>
      </c>
      <c r="K41" s="5">
        <v>29.7</v>
      </c>
      <c r="L41" t="s" s="5">
        <v>95</v>
      </c>
      <c r="M41" t="s" s="5">
        <v>33</v>
      </c>
      <c r="N41" t="s" s="5">
        <v>34</v>
      </c>
      <c r="O41" t="s" s="5">
        <v>27</v>
      </c>
      <c r="P41" t="s" s="5">
        <v>28</v>
      </c>
      <c r="Q41" t="s" s="5">
        <v>65</v>
      </c>
      <c r="R41" s="6">
        <v>43377</v>
      </c>
      <c r="S41" s="7">
        <f>SUM(F41/$A$907)</f>
        <v>0.005385694036975384</v>
      </c>
      <c r="T41" t="s" s="3">
        <f>IF(B41:B41="Y","Quality Checked","")</f>
      </c>
      <c r="U41" t="s" s="4">
        <f>VLOOKUP(S41:S41,$B$914:$C$918,2)</f>
        <v>30</v>
      </c>
    </row>
    <row r="42" ht="15" customHeight="1">
      <c r="A42" s="5">
        <v>28451</v>
      </c>
      <c r="B42" t="s" s="5">
        <v>21</v>
      </c>
      <c r="C42" s="6">
        <v>43105</v>
      </c>
      <c r="D42" t="s" s="5">
        <v>42</v>
      </c>
      <c r="E42" s="5">
        <v>41</v>
      </c>
      <c r="F42" s="5">
        <v>8958.459999999999</v>
      </c>
      <c r="G42" s="5">
        <v>0.02</v>
      </c>
      <c r="H42" t="s" s="5">
        <v>23</v>
      </c>
      <c r="I42" s="5">
        <v>2593.14</v>
      </c>
      <c r="J42" s="5">
        <v>209.84</v>
      </c>
      <c r="K42" s="5">
        <v>21.21</v>
      </c>
      <c r="L42" t="s" s="5">
        <v>96</v>
      </c>
      <c r="M42" t="s" s="5">
        <v>63</v>
      </c>
      <c r="N42" t="s" s="5">
        <v>47</v>
      </c>
      <c r="O42" t="s" s="5">
        <v>38</v>
      </c>
      <c r="P42" t="s" s="5">
        <v>97</v>
      </c>
      <c r="Q42" t="s" s="5">
        <v>29</v>
      </c>
      <c r="R42" s="6">
        <v>43106</v>
      </c>
      <c r="S42" s="7">
        <f>SUM(F42/$A$907)</f>
        <v>0.005134676392631067</v>
      </c>
      <c r="T42" t="s" s="3">
        <f>IF(B42:B42="Y","Quality Checked","")</f>
      </c>
      <c r="U42" t="s" s="4">
        <f>VLOOKUP(S42:S42,$B$914:$C$918,2)</f>
        <v>30</v>
      </c>
    </row>
    <row r="43" ht="15" customHeight="1">
      <c r="A43" s="5">
        <v>31873</v>
      </c>
      <c r="B43" t="s" s="5">
        <v>21</v>
      </c>
      <c r="C43" s="6">
        <v>43412</v>
      </c>
      <c r="D43" t="s" s="5">
        <v>31</v>
      </c>
      <c r="E43" s="5">
        <v>50</v>
      </c>
      <c r="F43" s="5">
        <v>8558.4715</v>
      </c>
      <c r="G43" s="5">
        <v>0.06</v>
      </c>
      <c r="H43" t="s" s="5">
        <v>23</v>
      </c>
      <c r="I43" s="5">
        <v>2539.46</v>
      </c>
      <c r="J43" s="5">
        <v>205.99</v>
      </c>
      <c r="K43" s="5">
        <v>8.99</v>
      </c>
      <c r="L43" t="s" s="5">
        <v>98</v>
      </c>
      <c r="M43" t="s" s="5">
        <v>63</v>
      </c>
      <c r="N43" t="s" s="5">
        <v>37</v>
      </c>
      <c r="O43" t="s" s="5">
        <v>27</v>
      </c>
      <c r="P43" t="s" s="5">
        <v>99</v>
      </c>
      <c r="Q43" t="s" s="5">
        <v>50</v>
      </c>
      <c r="R43" s="6">
        <v>43419</v>
      </c>
      <c r="S43" s="7">
        <f>SUM(F43/$A$907)</f>
        <v>0.004905416954259527</v>
      </c>
      <c r="T43" t="s" s="3">
        <f>IF(B43:B43="Y","Quality Checked","")</f>
      </c>
      <c r="U43" t="s" s="4">
        <f>VLOOKUP(S43:S43,$B$914:$C$918,2)</f>
        <v>30</v>
      </c>
    </row>
    <row r="44" ht="15" customHeight="1">
      <c r="A44" s="5">
        <v>14983</v>
      </c>
      <c r="B44" t="s" s="5">
        <v>21</v>
      </c>
      <c r="C44" s="6">
        <v>43142</v>
      </c>
      <c r="D44" t="s" s="5">
        <v>67</v>
      </c>
      <c r="E44" s="5">
        <v>48</v>
      </c>
      <c r="F44" s="5">
        <v>8475.962</v>
      </c>
      <c r="G44" s="5">
        <v>0.05</v>
      </c>
      <c r="H44" t="s" s="5">
        <v>53</v>
      </c>
      <c r="I44" s="5">
        <v>2497.94</v>
      </c>
      <c r="J44" s="5">
        <v>205.99</v>
      </c>
      <c r="K44" s="5">
        <v>8.99</v>
      </c>
      <c r="L44" t="s" s="5">
        <v>100</v>
      </c>
      <c r="M44" t="s" s="5">
        <v>33</v>
      </c>
      <c r="N44" t="s" s="5">
        <v>26</v>
      </c>
      <c r="O44" t="s" s="5">
        <v>27</v>
      </c>
      <c r="P44" t="s" s="5">
        <v>99</v>
      </c>
      <c r="Q44" t="s" s="5">
        <v>50</v>
      </c>
      <c r="R44" s="6">
        <v>43143</v>
      </c>
      <c r="S44" s="7">
        <f>SUM(F44/$A$907)</f>
        <v>0.004858125390551278</v>
      </c>
      <c r="T44" t="s" s="3">
        <f>IF(B44:B44="Y","Quality Checked","")</f>
      </c>
      <c r="U44" t="s" s="4">
        <f>VLOOKUP(S44:S44,$B$914:$C$918,2)</f>
        <v>30</v>
      </c>
    </row>
    <row r="45" ht="15" customHeight="1">
      <c r="A45" s="5">
        <v>29860</v>
      </c>
      <c r="B45" t="s" s="5">
        <v>21</v>
      </c>
      <c r="C45" s="6">
        <v>43356</v>
      </c>
      <c r="D45" t="s" s="5">
        <v>42</v>
      </c>
      <c r="E45" s="5">
        <v>48</v>
      </c>
      <c r="F45" s="5">
        <v>8295.290000000001</v>
      </c>
      <c r="G45" s="5">
        <v>0.08</v>
      </c>
      <c r="H45" t="s" s="5">
        <v>23</v>
      </c>
      <c r="I45" s="5">
        <v>2267.22</v>
      </c>
      <c r="J45" s="5">
        <v>178.47</v>
      </c>
      <c r="K45" s="5">
        <v>19.99</v>
      </c>
      <c r="L45" t="s" s="5">
        <v>101</v>
      </c>
      <c r="M45" t="s" s="5">
        <v>63</v>
      </c>
      <c r="N45" t="s" s="5">
        <v>37</v>
      </c>
      <c r="O45" t="s" s="5">
        <v>48</v>
      </c>
      <c r="P45" t="s" s="5">
        <v>58</v>
      </c>
      <c r="Q45" t="s" s="5">
        <v>50</v>
      </c>
      <c r="R45" s="6">
        <v>43359</v>
      </c>
      <c r="S45" s="7">
        <f>SUM(F45/$A$907)</f>
        <v>0.004754570510224813</v>
      </c>
      <c r="T45" t="s" s="3">
        <f>IF(B45:B45="Y","Quality Checked","")</f>
      </c>
      <c r="U45" t="s" s="4">
        <f>VLOOKUP(S45:S45,$B$914:$C$918,2)</f>
        <v>30</v>
      </c>
    </row>
    <row r="46" ht="15" customHeight="1">
      <c r="A46" s="5">
        <v>37924</v>
      </c>
      <c r="B46" t="s" s="5">
        <v>41</v>
      </c>
      <c r="C46" s="6">
        <v>43433</v>
      </c>
      <c r="D46" t="s" s="5">
        <v>67</v>
      </c>
      <c r="E46" s="5">
        <v>49</v>
      </c>
      <c r="F46" s="5">
        <v>8094.55</v>
      </c>
      <c r="G46" s="5">
        <v>0.05</v>
      </c>
      <c r="H46" t="s" s="5">
        <v>23</v>
      </c>
      <c r="I46" s="5">
        <v>2008.71</v>
      </c>
      <c r="J46" s="5">
        <v>165.2</v>
      </c>
      <c r="K46" s="5">
        <v>19.99</v>
      </c>
      <c r="L46" t="s" s="5">
        <v>102</v>
      </c>
      <c r="M46" t="s" s="5">
        <v>33</v>
      </c>
      <c r="N46" t="s" s="5">
        <v>37</v>
      </c>
      <c r="O46" t="s" s="5">
        <v>48</v>
      </c>
      <c r="P46" t="s" s="5">
        <v>58</v>
      </c>
      <c r="Q46" t="s" s="5">
        <v>50</v>
      </c>
      <c r="R46" s="6">
        <v>43433</v>
      </c>
      <c r="S46" s="7">
        <f>SUM(F46/$A$907)</f>
        <v>0.00463951335318479</v>
      </c>
      <c r="T46" t="s" s="3">
        <f>IF(B46:B46="Y","Quality Checked","")</f>
        <v>45</v>
      </c>
      <c r="U46" t="s" s="4">
        <f>VLOOKUP(S46:S46,$B$914:$C$918,2)</f>
        <v>30</v>
      </c>
    </row>
    <row r="47" ht="15" customHeight="1">
      <c r="A47" s="5">
        <v>23042</v>
      </c>
      <c r="B47" t="s" s="5">
        <v>21</v>
      </c>
      <c r="C47" s="6">
        <v>43216</v>
      </c>
      <c r="D47" t="s" s="5">
        <v>22</v>
      </c>
      <c r="E47" s="5">
        <v>20</v>
      </c>
      <c r="F47" s="5">
        <v>8048.45</v>
      </c>
      <c r="G47" s="5">
        <v>0.04</v>
      </c>
      <c r="H47" t="s" s="5">
        <v>23</v>
      </c>
      <c r="I47" s="5">
        <v>1947.67</v>
      </c>
      <c r="J47" s="5">
        <v>419.19</v>
      </c>
      <c r="K47" s="5">
        <v>19.99</v>
      </c>
      <c r="L47" t="s" s="5">
        <v>76</v>
      </c>
      <c r="M47" t="s" s="5">
        <v>33</v>
      </c>
      <c r="N47" t="s" s="5">
        <v>37</v>
      </c>
      <c r="O47" t="s" s="5">
        <v>48</v>
      </c>
      <c r="P47" t="s" s="5">
        <v>58</v>
      </c>
      <c r="Q47" t="s" s="5">
        <v>50</v>
      </c>
      <c r="R47" s="6">
        <v>43217</v>
      </c>
      <c r="S47" s="7">
        <f>SUM(F47/$A$907)</f>
        <v>0.004613090443253809</v>
      </c>
      <c r="T47" t="s" s="3">
        <f>IF(B47:B47="Y","Quality Checked","")</f>
      </c>
      <c r="U47" t="s" s="4">
        <f>VLOOKUP(S47:S47,$B$914:$C$918,2)</f>
        <v>30</v>
      </c>
    </row>
    <row r="48" ht="15" customHeight="1">
      <c r="A48" s="5">
        <v>15654</v>
      </c>
      <c r="B48" t="s" s="5">
        <v>21</v>
      </c>
      <c r="C48" s="6">
        <v>43375</v>
      </c>
      <c r="D48" t="s" s="5">
        <v>55</v>
      </c>
      <c r="E48" s="5">
        <v>27</v>
      </c>
      <c r="F48" s="5">
        <v>7937.59</v>
      </c>
      <c r="G48" s="5">
        <v>0.13</v>
      </c>
      <c r="H48" t="s" s="5">
        <v>35</v>
      </c>
      <c r="I48" s="5">
        <v>1383.24</v>
      </c>
      <c r="J48" s="5">
        <v>300.98</v>
      </c>
      <c r="K48" s="5">
        <v>54.92</v>
      </c>
      <c r="L48" t="s" s="5">
        <v>95</v>
      </c>
      <c r="M48" t="s" s="5">
        <v>33</v>
      </c>
      <c r="N48" t="s" s="5">
        <v>34</v>
      </c>
      <c r="O48" t="s" s="5">
        <v>38</v>
      </c>
      <c r="P48" t="s" s="5">
        <v>39</v>
      </c>
      <c r="Q48" t="s" s="5">
        <v>40</v>
      </c>
      <c r="R48" s="6">
        <v>43377</v>
      </c>
      <c r="S48" s="7">
        <f>SUM(F48/$A$907)</f>
        <v>0.004549549363103082</v>
      </c>
      <c r="T48" t="s" s="3">
        <f>IF(B48:B48="Y","Quality Checked","")</f>
      </c>
      <c r="U48" t="s" s="4">
        <f>VLOOKUP(S48:S48,$B$914:$C$918,2)</f>
        <v>30</v>
      </c>
    </row>
    <row r="49" ht="15" customHeight="1">
      <c r="A49" s="5">
        <v>35813</v>
      </c>
      <c r="B49" t="s" s="5">
        <v>21</v>
      </c>
      <c r="C49" s="6">
        <v>43211</v>
      </c>
      <c r="D49" t="s" s="5">
        <v>42</v>
      </c>
      <c r="E49" s="5">
        <v>21</v>
      </c>
      <c r="F49" s="5">
        <v>7841.57</v>
      </c>
      <c r="G49" s="5">
        <v>0.05</v>
      </c>
      <c r="H49" t="s" s="5">
        <v>53</v>
      </c>
      <c r="I49" s="5">
        <v>2347.18</v>
      </c>
      <c r="J49" s="5">
        <v>363.25</v>
      </c>
      <c r="K49" s="5">
        <v>19.99</v>
      </c>
      <c r="L49" t="s" s="5">
        <v>103</v>
      </c>
      <c r="M49" t="s" s="5">
        <v>33</v>
      </c>
      <c r="N49" t="s" s="5">
        <v>34</v>
      </c>
      <c r="O49" t="s" s="5">
        <v>48</v>
      </c>
      <c r="P49" t="s" s="5">
        <v>94</v>
      </c>
      <c r="Q49" t="s" s="5">
        <v>50</v>
      </c>
      <c r="R49" s="6">
        <v>43211</v>
      </c>
      <c r="S49" s="7">
        <f>SUM(F49/$A$907)</f>
        <v>0.004494514052656818</v>
      </c>
      <c r="T49" t="s" s="3">
        <f>IF(B49:B49="Y","Quality Checked","")</f>
      </c>
      <c r="U49" t="s" s="4">
        <f>VLOOKUP(S49:S49,$B$914:$C$918,2)</f>
        <v>30</v>
      </c>
    </row>
    <row r="50" ht="15" customHeight="1">
      <c r="A50" s="5">
        <v>28614</v>
      </c>
      <c r="B50" t="s" s="5">
        <v>21</v>
      </c>
      <c r="C50" s="6">
        <v>43392</v>
      </c>
      <c r="D50" t="s" s="5">
        <v>42</v>
      </c>
      <c r="E50" s="5">
        <v>50</v>
      </c>
      <c r="F50" s="5">
        <v>7827.51</v>
      </c>
      <c r="G50" s="5">
        <v>0.05</v>
      </c>
      <c r="H50" t="s" s="5">
        <v>23</v>
      </c>
      <c r="I50" s="5">
        <v>2992.8</v>
      </c>
      <c r="J50" s="5">
        <v>159.99</v>
      </c>
      <c r="K50" s="5">
        <v>5.5</v>
      </c>
      <c r="L50" t="s" s="5">
        <v>104</v>
      </c>
      <c r="M50" t="s" s="5">
        <v>33</v>
      </c>
      <c r="N50" t="s" s="5">
        <v>26</v>
      </c>
      <c r="O50" t="s" s="5">
        <v>27</v>
      </c>
      <c r="P50" t="s" s="5">
        <v>83</v>
      </c>
      <c r="Q50" t="s" s="5">
        <v>50</v>
      </c>
      <c r="R50" s="6">
        <v>43394</v>
      </c>
      <c r="S50" s="7">
        <f>SUM(F50/$A$907)</f>
        <v>0.004486455351710407</v>
      </c>
      <c r="T50" t="s" s="3">
        <f>IF(B50:B50="Y","Quality Checked","")</f>
      </c>
      <c r="U50" t="s" s="4">
        <f>VLOOKUP(S50:S50,$B$914:$C$918,2)</f>
        <v>30</v>
      </c>
    </row>
    <row r="51" ht="15" customHeight="1">
      <c r="A51" s="5">
        <v>41825</v>
      </c>
      <c r="B51" t="s" s="5">
        <v>21</v>
      </c>
      <c r="C51" s="6">
        <v>43334</v>
      </c>
      <c r="D51" t="s" s="5">
        <v>42</v>
      </c>
      <c r="E51" s="5">
        <v>50</v>
      </c>
      <c r="F51" s="5">
        <v>7817.45</v>
      </c>
      <c r="G51" s="5">
        <v>0.03</v>
      </c>
      <c r="H51" t="s" s="5">
        <v>35</v>
      </c>
      <c r="I51" s="5">
        <v>-1303.6</v>
      </c>
      <c r="J51" s="5">
        <v>150.89</v>
      </c>
      <c r="K51" s="5">
        <v>60.2</v>
      </c>
      <c r="L51" t="s" s="5">
        <v>105</v>
      </c>
      <c r="M51" t="s" s="5">
        <v>25</v>
      </c>
      <c r="N51" t="s" s="5">
        <v>26</v>
      </c>
      <c r="O51" t="s" s="5">
        <v>38</v>
      </c>
      <c r="P51" t="s" s="5">
        <v>70</v>
      </c>
      <c r="Q51" t="s" s="5">
        <v>65</v>
      </c>
      <c r="R51" s="6">
        <v>43334</v>
      </c>
      <c r="S51" s="7">
        <f>SUM(F51/$A$907)</f>
        <v>0.004480689311061693</v>
      </c>
      <c r="T51" t="s" s="3">
        <f>IF(B51:B51="Y","Quality Checked","")</f>
      </c>
      <c r="U51" t="s" s="4">
        <f>VLOOKUP(S51:S51,$B$914:$C$918,2)</f>
        <v>30</v>
      </c>
    </row>
    <row r="52" ht="15" customHeight="1">
      <c r="A52" s="5">
        <v>25060</v>
      </c>
      <c r="B52" t="s" s="5">
        <v>21</v>
      </c>
      <c r="C52" s="6">
        <v>43301</v>
      </c>
      <c r="D52" t="s" s="5">
        <v>55</v>
      </c>
      <c r="E52" s="5">
        <v>6</v>
      </c>
      <c r="F52" s="5">
        <v>7767.02</v>
      </c>
      <c r="G52" s="5">
        <v>0.03</v>
      </c>
      <c r="H52" t="s" s="5">
        <v>23</v>
      </c>
      <c r="I52" s="5">
        <v>2070.62</v>
      </c>
      <c r="J52" s="5">
        <v>1270.99</v>
      </c>
      <c r="K52" s="5">
        <v>19.99</v>
      </c>
      <c r="L52" t="s" s="5">
        <v>106</v>
      </c>
      <c r="M52" t="s" s="5">
        <v>33</v>
      </c>
      <c r="N52" t="s" s="5">
        <v>26</v>
      </c>
      <c r="O52" t="s" s="5">
        <v>48</v>
      </c>
      <c r="P52" t="s" s="5">
        <v>49</v>
      </c>
      <c r="Q52" t="s" s="5">
        <v>50</v>
      </c>
      <c r="R52" s="6">
        <v>43303</v>
      </c>
      <c r="S52" s="7">
        <f>SUM(F52/$A$907)</f>
        <v>0.004451784596358454</v>
      </c>
      <c r="T52" t="s" s="3">
        <f>IF(B52:B52="Y","Quality Checked","")</f>
      </c>
      <c r="U52" t="s" s="4">
        <f>VLOOKUP(S52:S52,$B$914:$C$918,2)</f>
        <v>30</v>
      </c>
    </row>
    <row r="53" ht="15" customHeight="1">
      <c r="A53" s="5">
        <v>41543</v>
      </c>
      <c r="B53" t="s" s="5">
        <v>21</v>
      </c>
      <c r="C53" s="6">
        <v>43137</v>
      </c>
      <c r="D53" t="s" s="5">
        <v>31</v>
      </c>
      <c r="E53" s="5">
        <v>45</v>
      </c>
      <c r="F53" s="5">
        <v>7548.65</v>
      </c>
      <c r="G53" s="5">
        <v>0.03</v>
      </c>
      <c r="H53" t="s" s="5">
        <v>35</v>
      </c>
      <c r="I53" s="5">
        <v>1385.35</v>
      </c>
      <c r="J53" s="5">
        <v>160.98</v>
      </c>
      <c r="K53" s="5">
        <v>30</v>
      </c>
      <c r="L53" t="s" s="5">
        <v>107</v>
      </c>
      <c r="M53" t="s" s="5">
        <v>63</v>
      </c>
      <c r="N53" t="s" s="5">
        <v>34</v>
      </c>
      <c r="O53" t="s" s="5">
        <v>38</v>
      </c>
      <c r="P53" t="s" s="5">
        <v>70</v>
      </c>
      <c r="Q53" t="s" s="5">
        <v>65</v>
      </c>
      <c r="R53" s="6">
        <v>43141</v>
      </c>
      <c r="S53" s="7">
        <f>SUM(F53/$A$907)</f>
        <v>0.004326622539056323</v>
      </c>
      <c r="T53" t="s" s="3">
        <f>IF(B53:B53="Y","Quality Checked","")</f>
      </c>
      <c r="U53" t="s" s="4">
        <f>VLOOKUP(S53:S53,$B$914:$C$918,2)</f>
        <v>30</v>
      </c>
    </row>
    <row r="54" ht="15" customHeight="1">
      <c r="A54" s="5">
        <v>8257</v>
      </c>
      <c r="B54" t="s" s="5">
        <v>21</v>
      </c>
      <c r="C54" s="6">
        <v>43181</v>
      </c>
      <c r="D54" t="s" s="5">
        <v>31</v>
      </c>
      <c r="E54" s="5">
        <v>5</v>
      </c>
      <c r="F54" s="5">
        <v>7486.09</v>
      </c>
      <c r="G54" s="5">
        <v>0.05</v>
      </c>
      <c r="H54" t="s" s="5">
        <v>35</v>
      </c>
      <c r="I54" s="5">
        <v>-2561.32</v>
      </c>
      <c r="J54" s="5">
        <v>1500.97</v>
      </c>
      <c r="K54" s="5">
        <v>29.7</v>
      </c>
      <c r="L54" t="s" s="5">
        <v>108</v>
      </c>
      <c r="M54" t="s" s="5">
        <v>25</v>
      </c>
      <c r="N54" t="s" s="5">
        <v>26</v>
      </c>
      <c r="O54" t="s" s="5">
        <v>27</v>
      </c>
      <c r="P54" t="s" s="5">
        <v>28</v>
      </c>
      <c r="Q54" t="s" s="5">
        <v>65</v>
      </c>
      <c r="R54" s="6">
        <v>43181</v>
      </c>
      <c r="S54" s="7">
        <f>SUM(F54/$A$907)</f>
        <v>0.004290765332000311</v>
      </c>
      <c r="T54" t="s" s="3">
        <f>IF(B54:B54="Y","Quality Checked","")</f>
      </c>
      <c r="U54" t="s" s="4">
        <f>VLOOKUP(S54:S54,$B$914:$C$918,2)</f>
        <v>30</v>
      </c>
    </row>
    <row r="55" ht="15" customHeight="1">
      <c r="A55" s="5">
        <v>33250</v>
      </c>
      <c r="B55" t="s" s="5">
        <v>21</v>
      </c>
      <c r="C55" s="6">
        <v>43276</v>
      </c>
      <c r="D55" t="s" s="5">
        <v>55</v>
      </c>
      <c r="E55" s="5">
        <v>40</v>
      </c>
      <c r="F55" s="5">
        <v>7381.19</v>
      </c>
      <c r="G55" s="5">
        <v>0.04</v>
      </c>
      <c r="H55" t="s" s="5">
        <v>23</v>
      </c>
      <c r="I55" s="5">
        <v>2998.88</v>
      </c>
      <c r="J55" s="5">
        <v>177.98</v>
      </c>
      <c r="K55" s="5">
        <v>0.99</v>
      </c>
      <c r="L55" t="s" s="5">
        <v>109</v>
      </c>
      <c r="M55" t="s" s="5">
        <v>63</v>
      </c>
      <c r="N55" t="s" s="5">
        <v>34</v>
      </c>
      <c r="O55" t="s" s="5">
        <v>48</v>
      </c>
      <c r="P55" t="s" s="5">
        <v>94</v>
      </c>
      <c r="Q55" t="s" s="5">
        <v>50</v>
      </c>
      <c r="R55" s="6">
        <v>43278</v>
      </c>
      <c r="S55" s="7">
        <f>SUM(F55/$A$907)</f>
        <v>0.004230640315693156</v>
      </c>
      <c r="T55" t="s" s="3">
        <f>IF(B55:B55="Y","Quality Checked","")</f>
      </c>
      <c r="U55" t="s" s="4">
        <f>VLOOKUP(S55:S55,$B$914:$C$918,2)</f>
        <v>30</v>
      </c>
    </row>
    <row r="56" ht="15" customHeight="1">
      <c r="A56" s="5">
        <v>24358</v>
      </c>
      <c r="B56" t="s" s="5">
        <v>21</v>
      </c>
      <c r="C56" s="6">
        <v>43236</v>
      </c>
      <c r="D56" t="s" s="5">
        <v>42</v>
      </c>
      <c r="E56" s="5">
        <v>27</v>
      </c>
      <c r="F56" s="5">
        <v>7333.45</v>
      </c>
      <c r="G56" s="5">
        <v>0.07000000000000001</v>
      </c>
      <c r="H56" t="s" s="5">
        <v>23</v>
      </c>
      <c r="I56" s="5">
        <v>-207.28</v>
      </c>
      <c r="J56" s="5">
        <v>279.48</v>
      </c>
      <c r="K56" s="5">
        <v>35</v>
      </c>
      <c r="L56" t="s" s="5">
        <v>110</v>
      </c>
      <c r="M56" t="s" s="5">
        <v>33</v>
      </c>
      <c r="N56" t="s" s="5">
        <v>47</v>
      </c>
      <c r="O56" t="s" s="5">
        <v>48</v>
      </c>
      <c r="P56" t="s" s="5">
        <v>58</v>
      </c>
      <c r="Q56" t="s" s="5">
        <v>29</v>
      </c>
      <c r="R56" s="6">
        <v>43236</v>
      </c>
      <c r="S56" s="7">
        <f>SUM(F56/$A$907)</f>
        <v>0.004203277415040119</v>
      </c>
      <c r="T56" t="s" s="3">
        <f>IF(B56:B56="Y","Quality Checked","")</f>
      </c>
      <c r="U56" t="s" s="4">
        <f>VLOOKUP(S56:S56,$B$914:$C$918,2)</f>
        <v>30</v>
      </c>
    </row>
    <row r="57" ht="15" customHeight="1">
      <c r="A57" s="5">
        <v>11680</v>
      </c>
      <c r="B57" t="s" s="5">
        <v>21</v>
      </c>
      <c r="C57" s="6">
        <v>43347</v>
      </c>
      <c r="D57" t="s" s="5">
        <v>22</v>
      </c>
      <c r="E57" s="5">
        <v>50</v>
      </c>
      <c r="F57" s="5">
        <v>7312.0315</v>
      </c>
      <c r="G57" s="5">
        <v>0.06</v>
      </c>
      <c r="H57" t="s" s="5">
        <v>23</v>
      </c>
      <c r="I57" s="5">
        <v>2031.51</v>
      </c>
      <c r="J57" s="5">
        <v>175.99</v>
      </c>
      <c r="K57" s="5">
        <v>8.99</v>
      </c>
      <c r="L57" t="s" s="5">
        <v>111</v>
      </c>
      <c r="M57" t="s" s="5">
        <v>33</v>
      </c>
      <c r="N57" t="s" s="5">
        <v>34</v>
      </c>
      <c r="O57" t="s" s="5">
        <v>27</v>
      </c>
      <c r="P57" t="s" s="5">
        <v>99</v>
      </c>
      <c r="Q57" t="s" s="5">
        <v>50</v>
      </c>
      <c r="R57" s="6">
        <v>43349</v>
      </c>
      <c r="S57" s="7">
        <f>SUM(F57/$A$907)</f>
        <v>0.004191001078893553</v>
      </c>
      <c r="T57" t="s" s="3">
        <f>IF(B57:B57="Y","Quality Checked","")</f>
      </c>
      <c r="U57" t="s" s="4">
        <f>VLOOKUP(S57:S57,$B$914:$C$918,2)</f>
        <v>30</v>
      </c>
    </row>
    <row r="58" ht="15" customHeight="1">
      <c r="A58" s="5">
        <v>7776</v>
      </c>
      <c r="B58" t="s" s="5">
        <v>21</v>
      </c>
      <c r="C58" s="6">
        <v>43173</v>
      </c>
      <c r="D58" t="s" s="5">
        <v>22</v>
      </c>
      <c r="E58" s="5">
        <v>36</v>
      </c>
      <c r="F58" s="5">
        <v>7223.59</v>
      </c>
      <c r="G58" s="5">
        <v>0.07000000000000001</v>
      </c>
      <c r="H58" t="s" s="5">
        <v>35</v>
      </c>
      <c r="I58" s="5">
        <v>1769.81</v>
      </c>
      <c r="J58" s="5">
        <v>200.98</v>
      </c>
      <c r="K58" s="5">
        <v>23.76</v>
      </c>
      <c r="L58" t="s" s="5">
        <v>66</v>
      </c>
      <c r="M58" t="s" s="5">
        <v>33</v>
      </c>
      <c r="N58" t="s" s="5">
        <v>34</v>
      </c>
      <c r="O58" t="s" s="5">
        <v>38</v>
      </c>
      <c r="P58" t="s" s="5">
        <v>70</v>
      </c>
      <c r="Q58" t="s" s="5">
        <v>65</v>
      </c>
      <c r="R58" s="6">
        <v>43174</v>
      </c>
      <c r="S58" s="7">
        <f>SUM(F58/$A$907)</f>
        <v>0.004140309499963817</v>
      </c>
      <c r="T58" t="s" s="3">
        <f>IF(B58:B58="Y","Quality Checked","")</f>
      </c>
      <c r="U58" t="s" s="4">
        <f>VLOOKUP(S58:S58,$B$914:$C$918,2)</f>
        <v>30</v>
      </c>
    </row>
    <row r="59" ht="15" customHeight="1">
      <c r="A59" s="5">
        <v>19232</v>
      </c>
      <c r="B59" t="s" s="5">
        <v>21</v>
      </c>
      <c r="C59" s="6">
        <v>43293</v>
      </c>
      <c r="D59" t="s" s="5">
        <v>31</v>
      </c>
      <c r="E59" s="5">
        <v>28</v>
      </c>
      <c r="F59" s="5">
        <v>7157.16</v>
      </c>
      <c r="G59" s="5">
        <v>0.09</v>
      </c>
      <c r="H59" t="s" s="5">
        <v>35</v>
      </c>
      <c r="I59" s="5">
        <v>1150.33</v>
      </c>
      <c r="J59" s="5">
        <v>260.98</v>
      </c>
      <c r="K59" s="5">
        <v>41.91</v>
      </c>
      <c r="L59" t="s" s="5">
        <v>112</v>
      </c>
      <c r="M59" t="s" s="5">
        <v>33</v>
      </c>
      <c r="N59" t="s" s="5">
        <v>47</v>
      </c>
      <c r="O59" t="s" s="5">
        <v>38</v>
      </c>
      <c r="P59" t="s" s="5">
        <v>39</v>
      </c>
      <c r="Q59" t="s" s="5">
        <v>40</v>
      </c>
      <c r="R59" s="6">
        <v>43300</v>
      </c>
      <c r="S59" s="7">
        <f>SUM(F59/$A$907)</f>
        <v>0.004102234144069781</v>
      </c>
      <c r="T59" t="s" s="3">
        <f>IF(B59:B59="Y","Quality Checked","")</f>
      </c>
      <c r="U59" t="s" s="4">
        <f>VLOOKUP(S59:S59,$B$914:$C$918,2)</f>
        <v>30</v>
      </c>
    </row>
    <row r="60" ht="15" customHeight="1">
      <c r="A60" s="5">
        <v>16321</v>
      </c>
      <c r="B60" t="s" s="5">
        <v>21</v>
      </c>
      <c r="C60" s="6">
        <v>43374</v>
      </c>
      <c r="D60" t="s" s="5">
        <v>55</v>
      </c>
      <c r="E60" s="5">
        <v>50</v>
      </c>
      <c r="F60" s="5">
        <v>7156.56</v>
      </c>
      <c r="G60" s="5">
        <v>0.03</v>
      </c>
      <c r="H60" t="s" s="5">
        <v>23</v>
      </c>
      <c r="I60" s="5">
        <v>1871.26</v>
      </c>
      <c r="J60" s="5">
        <v>142.86</v>
      </c>
      <c r="K60" s="5">
        <v>19.99</v>
      </c>
      <c r="L60" t="s" s="5">
        <v>113</v>
      </c>
      <c r="M60" t="s" s="5">
        <v>33</v>
      </c>
      <c r="N60" t="s" s="5">
        <v>34</v>
      </c>
      <c r="O60" t="s" s="5">
        <v>48</v>
      </c>
      <c r="P60" t="s" s="5">
        <v>58</v>
      </c>
      <c r="Q60" t="s" s="5">
        <v>50</v>
      </c>
      <c r="R60" s="6">
        <v>43376</v>
      </c>
      <c r="S60" s="7">
        <f>SUM(F60/$A$907)</f>
        <v>0.004101890245025126</v>
      </c>
      <c r="T60" t="s" s="3">
        <f>IF(B60:B60="Y","Quality Checked","")</f>
      </c>
      <c r="U60" t="s" s="4">
        <f>VLOOKUP(S60:S60,$B$914:$C$918,2)</f>
        <v>30</v>
      </c>
    </row>
    <row r="61" ht="15" customHeight="1">
      <c r="A61" s="5">
        <v>21830</v>
      </c>
      <c r="B61" t="s" s="5">
        <v>21</v>
      </c>
      <c r="C61" s="6">
        <v>43111</v>
      </c>
      <c r="D61" t="s" s="5">
        <v>31</v>
      </c>
      <c r="E61" s="5">
        <v>19</v>
      </c>
      <c r="F61" s="5">
        <v>6991.65</v>
      </c>
      <c r="G61" s="5">
        <v>0.08</v>
      </c>
      <c r="H61" t="s" s="5">
        <v>35</v>
      </c>
      <c r="I61" s="5">
        <v>906.8</v>
      </c>
      <c r="J61" s="5">
        <v>399.98</v>
      </c>
      <c r="K61" s="5">
        <v>12.06</v>
      </c>
      <c r="L61" t="s" s="5">
        <v>114</v>
      </c>
      <c r="M61" t="s" s="5">
        <v>33</v>
      </c>
      <c r="N61" t="s" s="5">
        <v>26</v>
      </c>
      <c r="O61" t="s" s="5">
        <v>27</v>
      </c>
      <c r="P61" t="s" s="5">
        <v>28</v>
      </c>
      <c r="Q61" t="s" s="5">
        <v>40</v>
      </c>
      <c r="R61" s="6">
        <v>43118</v>
      </c>
      <c r="S61" s="7">
        <f>SUM(F61/$A$907)</f>
        <v>0.004007369592601742</v>
      </c>
      <c r="T61" t="s" s="3">
        <f>IF(B61:B61="Y","Quality Checked","")</f>
      </c>
      <c r="U61" t="s" s="4">
        <f>VLOOKUP(S61:S61,$B$914:$C$918,2)</f>
        <v>30</v>
      </c>
    </row>
    <row r="62" ht="15" customHeight="1">
      <c r="A62" s="5">
        <v>40547</v>
      </c>
      <c r="B62" t="s" s="5">
        <v>21</v>
      </c>
      <c r="C62" s="6">
        <v>43290</v>
      </c>
      <c r="D62" t="s" s="5">
        <v>42</v>
      </c>
      <c r="E62" s="5">
        <v>45</v>
      </c>
      <c r="F62" s="5">
        <v>6944.092</v>
      </c>
      <c r="G62" s="5">
        <v>0.06</v>
      </c>
      <c r="H62" t="s" s="5">
        <v>53</v>
      </c>
      <c r="I62" s="5">
        <v>1820.95</v>
      </c>
      <c r="J62" s="5">
        <v>179.99</v>
      </c>
      <c r="K62" s="5">
        <v>13.99</v>
      </c>
      <c r="L62" t="s" s="5">
        <v>115</v>
      </c>
      <c r="M62" t="s" s="5">
        <v>33</v>
      </c>
      <c r="N62" t="s" s="5">
        <v>47</v>
      </c>
      <c r="O62" t="s" s="5">
        <v>27</v>
      </c>
      <c r="P62" t="s" s="5">
        <v>99</v>
      </c>
      <c r="Q62" t="s" s="5">
        <v>116</v>
      </c>
      <c r="R62" s="6">
        <v>43292</v>
      </c>
      <c r="S62" s="7">
        <f>SUM(F62/$A$907)</f>
        <v>0.003980111007992251</v>
      </c>
      <c r="T62" t="s" s="3">
        <f>IF(B62:B62="Y","Quality Checked","")</f>
      </c>
      <c r="U62" t="s" s="4">
        <f>VLOOKUP(S62:S62,$B$914:$C$918,2)</f>
        <v>30</v>
      </c>
    </row>
    <row r="63" ht="15" customHeight="1">
      <c r="A63" s="5">
        <v>17668</v>
      </c>
      <c r="B63" t="s" s="5">
        <v>41</v>
      </c>
      <c r="C63" s="6">
        <v>43429</v>
      </c>
      <c r="D63" t="s" s="5">
        <v>22</v>
      </c>
      <c r="E63" s="5">
        <v>24</v>
      </c>
      <c r="F63" s="5">
        <v>6930.97</v>
      </c>
      <c r="G63" s="5">
        <v>0.05</v>
      </c>
      <c r="H63" t="s" s="5">
        <v>23</v>
      </c>
      <c r="I63" s="5">
        <v>2574.12</v>
      </c>
      <c r="J63" s="5">
        <v>300.98</v>
      </c>
      <c r="K63" s="5">
        <v>13.99</v>
      </c>
      <c r="L63" t="s" s="5">
        <v>117</v>
      </c>
      <c r="M63" t="s" s="5">
        <v>63</v>
      </c>
      <c r="N63" t="s" s="5">
        <v>34</v>
      </c>
      <c r="O63" t="s" s="5">
        <v>27</v>
      </c>
      <c r="P63" t="s" s="5">
        <v>28</v>
      </c>
      <c r="Q63" t="s" s="5">
        <v>116</v>
      </c>
      <c r="R63" s="6">
        <v>43430</v>
      </c>
      <c r="S63" s="7">
        <f>SUM(F63/$A$907)</f>
        <v>0.003972589935885649</v>
      </c>
      <c r="T63" t="s" s="3">
        <f>IF(B63:B63="Y","Quality Checked","")</f>
        <v>45</v>
      </c>
      <c r="U63" t="s" s="4">
        <f>VLOOKUP(S63:S63,$B$914:$C$918,2)</f>
        <v>30</v>
      </c>
    </row>
    <row r="64" ht="15" customHeight="1">
      <c r="A64" s="5">
        <v>32675</v>
      </c>
      <c r="B64" t="s" s="5">
        <v>21</v>
      </c>
      <c r="C64" s="6">
        <v>43407</v>
      </c>
      <c r="D64" t="s" s="5">
        <v>67</v>
      </c>
      <c r="E64" s="5">
        <v>20</v>
      </c>
      <c r="F64" s="5">
        <v>6865.19</v>
      </c>
      <c r="G64" s="5">
        <v>0.09</v>
      </c>
      <c r="H64" t="s" s="5">
        <v>35</v>
      </c>
      <c r="I64" s="5">
        <v>1541.68</v>
      </c>
      <c r="J64" s="5">
        <v>349.45</v>
      </c>
      <c r="K64" s="5">
        <v>60</v>
      </c>
      <c r="L64" t="s" s="5">
        <v>118</v>
      </c>
      <c r="M64" t="s" s="5">
        <v>33</v>
      </c>
      <c r="N64" t="s" s="5">
        <v>34</v>
      </c>
      <c r="O64" t="s" s="5">
        <v>38</v>
      </c>
      <c r="P64" t="s" s="5">
        <v>60</v>
      </c>
      <c r="Q64" t="s" s="5">
        <v>65</v>
      </c>
      <c r="R64" s="6">
        <v>43408</v>
      </c>
      <c r="S64" s="7">
        <f>SUM(F64/$A$907)</f>
        <v>0.003934887137289989</v>
      </c>
      <c r="T64" t="s" s="3">
        <f>IF(B64:B64="Y","Quality Checked","")</f>
      </c>
      <c r="U64" t="s" s="4">
        <f>VLOOKUP(S64:S64,$B$914:$C$918,2)</f>
        <v>30</v>
      </c>
    </row>
    <row r="65" ht="15" customHeight="1">
      <c r="A65" s="5">
        <v>41216</v>
      </c>
      <c r="B65" t="s" s="5">
        <v>41</v>
      </c>
      <c r="C65" s="6">
        <v>43282</v>
      </c>
      <c r="D65" t="s" s="5">
        <v>55</v>
      </c>
      <c r="E65" s="5">
        <v>45</v>
      </c>
      <c r="F65" s="5">
        <v>6865.072</v>
      </c>
      <c r="G65" s="5">
        <v>0</v>
      </c>
      <c r="H65" t="s" s="5">
        <v>35</v>
      </c>
      <c r="I65" s="5">
        <v>1117.24</v>
      </c>
      <c r="J65" s="5">
        <v>179.29</v>
      </c>
      <c r="K65" s="5">
        <v>29.21</v>
      </c>
      <c r="L65" t="s" s="5">
        <v>119</v>
      </c>
      <c r="M65" t="s" s="5">
        <v>33</v>
      </c>
      <c r="N65" t="s" s="5">
        <v>37</v>
      </c>
      <c r="O65" t="s" s="5">
        <v>38</v>
      </c>
      <c r="P65" t="s" s="5">
        <v>60</v>
      </c>
      <c r="Q65" t="s" s="5">
        <v>40</v>
      </c>
      <c r="R65" s="6">
        <v>43284</v>
      </c>
      <c r="S65" s="7">
        <f>SUM(F65/$A$907)</f>
        <v>0.003934819503811207</v>
      </c>
      <c r="T65" t="s" s="3">
        <f>IF(B65:B65="Y","Quality Checked","")</f>
        <v>45</v>
      </c>
      <c r="U65" t="s" s="4">
        <f>VLOOKUP(S65:S65,$B$914:$C$918,2)</f>
        <v>30</v>
      </c>
    </row>
    <row r="66" ht="15" customHeight="1">
      <c r="A66" s="5">
        <v>1411</v>
      </c>
      <c r="B66" t="s" s="5">
        <v>21</v>
      </c>
      <c r="C66" s="6">
        <v>43454</v>
      </c>
      <c r="D66" t="s" s="5">
        <v>67</v>
      </c>
      <c r="E66" s="5">
        <v>47</v>
      </c>
      <c r="F66" s="5">
        <v>6717.9325</v>
      </c>
      <c r="G66" s="5">
        <v>2.29</v>
      </c>
      <c r="H66" t="s" s="5">
        <v>23</v>
      </c>
      <c r="I66" s="5">
        <v>1717.89</v>
      </c>
      <c r="J66" s="5">
        <v>175.99</v>
      </c>
      <c r="K66" s="5">
        <v>4.99</v>
      </c>
      <c r="L66" t="s" s="5">
        <v>120</v>
      </c>
      <c r="M66" t="s" s="5">
        <v>33</v>
      </c>
      <c r="N66" t="s" s="5">
        <v>47</v>
      </c>
      <c r="O66" t="s" s="5">
        <v>27</v>
      </c>
      <c r="P66" t="s" s="5">
        <v>99</v>
      </c>
      <c r="Q66" t="s" s="5">
        <v>50</v>
      </c>
      <c r="R66" s="6">
        <v>43456</v>
      </c>
      <c r="S66" s="7">
        <f>SUM(F66/$A$907)</f>
        <v>0.003850484281342888</v>
      </c>
      <c r="T66" t="s" s="3">
        <f>IF(B66:B66="Y","Quality Checked","")</f>
      </c>
      <c r="U66" t="s" s="4">
        <f>VLOOKUP(S66:S66,$B$914:$C$918,2)</f>
        <v>30</v>
      </c>
    </row>
    <row r="67" ht="15" customHeight="1">
      <c r="A67" s="5">
        <v>36835</v>
      </c>
      <c r="B67" t="s" s="5">
        <v>21</v>
      </c>
      <c r="C67" s="6">
        <v>43393</v>
      </c>
      <c r="D67" t="s" s="5">
        <v>42</v>
      </c>
      <c r="E67" s="5">
        <v>25</v>
      </c>
      <c r="F67" s="5">
        <v>6685.05</v>
      </c>
      <c r="G67" s="5">
        <v>0.09</v>
      </c>
      <c r="H67" t="s" s="5">
        <v>23</v>
      </c>
      <c r="I67" s="5">
        <v>1653.6</v>
      </c>
      <c r="J67" s="5">
        <v>276.2</v>
      </c>
      <c r="K67" s="5">
        <v>24.49</v>
      </c>
      <c r="L67" t="s" s="5">
        <v>80</v>
      </c>
      <c r="M67" t="s" s="5">
        <v>33</v>
      </c>
      <c r="N67" t="s" s="5">
        <v>37</v>
      </c>
      <c r="O67" t="s" s="5">
        <v>38</v>
      </c>
      <c r="P67" t="s" s="5">
        <v>70</v>
      </c>
      <c r="Q67" t="s" s="5">
        <v>29</v>
      </c>
      <c r="R67" s="6">
        <v>43394</v>
      </c>
      <c r="S67" s="7">
        <f>SUM(F67/$A$907)</f>
        <v>0.003831637180783117</v>
      </c>
      <c r="T67" t="s" s="3">
        <f>IF(B67:B67="Y","Quality Checked","")</f>
      </c>
      <c r="U67" t="s" s="4">
        <f>VLOOKUP(S67:S67,$B$914:$C$918,2)</f>
        <v>30</v>
      </c>
    </row>
    <row r="68" ht="15" customHeight="1">
      <c r="A68" s="5">
        <v>29319</v>
      </c>
      <c r="B68" t="s" s="5">
        <v>21</v>
      </c>
      <c r="C68" s="6">
        <v>43124</v>
      </c>
      <c r="D68" t="s" s="5">
        <v>31</v>
      </c>
      <c r="E68" s="5">
        <v>30</v>
      </c>
      <c r="F68" s="5">
        <v>6654.39</v>
      </c>
      <c r="G68" s="5">
        <v>0.1</v>
      </c>
      <c r="H68" t="s" s="5">
        <v>23</v>
      </c>
      <c r="I68" s="5">
        <v>1151.69</v>
      </c>
      <c r="J68" s="5">
        <v>238.4</v>
      </c>
      <c r="K68" s="5">
        <v>24.49</v>
      </c>
      <c r="L68" t="s" s="5">
        <v>121</v>
      </c>
      <c r="M68" t="s" s="5">
        <v>25</v>
      </c>
      <c r="N68" t="s" s="5">
        <v>47</v>
      </c>
      <c r="O68" t="s" s="5">
        <v>38</v>
      </c>
      <c r="P68" t="s" s="5">
        <v>70</v>
      </c>
      <c r="Q68" t="s" s="5">
        <v>29</v>
      </c>
      <c r="R68" s="6">
        <v>43126</v>
      </c>
      <c r="S68" s="7">
        <f>SUM(F68/$A$907)</f>
        <v>0.003814063939601254</v>
      </c>
      <c r="T68" t="s" s="3">
        <f>IF(B68:B68="Y","Quality Checked","")</f>
      </c>
      <c r="U68" t="s" s="4">
        <f>VLOOKUP(S68:S68,$B$914:$C$918,2)</f>
        <v>30</v>
      </c>
    </row>
    <row r="69" ht="15" customHeight="1">
      <c r="A69" s="5">
        <v>29766</v>
      </c>
      <c r="B69" t="s" s="5">
        <v>21</v>
      </c>
      <c r="C69" s="6">
        <v>43180</v>
      </c>
      <c r="D69" t="s" s="5">
        <v>22</v>
      </c>
      <c r="E69" s="5">
        <v>40</v>
      </c>
      <c r="F69" s="5">
        <v>6636.664</v>
      </c>
      <c r="G69" s="5">
        <v>0.08</v>
      </c>
      <c r="H69" t="s" s="5">
        <v>23</v>
      </c>
      <c r="I69" s="5">
        <v>1623.7</v>
      </c>
      <c r="J69" s="5">
        <v>205.99</v>
      </c>
      <c r="K69" s="5">
        <v>8.99</v>
      </c>
      <c r="L69" t="s" s="5">
        <v>24</v>
      </c>
      <c r="M69" t="s" s="5">
        <v>25</v>
      </c>
      <c r="N69" t="s" s="5">
        <v>26</v>
      </c>
      <c r="O69" t="s" s="5">
        <v>27</v>
      </c>
      <c r="P69" t="s" s="5">
        <v>99</v>
      </c>
      <c r="Q69" t="s" s="5">
        <v>50</v>
      </c>
      <c r="R69" s="6">
        <v>43180</v>
      </c>
      <c r="S69" s="7">
        <f>SUM(F69/$A$907)</f>
        <v>0.003803904015492001</v>
      </c>
      <c r="T69" t="s" s="3">
        <f>IF(B69:B69="Y","Quality Checked","")</f>
      </c>
      <c r="U69" t="s" s="4">
        <f>VLOOKUP(S69:S69,$B$914:$C$918,2)</f>
        <v>30</v>
      </c>
    </row>
    <row r="70" ht="15" customHeight="1">
      <c r="A70" s="5">
        <v>25440</v>
      </c>
      <c r="B70" t="s" s="5">
        <v>21</v>
      </c>
      <c r="C70" s="6">
        <v>43137</v>
      </c>
      <c r="D70" t="s" s="5">
        <v>67</v>
      </c>
      <c r="E70" s="5">
        <v>30</v>
      </c>
      <c r="F70" s="5">
        <v>6589.304</v>
      </c>
      <c r="G70" s="5">
        <v>0.02</v>
      </c>
      <c r="H70" t="s" s="5">
        <v>35</v>
      </c>
      <c r="I70" s="5">
        <v>912.48</v>
      </c>
      <c r="J70" s="5">
        <v>259.71</v>
      </c>
      <c r="K70" s="5">
        <v>66.67</v>
      </c>
      <c r="L70" t="s" s="5">
        <v>122</v>
      </c>
      <c r="M70" t="s" s="5">
        <v>33</v>
      </c>
      <c r="N70" t="s" s="5">
        <v>37</v>
      </c>
      <c r="O70" t="s" s="5">
        <v>38</v>
      </c>
      <c r="P70" t="s" s="5">
        <v>60</v>
      </c>
      <c r="Q70" t="s" s="5">
        <v>40</v>
      </c>
      <c r="R70" s="6">
        <v>43137</v>
      </c>
      <c r="S70" s="7">
        <f>SUM(F70/$A$907)</f>
        <v>0.003776758917567246</v>
      </c>
      <c r="T70" t="s" s="3">
        <f>IF(B70:B70="Y","Quality Checked","")</f>
      </c>
      <c r="U70" t="s" s="4">
        <f>VLOOKUP(S70:S70,$B$914:$C$918,2)</f>
        <v>30</v>
      </c>
    </row>
    <row r="71" ht="15" customHeight="1">
      <c r="A71" s="5">
        <v>16679</v>
      </c>
      <c r="B71" t="s" s="5">
        <v>41</v>
      </c>
      <c r="C71" s="6">
        <v>43412</v>
      </c>
      <c r="D71" t="s" s="5">
        <v>31</v>
      </c>
      <c r="E71" s="5">
        <v>29</v>
      </c>
      <c r="F71" s="5">
        <v>6481.95</v>
      </c>
      <c r="G71" s="5">
        <v>0.09</v>
      </c>
      <c r="H71" t="s" s="5">
        <v>35</v>
      </c>
      <c r="I71" s="5">
        <v>846.23</v>
      </c>
      <c r="J71" s="5">
        <v>243.98</v>
      </c>
      <c r="K71" s="5">
        <v>43.32</v>
      </c>
      <c r="L71" t="s" s="5">
        <v>123</v>
      </c>
      <c r="M71" t="s" s="5">
        <v>33</v>
      </c>
      <c r="N71" t="s" s="5">
        <v>47</v>
      </c>
      <c r="O71" t="s" s="5">
        <v>38</v>
      </c>
      <c r="P71" t="s" s="5">
        <v>70</v>
      </c>
      <c r="Q71" t="s" s="5">
        <v>65</v>
      </c>
      <c r="R71" s="6">
        <v>43417</v>
      </c>
      <c r="S71" s="7">
        <f>SUM(F71/$A$907)</f>
        <v>0.003715227354167452</v>
      </c>
      <c r="T71" t="s" s="3">
        <f>IF(B71:B71="Y","Quality Checked","")</f>
        <v>45</v>
      </c>
      <c r="U71" t="s" s="4">
        <f>VLOOKUP(S71:S71,$B$914:$C$918,2)</f>
        <v>30</v>
      </c>
    </row>
    <row r="72" ht="15" customHeight="1">
      <c r="A72" s="5">
        <v>29284</v>
      </c>
      <c r="B72" t="s" s="5">
        <v>21</v>
      </c>
      <c r="C72" s="6">
        <v>43200</v>
      </c>
      <c r="D72" t="s" s="5">
        <v>22</v>
      </c>
      <c r="E72" s="5">
        <v>20</v>
      </c>
      <c r="F72" s="5">
        <v>6449.056</v>
      </c>
      <c r="G72" s="5">
        <v>0.01</v>
      </c>
      <c r="H72" t="s" s="5">
        <v>35</v>
      </c>
      <c r="I72" s="5">
        <v>1116.02</v>
      </c>
      <c r="J72" s="5">
        <v>400.98</v>
      </c>
      <c r="K72" s="5">
        <v>42.52</v>
      </c>
      <c r="L72" t="s" s="5">
        <v>124</v>
      </c>
      <c r="M72" t="s" s="5">
        <v>33</v>
      </c>
      <c r="N72" t="s" s="5">
        <v>37</v>
      </c>
      <c r="O72" t="s" s="5">
        <v>38</v>
      </c>
      <c r="P72" t="s" s="5">
        <v>60</v>
      </c>
      <c r="Q72" t="s" s="5">
        <v>40</v>
      </c>
      <c r="R72" s="6">
        <v>43202</v>
      </c>
      <c r="S72" s="7">
        <f>SUM(F72/$A$907)</f>
        <v>0.003696373662209324</v>
      </c>
      <c r="T72" t="s" s="3">
        <f>IF(B72:B72="Y","Quality Checked","")</f>
      </c>
      <c r="U72" t="s" s="4">
        <f>VLOOKUP(S72:S72,$B$914:$C$918,2)</f>
        <v>30</v>
      </c>
    </row>
    <row r="73" ht="15" customHeight="1">
      <c r="A73" s="5">
        <v>42309</v>
      </c>
      <c r="B73" t="s" s="5">
        <v>21</v>
      </c>
      <c r="C73" s="6">
        <v>43318</v>
      </c>
      <c r="D73" t="s" s="5">
        <v>31</v>
      </c>
      <c r="E73" s="5">
        <v>38</v>
      </c>
      <c r="F73" s="5">
        <v>6427.258</v>
      </c>
      <c r="G73" s="5">
        <v>0.08</v>
      </c>
      <c r="H73" t="s" s="5">
        <v>23</v>
      </c>
      <c r="I73" s="5">
        <v>1636.41</v>
      </c>
      <c r="J73" s="5">
        <v>205.99</v>
      </c>
      <c r="K73" s="5">
        <v>2.5</v>
      </c>
      <c r="L73" t="s" s="5">
        <v>81</v>
      </c>
      <c r="M73" t="s" s="5">
        <v>33</v>
      </c>
      <c r="N73" t="s" s="5">
        <v>47</v>
      </c>
      <c r="O73" t="s" s="5">
        <v>27</v>
      </c>
      <c r="P73" t="s" s="5">
        <v>99</v>
      </c>
      <c r="Q73" t="s" s="5">
        <v>50</v>
      </c>
      <c r="R73" s="6">
        <v>43323</v>
      </c>
      <c r="S73" s="7">
        <f>SUM(F73/$A$907)</f>
        <v>0.003683879809917014</v>
      </c>
      <c r="T73" t="s" s="3">
        <f>IF(B73:B73="Y","Quality Checked","")</f>
      </c>
      <c r="U73" t="s" s="4">
        <f>VLOOKUP(S73:S73,$B$914:$C$918,2)</f>
        <v>30</v>
      </c>
    </row>
    <row r="74" ht="15" customHeight="1">
      <c r="A74" s="5">
        <v>37794</v>
      </c>
      <c r="B74" t="s" s="5">
        <v>21</v>
      </c>
      <c r="C74" s="6">
        <v>43183</v>
      </c>
      <c r="D74" t="s" s="5">
        <v>31</v>
      </c>
      <c r="E74" s="5">
        <v>32</v>
      </c>
      <c r="F74" s="5">
        <v>6195.87</v>
      </c>
      <c r="G74" s="5">
        <v>0.03</v>
      </c>
      <c r="H74" t="s" s="5">
        <v>23</v>
      </c>
      <c r="I74" s="5">
        <v>781.03</v>
      </c>
      <c r="J74" s="5">
        <v>193.17</v>
      </c>
      <c r="K74" s="5">
        <v>19.99</v>
      </c>
      <c r="L74" t="s" s="5">
        <v>125</v>
      </c>
      <c r="M74" t="s" s="5">
        <v>33</v>
      </c>
      <c r="N74" t="s" s="5">
        <v>47</v>
      </c>
      <c r="O74" t="s" s="5">
        <v>48</v>
      </c>
      <c r="P74" t="s" s="5">
        <v>58</v>
      </c>
      <c r="Q74" t="s" s="5">
        <v>50</v>
      </c>
      <c r="R74" s="6">
        <v>43187</v>
      </c>
      <c r="S74" s="7">
        <f>SUM(F74/$A$907)</f>
        <v>0.003551256289676022</v>
      </c>
      <c r="T74" t="s" s="3">
        <f>IF(B74:B74="Y","Quality Checked","")</f>
      </c>
      <c r="U74" t="s" s="4">
        <f>VLOOKUP(S74:S74,$B$914:$C$918,2)</f>
        <v>30</v>
      </c>
    </row>
    <row r="75" ht="15" customHeight="1">
      <c r="A75" s="5">
        <v>41542</v>
      </c>
      <c r="B75" t="s" s="5">
        <v>21</v>
      </c>
      <c r="C75" s="6">
        <v>43369</v>
      </c>
      <c r="D75" t="s" s="5">
        <v>67</v>
      </c>
      <c r="E75" s="5">
        <v>47</v>
      </c>
      <c r="F75" s="5">
        <v>6181.48</v>
      </c>
      <c r="G75" s="5">
        <v>0.03</v>
      </c>
      <c r="H75" t="s" s="5">
        <v>35</v>
      </c>
      <c r="I75" s="5">
        <v>-194.83</v>
      </c>
      <c r="J75" s="5">
        <v>124.49</v>
      </c>
      <c r="K75" s="5">
        <v>51.94</v>
      </c>
      <c r="L75" t="s" s="5">
        <v>126</v>
      </c>
      <c r="M75" t="s" s="5">
        <v>33</v>
      </c>
      <c r="N75" t="s" s="5">
        <v>34</v>
      </c>
      <c r="O75" t="s" s="5">
        <v>38</v>
      </c>
      <c r="P75" t="s" s="5">
        <v>60</v>
      </c>
      <c r="Q75" t="s" s="5">
        <v>40</v>
      </c>
      <c r="R75" s="6">
        <v>43370</v>
      </c>
      <c r="S75" s="7">
        <f>SUM(F75/$A$907)</f>
        <v>0.00354300844425505</v>
      </c>
      <c r="T75" t="s" s="3">
        <f>IF(B75:B75="Y","Quality Checked","")</f>
      </c>
      <c r="U75" t="s" s="4">
        <f>VLOOKUP(S75:S75,$B$914:$C$918,2)</f>
        <v>30</v>
      </c>
    </row>
    <row r="76" ht="15" customHeight="1">
      <c r="A76" s="5">
        <v>3492</v>
      </c>
      <c r="B76" t="s" s="5">
        <v>21</v>
      </c>
      <c r="C76" s="6">
        <v>43427</v>
      </c>
      <c r="D76" t="s" s="5">
        <v>31</v>
      </c>
      <c r="E76" s="5">
        <v>49</v>
      </c>
      <c r="F76" s="5">
        <v>6177.53</v>
      </c>
      <c r="G76" s="5">
        <v>3.6</v>
      </c>
      <c r="H76" t="s" s="5">
        <v>35</v>
      </c>
      <c r="I76" s="5">
        <v>-1195.12</v>
      </c>
      <c r="J76" s="5">
        <v>130.98</v>
      </c>
      <c r="K76" s="5">
        <v>54.74</v>
      </c>
      <c r="L76" t="s" s="5">
        <v>113</v>
      </c>
      <c r="M76" t="s" s="5">
        <v>33</v>
      </c>
      <c r="N76" t="s" s="5">
        <v>34</v>
      </c>
      <c r="O76" t="s" s="5">
        <v>38</v>
      </c>
      <c r="P76" t="s" s="5">
        <v>39</v>
      </c>
      <c r="Q76" t="s" s="5">
        <v>40</v>
      </c>
      <c r="R76" s="6">
        <v>43427</v>
      </c>
      <c r="S76" s="7">
        <f>SUM(F76/$A$907)</f>
        <v>0.003540744442211072</v>
      </c>
      <c r="T76" t="s" s="3">
        <f>IF(B76:B76="Y","Quality Checked","")</f>
      </c>
      <c r="U76" t="s" s="4">
        <f>VLOOKUP(S76:S76,$B$914:$C$918,2)</f>
        <v>30</v>
      </c>
    </row>
    <row r="77" ht="15" customHeight="1">
      <c r="A77" s="5">
        <v>45824</v>
      </c>
      <c r="B77" t="s" s="5">
        <v>21</v>
      </c>
      <c r="C77" s="6">
        <v>43440</v>
      </c>
      <c r="D77" t="s" s="5">
        <v>55</v>
      </c>
      <c r="E77" s="5">
        <v>44</v>
      </c>
      <c r="F77" s="5">
        <v>6123.48</v>
      </c>
      <c r="G77" s="5">
        <v>0.08</v>
      </c>
      <c r="H77" t="s" s="5">
        <v>23</v>
      </c>
      <c r="I77" s="5">
        <v>1232.79</v>
      </c>
      <c r="J77" s="5">
        <v>140.81</v>
      </c>
      <c r="K77" s="5">
        <v>24.49</v>
      </c>
      <c r="L77" t="s" s="5">
        <v>127</v>
      </c>
      <c r="M77" t="s" s="5">
        <v>63</v>
      </c>
      <c r="N77" t="s" s="5">
        <v>26</v>
      </c>
      <c r="O77" t="s" s="5">
        <v>38</v>
      </c>
      <c r="P77" t="s" s="5">
        <v>70</v>
      </c>
      <c r="Q77" t="s" s="5">
        <v>29</v>
      </c>
      <c r="R77" s="6">
        <v>43442</v>
      </c>
      <c r="S77" s="7">
        <f>SUM(F77/$A$907)</f>
        <v>0.003509764869938415</v>
      </c>
      <c r="T77" t="s" s="3">
        <f>IF(B77:B77="Y","Quality Checked","")</f>
      </c>
      <c r="U77" t="s" s="4">
        <f>VLOOKUP(S77:S77,$B$914:$C$918,2)</f>
        <v>30</v>
      </c>
    </row>
    <row r="78" ht="15" customHeight="1">
      <c r="A78" s="5">
        <v>11686</v>
      </c>
      <c r="B78" t="s" s="5">
        <v>21</v>
      </c>
      <c r="C78" s="6">
        <v>43127</v>
      </c>
      <c r="D78" t="s" s="5">
        <v>55</v>
      </c>
      <c r="E78" s="5">
        <v>38</v>
      </c>
      <c r="F78" s="5">
        <v>6121.1985</v>
      </c>
      <c r="G78" s="5">
        <v>0.08</v>
      </c>
      <c r="H78" t="s" s="5">
        <v>23</v>
      </c>
      <c r="I78" s="5">
        <v>1312.34</v>
      </c>
      <c r="J78" s="5">
        <v>205.99</v>
      </c>
      <c r="K78" s="5">
        <v>2.5</v>
      </c>
      <c r="L78" t="s" s="5">
        <v>128</v>
      </c>
      <c r="M78" t="s" s="5">
        <v>63</v>
      </c>
      <c r="N78" t="s" s="5">
        <v>37</v>
      </c>
      <c r="O78" t="s" s="5">
        <v>27</v>
      </c>
      <c r="P78" t="s" s="5">
        <v>99</v>
      </c>
      <c r="Q78" t="s" s="5">
        <v>50</v>
      </c>
      <c r="R78" s="6">
        <v>43128</v>
      </c>
      <c r="S78" s="7">
        <f>SUM(F78/$A$907)</f>
        <v>0.003508457193821115</v>
      </c>
      <c r="T78" t="s" s="3">
        <f>IF(B78:B78="Y","Quality Checked","")</f>
      </c>
      <c r="U78" t="s" s="4">
        <f>VLOOKUP(S78:S78,$B$914:$C$918,2)</f>
        <v>30</v>
      </c>
    </row>
    <row r="79" ht="15" customHeight="1">
      <c r="A79" s="5">
        <v>26567</v>
      </c>
      <c r="B79" t="s" s="5">
        <v>21</v>
      </c>
      <c r="C79" s="6">
        <v>43347</v>
      </c>
      <c r="D79" t="s" s="5">
        <v>42</v>
      </c>
      <c r="E79" s="5">
        <v>48</v>
      </c>
      <c r="F79" s="5">
        <v>6109.817</v>
      </c>
      <c r="G79" s="5">
        <v>0.04</v>
      </c>
      <c r="H79" t="s" s="5">
        <v>23</v>
      </c>
      <c r="I79" s="5">
        <v>1374.95</v>
      </c>
      <c r="J79" s="5">
        <v>155.99</v>
      </c>
      <c r="K79" s="5">
        <v>8.08</v>
      </c>
      <c r="L79" t="s" s="5">
        <v>105</v>
      </c>
      <c r="M79" t="s" s="5">
        <v>44</v>
      </c>
      <c r="N79" t="s" s="5">
        <v>34</v>
      </c>
      <c r="O79" t="s" s="5">
        <v>27</v>
      </c>
      <c r="P79" t="s" s="5">
        <v>99</v>
      </c>
      <c r="Q79" t="s" s="5">
        <v>50</v>
      </c>
      <c r="R79" s="6">
        <v>43348</v>
      </c>
      <c r="S79" s="7">
        <f>SUM(F79/$A$907)</f>
        <v>0.00350193371552655</v>
      </c>
      <c r="T79" t="s" s="3">
        <f>IF(B79:B79="Y","Quality Checked","")</f>
      </c>
      <c r="U79" t="s" s="4">
        <f>VLOOKUP(S79:S79,$B$914:$C$918,2)</f>
        <v>30</v>
      </c>
    </row>
    <row r="80" ht="15" customHeight="1">
      <c r="A80" s="5">
        <v>14400</v>
      </c>
      <c r="B80" t="s" s="5">
        <v>21</v>
      </c>
      <c r="C80" s="6">
        <v>43135</v>
      </c>
      <c r="D80" t="s" s="5">
        <v>22</v>
      </c>
      <c r="E80" s="5">
        <v>43</v>
      </c>
      <c r="F80" s="5">
        <v>6089.05</v>
      </c>
      <c r="G80" s="5">
        <v>0.08</v>
      </c>
      <c r="H80" t="s" s="5">
        <v>35</v>
      </c>
      <c r="I80" s="5">
        <v>-2110.56</v>
      </c>
      <c r="J80" s="5">
        <v>146.05</v>
      </c>
      <c r="K80" s="5">
        <v>80.2</v>
      </c>
      <c r="L80" t="s" s="5">
        <v>129</v>
      </c>
      <c r="M80" t="s" s="5">
        <v>33</v>
      </c>
      <c r="N80" t="s" s="5">
        <v>37</v>
      </c>
      <c r="O80" t="s" s="5">
        <v>38</v>
      </c>
      <c r="P80" t="s" s="5">
        <v>60</v>
      </c>
      <c r="Q80" t="s" s="5">
        <v>40</v>
      </c>
      <c r="R80" s="6">
        <v>43136</v>
      </c>
      <c r="S80" s="7">
        <f>SUM(F80/$A$907)</f>
        <v>0.003490030796425971</v>
      </c>
      <c r="T80" t="s" s="3">
        <f>IF(B80:B80="Y","Quality Checked","")</f>
      </c>
      <c r="U80" t="s" s="4">
        <f>VLOOKUP(S80:S80,$B$914:$C$918,2)</f>
        <v>30</v>
      </c>
    </row>
    <row r="81" ht="15" customHeight="1">
      <c r="A81" s="5">
        <v>29410</v>
      </c>
      <c r="B81" t="s" s="5">
        <v>41</v>
      </c>
      <c r="C81" s="6">
        <v>43360</v>
      </c>
      <c r="D81" t="s" s="5">
        <v>42</v>
      </c>
      <c r="E81" s="5">
        <v>36</v>
      </c>
      <c r="F81" s="5">
        <v>6057.27</v>
      </c>
      <c r="G81" s="5">
        <v>0</v>
      </c>
      <c r="H81" t="s" s="5">
        <v>23</v>
      </c>
      <c r="I81" s="5">
        <v>1585.5</v>
      </c>
      <c r="J81" s="5">
        <v>195.99</v>
      </c>
      <c r="K81" s="5">
        <v>4.2</v>
      </c>
      <c r="L81" t="s" s="5">
        <v>130</v>
      </c>
      <c r="M81" t="s" s="5">
        <v>63</v>
      </c>
      <c r="N81" t="s" s="5">
        <v>34</v>
      </c>
      <c r="O81" t="s" s="5">
        <v>27</v>
      </c>
      <c r="P81" t="s" s="5">
        <v>99</v>
      </c>
      <c r="Q81" t="s" s="5">
        <v>50</v>
      </c>
      <c r="R81" s="6">
        <v>43362</v>
      </c>
      <c r="S81" s="7">
        <f>SUM(F81/$A$907)</f>
        <v>0.003471815610360753</v>
      </c>
      <c r="T81" t="s" s="3">
        <f>IF(B81:B81="Y","Quality Checked","")</f>
        <v>45</v>
      </c>
      <c r="U81" t="s" s="4">
        <f>VLOOKUP(S81:S81,$B$914:$C$918,2)</f>
        <v>30</v>
      </c>
    </row>
    <row r="82" ht="15" customHeight="1">
      <c r="A82" s="5">
        <v>2144</v>
      </c>
      <c r="B82" t="s" s="5">
        <v>21</v>
      </c>
      <c r="C82" s="6">
        <v>43187</v>
      </c>
      <c r="D82" t="s" s="5">
        <v>22</v>
      </c>
      <c r="E82" s="5">
        <v>40</v>
      </c>
      <c r="F82" s="5">
        <v>5945.3675</v>
      </c>
      <c r="G82" s="5">
        <v>2.08</v>
      </c>
      <c r="H82" t="s" s="5">
        <v>23</v>
      </c>
      <c r="I82" s="5">
        <v>1585.48</v>
      </c>
      <c r="J82" s="5">
        <v>175.99</v>
      </c>
      <c r="K82" s="5">
        <v>4.99</v>
      </c>
      <c r="L82" t="s" s="5">
        <v>118</v>
      </c>
      <c r="M82" t="s" s="5">
        <v>33</v>
      </c>
      <c r="N82" t="s" s="5">
        <v>34</v>
      </c>
      <c r="O82" t="s" s="5">
        <v>27</v>
      </c>
      <c r="P82" t="s" s="5">
        <v>99</v>
      </c>
      <c r="Q82" t="s" s="5">
        <v>50</v>
      </c>
      <c r="R82" s="6">
        <v>43187</v>
      </c>
      <c r="S82" s="7">
        <f>SUM(F82/$A$907)</f>
        <v>0.003407677005619938</v>
      </c>
      <c r="T82" t="s" s="3">
        <f>IF(B82:B82="Y","Quality Checked","")</f>
      </c>
      <c r="U82" t="s" s="4">
        <f>VLOOKUP(S82:S82,$B$914:$C$918,2)</f>
        <v>30</v>
      </c>
    </row>
    <row r="83" ht="15" customHeight="1">
      <c r="A83" s="5">
        <v>24644</v>
      </c>
      <c r="B83" t="s" s="5">
        <v>21</v>
      </c>
      <c r="C83" s="6">
        <v>43309</v>
      </c>
      <c r="D83" t="s" s="5">
        <v>42</v>
      </c>
      <c r="E83" s="5">
        <v>46</v>
      </c>
      <c r="F83" s="5">
        <v>5897.47</v>
      </c>
      <c r="G83" s="5">
        <v>0</v>
      </c>
      <c r="H83" t="s" s="5">
        <v>35</v>
      </c>
      <c r="I83" s="5">
        <v>-1764.29</v>
      </c>
      <c r="J83" s="5">
        <v>122.99</v>
      </c>
      <c r="K83" s="5">
        <v>70.2</v>
      </c>
      <c r="L83" t="s" s="5">
        <v>131</v>
      </c>
      <c r="M83" t="s" s="5">
        <v>25</v>
      </c>
      <c r="N83" t="s" s="5">
        <v>34</v>
      </c>
      <c r="O83" t="s" s="5">
        <v>38</v>
      </c>
      <c r="P83" t="s" s="5">
        <v>70</v>
      </c>
      <c r="Q83" t="s" s="5">
        <v>65</v>
      </c>
      <c r="R83" s="6">
        <v>43310</v>
      </c>
      <c r="S83" s="7">
        <f>SUM(F83/$A$907)</f>
        <v>0.003380223831467679</v>
      </c>
      <c r="T83" t="s" s="3">
        <f>IF(B83:B83="Y","Quality Checked","")</f>
      </c>
      <c r="U83" t="s" s="4">
        <f>VLOOKUP(S83:S83,$B$914:$C$918,2)</f>
        <v>30</v>
      </c>
    </row>
    <row r="84" ht="15" customHeight="1">
      <c r="A84" s="5">
        <v>10886</v>
      </c>
      <c r="B84" t="s" s="5">
        <v>21</v>
      </c>
      <c r="C84" s="6">
        <v>43335</v>
      </c>
      <c r="D84" t="s" s="5">
        <v>42</v>
      </c>
      <c r="E84" s="5">
        <v>47</v>
      </c>
      <c r="F84" s="5">
        <v>5750.94</v>
      </c>
      <c r="G84" s="5">
        <v>0.01</v>
      </c>
      <c r="H84" t="s" s="5">
        <v>35</v>
      </c>
      <c r="I84" s="5">
        <v>432.98</v>
      </c>
      <c r="J84" s="5">
        <v>119.99</v>
      </c>
      <c r="K84" s="5">
        <v>56.14</v>
      </c>
      <c r="L84" t="s" s="5">
        <v>132</v>
      </c>
      <c r="M84" t="s" s="5">
        <v>25</v>
      </c>
      <c r="N84" t="s" s="5">
        <v>34</v>
      </c>
      <c r="O84" t="s" s="5">
        <v>27</v>
      </c>
      <c r="P84" t="s" s="5">
        <v>28</v>
      </c>
      <c r="Q84" t="s" s="5">
        <v>40</v>
      </c>
      <c r="R84" s="6">
        <v>43336</v>
      </c>
      <c r="S84" s="7">
        <f>SUM(F84/$A$907)</f>
        <v>0.003296237953112222</v>
      </c>
      <c r="T84" t="s" s="3">
        <f>IF(B84:B84="Y","Quality Checked","")</f>
      </c>
      <c r="U84" t="s" s="4">
        <f>VLOOKUP(S84:S84,$B$914:$C$918,2)</f>
        <v>30</v>
      </c>
    </row>
    <row r="85" ht="15" customHeight="1">
      <c r="A85" s="5">
        <v>1411</v>
      </c>
      <c r="B85" t="s" s="5">
        <v>21</v>
      </c>
      <c r="C85" s="6">
        <v>43454</v>
      </c>
      <c r="D85" t="s" s="5">
        <v>67</v>
      </c>
      <c r="E85" s="5">
        <v>39</v>
      </c>
      <c r="F85" s="5">
        <v>5748.2</v>
      </c>
      <c r="G85" s="5">
        <v>0.09</v>
      </c>
      <c r="H85" t="s" s="5">
        <v>35</v>
      </c>
      <c r="I85" s="5">
        <v>-459.86</v>
      </c>
      <c r="J85" s="5">
        <v>160.98</v>
      </c>
      <c r="K85" s="5">
        <v>35.02</v>
      </c>
      <c r="L85" t="s" s="5">
        <v>120</v>
      </c>
      <c r="M85" t="s" s="5">
        <v>25</v>
      </c>
      <c r="N85" t="s" s="5">
        <v>47</v>
      </c>
      <c r="O85" t="s" s="5">
        <v>38</v>
      </c>
      <c r="P85" t="s" s="5">
        <v>39</v>
      </c>
      <c r="Q85" t="s" s="5">
        <v>40</v>
      </c>
      <c r="R85" s="6">
        <v>43455</v>
      </c>
      <c r="S85" s="7">
        <f>SUM(F85/$A$907)</f>
        <v>0.003294667480808298</v>
      </c>
      <c r="T85" t="s" s="3">
        <f>IF(B85:B85="Y","Quality Checked","")</f>
      </c>
      <c r="U85" t="s" s="4">
        <f>VLOOKUP(S85:S85,$B$914:$C$918,2)</f>
        <v>30</v>
      </c>
    </row>
    <row r="86" ht="15" customHeight="1">
      <c r="A86" s="5">
        <v>20706</v>
      </c>
      <c r="B86" t="s" s="5">
        <v>21</v>
      </c>
      <c r="C86" s="6">
        <v>43293</v>
      </c>
      <c r="D86" t="s" s="5">
        <v>67</v>
      </c>
      <c r="E86" s="5">
        <v>41</v>
      </c>
      <c r="F86" s="5">
        <v>5583.27</v>
      </c>
      <c r="G86" s="5">
        <v>0.04</v>
      </c>
      <c r="H86" t="s" s="5">
        <v>53</v>
      </c>
      <c r="I86" s="5">
        <v>1539.59</v>
      </c>
      <c r="J86" s="5">
        <v>136.98</v>
      </c>
      <c r="K86" s="5">
        <v>24.49</v>
      </c>
      <c r="L86" t="s" s="5">
        <v>133</v>
      </c>
      <c r="M86" t="s" s="5">
        <v>33</v>
      </c>
      <c r="N86" t="s" s="5">
        <v>37</v>
      </c>
      <c r="O86" t="s" s="5">
        <v>38</v>
      </c>
      <c r="P86" t="s" s="5">
        <v>97</v>
      </c>
      <c r="Q86" t="s" s="5">
        <v>29</v>
      </c>
      <c r="R86" s="6">
        <v>43295</v>
      </c>
      <c r="S86" s="7">
        <f>SUM(F86/$A$907)</f>
        <v>0.003200135365083426</v>
      </c>
      <c r="T86" t="s" s="3">
        <f>IF(B86:B86="Y","Quality Checked","")</f>
      </c>
      <c r="U86" t="s" s="4">
        <f>VLOOKUP(S86:S86,$B$914:$C$918,2)</f>
        <v>30</v>
      </c>
    </row>
    <row r="87" ht="15" customHeight="1">
      <c r="A87" s="5">
        <v>38503</v>
      </c>
      <c r="B87" t="s" s="5">
        <v>21</v>
      </c>
      <c r="C87" s="6">
        <v>43225</v>
      </c>
      <c r="D87" t="s" s="5">
        <v>31</v>
      </c>
      <c r="E87" s="5">
        <v>47</v>
      </c>
      <c r="F87" s="5">
        <v>5567.79</v>
      </c>
      <c r="G87" s="5">
        <v>0.04</v>
      </c>
      <c r="H87" t="s" s="5">
        <v>23</v>
      </c>
      <c r="I87" s="5">
        <v>1726.66</v>
      </c>
      <c r="J87" s="5">
        <v>120.98</v>
      </c>
      <c r="K87" s="5">
        <v>3.99</v>
      </c>
      <c r="L87" t="s" s="5">
        <v>134</v>
      </c>
      <c r="M87" t="s" s="5">
        <v>63</v>
      </c>
      <c r="N87" t="s" s="5">
        <v>34</v>
      </c>
      <c r="O87" t="s" s="5">
        <v>48</v>
      </c>
      <c r="P87" t="s" s="5">
        <v>94</v>
      </c>
      <c r="Q87" t="s" s="5">
        <v>50</v>
      </c>
      <c r="R87" s="6">
        <v>43225</v>
      </c>
      <c r="S87" s="7">
        <f>SUM(F87/$A$907)</f>
        <v>0.00319126276973133</v>
      </c>
      <c r="T87" t="s" s="3">
        <f>IF(B87:B87="Y","Quality Checked","")</f>
      </c>
      <c r="U87" t="s" s="4">
        <f>VLOOKUP(S87:S87,$B$914:$C$918,2)</f>
        <v>30</v>
      </c>
    </row>
    <row r="88" ht="15" customHeight="1">
      <c r="A88" s="5">
        <v>6241</v>
      </c>
      <c r="B88" t="s" s="5">
        <v>41</v>
      </c>
      <c r="C88" s="6">
        <v>43463</v>
      </c>
      <c r="D88" t="s" s="5">
        <v>31</v>
      </c>
      <c r="E88" s="5">
        <v>29</v>
      </c>
      <c r="F88" s="5">
        <v>5433.0895</v>
      </c>
      <c r="G88" s="5">
        <v>0</v>
      </c>
      <c r="H88" t="s" s="5">
        <v>23</v>
      </c>
      <c r="I88" s="5">
        <v>1365.28</v>
      </c>
      <c r="J88" s="5">
        <v>205.99</v>
      </c>
      <c r="K88" s="5">
        <v>8.99</v>
      </c>
      <c r="L88" t="s" s="5">
        <v>135</v>
      </c>
      <c r="M88" t="s" s="5">
        <v>33</v>
      </c>
      <c r="N88" t="s" s="5">
        <v>47</v>
      </c>
      <c r="O88" t="s" s="5">
        <v>27</v>
      </c>
      <c r="P88" t="s" s="5">
        <v>99</v>
      </c>
      <c r="Q88" t="s" s="5">
        <v>50</v>
      </c>
      <c r="R88" s="6">
        <v>42006</v>
      </c>
      <c r="S88" s="7">
        <f>SUM(F88/$A$907)</f>
        <v>0.00311405714762378</v>
      </c>
      <c r="T88" t="s" s="3">
        <f>IF(B88:B88="Y","Quality Checked","")</f>
        <v>45</v>
      </c>
      <c r="U88" t="s" s="4">
        <f>VLOOKUP(S88:S88,$B$914:$C$918,2)</f>
        <v>30</v>
      </c>
    </row>
    <row r="89" ht="15" customHeight="1">
      <c r="A89" s="5">
        <v>9894</v>
      </c>
      <c r="B89" t="s" s="5">
        <v>21</v>
      </c>
      <c r="C89" s="6">
        <v>43177</v>
      </c>
      <c r="D89" t="s" s="5">
        <v>67</v>
      </c>
      <c r="E89" s="5">
        <v>16</v>
      </c>
      <c r="F89" s="5">
        <v>5403.75</v>
      </c>
      <c r="G89" s="5">
        <v>0.08</v>
      </c>
      <c r="H89" t="s" s="5">
        <v>35</v>
      </c>
      <c r="I89" s="5">
        <v>103.83</v>
      </c>
      <c r="J89" s="5">
        <v>355.98</v>
      </c>
      <c r="K89" s="5">
        <v>58.92</v>
      </c>
      <c r="L89" t="s" s="5">
        <v>136</v>
      </c>
      <c r="M89" t="s" s="5">
        <v>25</v>
      </c>
      <c r="N89" t="s" s="5">
        <v>47</v>
      </c>
      <c r="O89" t="s" s="5">
        <v>38</v>
      </c>
      <c r="P89" t="s" s="5">
        <v>70</v>
      </c>
      <c r="Q89" t="s" s="5">
        <v>65</v>
      </c>
      <c r="R89" s="6">
        <v>43179</v>
      </c>
      <c r="S89" s="7">
        <f>SUM(F89/$A$907)</f>
        <v>0.003097240770922696</v>
      </c>
      <c r="T89" t="s" s="3">
        <f>IF(B89:B89="Y","Quality Checked","")</f>
      </c>
      <c r="U89" t="s" s="4">
        <f>VLOOKUP(S89:S89,$B$914:$C$918,2)</f>
        <v>30</v>
      </c>
    </row>
    <row r="90" ht="15" customHeight="1">
      <c r="A90" s="5">
        <v>18753</v>
      </c>
      <c r="B90" t="s" s="5">
        <v>41</v>
      </c>
      <c r="C90" s="6">
        <v>43312</v>
      </c>
      <c r="D90" t="s" s="5">
        <v>22</v>
      </c>
      <c r="E90" s="5">
        <v>33</v>
      </c>
      <c r="F90" s="5">
        <v>5394.4</v>
      </c>
      <c r="G90" s="5">
        <v>0.01</v>
      </c>
      <c r="H90" t="s" s="5">
        <v>35</v>
      </c>
      <c r="I90" s="5">
        <v>788.79</v>
      </c>
      <c r="J90" s="5">
        <v>160.98</v>
      </c>
      <c r="K90" s="5">
        <v>30</v>
      </c>
      <c r="L90" t="s" s="5">
        <v>117</v>
      </c>
      <c r="M90" t="s" s="5">
        <v>63</v>
      </c>
      <c r="N90" t="s" s="5">
        <v>34</v>
      </c>
      <c r="O90" t="s" s="5">
        <v>38</v>
      </c>
      <c r="P90" t="s" s="5">
        <v>70</v>
      </c>
      <c r="Q90" t="s" s="5">
        <v>65</v>
      </c>
      <c r="R90" s="6">
        <v>43314</v>
      </c>
      <c r="S90" s="7">
        <f>SUM(F90/$A$907)</f>
        <v>0.003091881677476824</v>
      </c>
      <c r="T90" t="s" s="3">
        <f>IF(B90:B90="Y","Quality Checked","")</f>
        <v>45</v>
      </c>
      <c r="U90" t="s" s="4">
        <f>VLOOKUP(S90:S90,$B$914:$C$918,2)</f>
        <v>30</v>
      </c>
    </row>
    <row r="91" ht="15" customHeight="1">
      <c r="A91" s="5">
        <v>9923</v>
      </c>
      <c r="B91" t="s" s="5">
        <v>41</v>
      </c>
      <c r="C91" s="6">
        <v>43378</v>
      </c>
      <c r="D91" t="s" s="5">
        <v>67</v>
      </c>
      <c r="E91" s="5">
        <v>14</v>
      </c>
      <c r="F91" s="5">
        <v>5388.8</v>
      </c>
      <c r="G91" s="5">
        <v>0.03</v>
      </c>
      <c r="H91" t="s" s="5">
        <v>35</v>
      </c>
      <c r="I91" s="5">
        <v>-115.08</v>
      </c>
      <c r="J91" s="5">
        <v>370.98</v>
      </c>
      <c r="K91" s="5">
        <v>99</v>
      </c>
      <c r="L91" t="s" s="5">
        <v>137</v>
      </c>
      <c r="M91" t="s" s="5">
        <v>25</v>
      </c>
      <c r="N91" t="s" s="5">
        <v>34</v>
      </c>
      <c r="O91" t="s" s="5">
        <v>48</v>
      </c>
      <c r="P91" t="s" s="5">
        <v>58</v>
      </c>
      <c r="Q91" t="s" s="5">
        <v>65</v>
      </c>
      <c r="R91" s="6">
        <v>43379</v>
      </c>
      <c r="S91" s="7">
        <f>SUM(F91/$A$907)</f>
        <v>0.003088671953060046</v>
      </c>
      <c r="T91" t="s" s="3">
        <f>IF(B91:B91="Y","Quality Checked","")</f>
        <v>45</v>
      </c>
      <c r="U91" t="s" s="4">
        <f>VLOOKUP(S91:S91,$B$914:$C$918,2)</f>
        <v>30</v>
      </c>
    </row>
    <row r="92" ht="15" customHeight="1">
      <c r="A92" s="5">
        <v>32420</v>
      </c>
      <c r="B92" t="s" s="5">
        <v>21</v>
      </c>
      <c r="C92" s="6">
        <v>43310</v>
      </c>
      <c r="D92" t="s" s="5">
        <v>22</v>
      </c>
      <c r="E92" s="5">
        <v>19</v>
      </c>
      <c r="F92" s="5">
        <v>5369.46</v>
      </c>
      <c r="G92" s="5">
        <v>0.07000000000000001</v>
      </c>
      <c r="H92" t="s" s="5">
        <v>35</v>
      </c>
      <c r="I92" s="5">
        <v>-439.62</v>
      </c>
      <c r="J92" s="5">
        <v>280.98</v>
      </c>
      <c r="K92" s="5">
        <v>57</v>
      </c>
      <c r="L92" t="s" s="5">
        <v>138</v>
      </c>
      <c r="M92" t="s" s="5">
        <v>25</v>
      </c>
      <c r="N92" t="s" s="5">
        <v>26</v>
      </c>
      <c r="O92" t="s" s="5">
        <v>38</v>
      </c>
      <c r="P92" t="s" s="5">
        <v>70</v>
      </c>
      <c r="Q92" t="s" s="5">
        <v>65</v>
      </c>
      <c r="R92" s="6">
        <v>43312</v>
      </c>
      <c r="S92" s="7">
        <f>SUM(F92/$A$907)</f>
        <v>0.003077586940520672</v>
      </c>
      <c r="T92" t="s" s="3">
        <f>IF(B92:B92="Y","Quality Checked","")</f>
      </c>
      <c r="U92" t="s" s="4">
        <f>VLOOKUP(S92:S92,$B$914:$C$918,2)</f>
        <v>30</v>
      </c>
    </row>
    <row r="93" ht="15" customHeight="1">
      <c r="A93" s="5">
        <v>41636</v>
      </c>
      <c r="B93" t="s" s="5">
        <v>21</v>
      </c>
      <c r="C93" s="6">
        <v>43326</v>
      </c>
      <c r="D93" t="s" s="5">
        <v>42</v>
      </c>
      <c r="E93" s="5">
        <v>47</v>
      </c>
      <c r="F93" s="5">
        <v>5294.48</v>
      </c>
      <c r="G93" s="5">
        <v>0.03</v>
      </c>
      <c r="H93" t="s" s="5">
        <v>23</v>
      </c>
      <c r="I93" s="5">
        <v>1521.31</v>
      </c>
      <c r="J93" s="5">
        <v>107.53</v>
      </c>
      <c r="K93" s="5">
        <v>5.81</v>
      </c>
      <c r="L93" t="s" s="5">
        <v>139</v>
      </c>
      <c r="M93" t="s" s="5">
        <v>33</v>
      </c>
      <c r="N93" t="s" s="5">
        <v>37</v>
      </c>
      <c r="O93" t="s" s="5">
        <v>38</v>
      </c>
      <c r="P93" t="s" s="5">
        <v>97</v>
      </c>
      <c r="Q93" t="s" s="5">
        <v>116</v>
      </c>
      <c r="R93" s="6">
        <v>43327</v>
      </c>
      <c r="S93" s="7">
        <f>SUM(F93/$A$907)</f>
        <v>0.003034611023240304</v>
      </c>
      <c r="T93" t="s" s="3">
        <f>IF(B93:B93="Y","Quality Checked","")</f>
      </c>
      <c r="U93" t="s" s="4">
        <f>VLOOKUP(S93:S93,$B$914:$C$918,2)</f>
        <v>30</v>
      </c>
    </row>
    <row r="94" ht="15" customHeight="1">
      <c r="A94" s="5">
        <v>22208</v>
      </c>
      <c r="B94" t="s" s="5">
        <v>21</v>
      </c>
      <c r="C94" s="6">
        <v>43386</v>
      </c>
      <c r="D94" t="s" s="5">
        <v>67</v>
      </c>
      <c r="E94" s="5">
        <v>50</v>
      </c>
      <c r="F94" s="5">
        <v>5271.0455</v>
      </c>
      <c r="G94" s="5">
        <v>0.18</v>
      </c>
      <c r="H94" t="s" s="5">
        <v>23</v>
      </c>
      <c r="I94" s="5">
        <v>1379.76</v>
      </c>
      <c r="J94" s="5">
        <v>125.99</v>
      </c>
      <c r="K94" s="5">
        <v>7.69</v>
      </c>
      <c r="L94" t="s" s="5">
        <v>140</v>
      </c>
      <c r="M94" t="s" s="5">
        <v>63</v>
      </c>
      <c r="N94" t="s" s="5">
        <v>37</v>
      </c>
      <c r="O94" t="s" s="5">
        <v>27</v>
      </c>
      <c r="P94" t="s" s="5">
        <v>99</v>
      </c>
      <c r="Q94" t="s" s="5">
        <v>50</v>
      </c>
      <c r="R94" s="6">
        <v>43388</v>
      </c>
      <c r="S94" s="7">
        <f>SUM(F94/$A$907)</f>
        <v>0.003021179186303698</v>
      </c>
      <c r="T94" t="s" s="3">
        <f>IF(B94:B94="Y","Quality Checked","")</f>
      </c>
      <c r="U94" t="s" s="4">
        <f>VLOOKUP(S94:S94,$B$914:$C$918,2)</f>
        <v>30</v>
      </c>
    </row>
    <row r="95" ht="15" customHeight="1">
      <c r="A95" s="5">
        <v>5760</v>
      </c>
      <c r="B95" t="s" s="5">
        <v>21</v>
      </c>
      <c r="C95" s="6">
        <v>43244</v>
      </c>
      <c r="D95" t="s" s="5">
        <v>55</v>
      </c>
      <c r="E95" s="5">
        <v>34</v>
      </c>
      <c r="F95" s="5">
        <v>5261.73</v>
      </c>
      <c r="G95" s="5">
        <v>0.05</v>
      </c>
      <c r="H95" t="s" s="5">
        <v>35</v>
      </c>
      <c r="I95" s="5">
        <v>650.3</v>
      </c>
      <c r="J95" s="5">
        <v>150.98</v>
      </c>
      <c r="K95" s="5">
        <v>43.71</v>
      </c>
      <c r="L95" t="s" s="5">
        <v>141</v>
      </c>
      <c r="M95" t="s" s="5">
        <v>63</v>
      </c>
      <c r="N95" t="s" s="5">
        <v>37</v>
      </c>
      <c r="O95" t="s" s="5">
        <v>38</v>
      </c>
      <c r="P95" t="s" s="5">
        <v>70</v>
      </c>
      <c r="Q95" t="s" s="5">
        <v>65</v>
      </c>
      <c r="R95" s="6">
        <v>43245</v>
      </c>
      <c r="S95" s="7">
        <f>SUM(F95/$A$907)</f>
        <v>0.003015839867052894</v>
      </c>
      <c r="T95" t="s" s="3">
        <f>IF(B95:B95="Y","Quality Checked","")</f>
      </c>
      <c r="U95" t="s" s="4">
        <f>VLOOKUP(S95:S95,$B$914:$C$918,2)</f>
        <v>30</v>
      </c>
    </row>
    <row r="96" ht="15" customHeight="1">
      <c r="A96" s="5">
        <v>32869</v>
      </c>
      <c r="B96" t="s" s="5">
        <v>21</v>
      </c>
      <c r="C96" s="6">
        <v>43186</v>
      </c>
      <c r="D96" t="s" s="5">
        <v>22</v>
      </c>
      <c r="E96" s="5">
        <v>39</v>
      </c>
      <c r="F96" s="5">
        <v>5250.6625</v>
      </c>
      <c r="G96" s="5">
        <v>0.1</v>
      </c>
      <c r="H96" t="s" s="5">
        <v>23</v>
      </c>
      <c r="I96" s="5">
        <v>930.99</v>
      </c>
      <c r="J96" s="5">
        <v>175.99</v>
      </c>
      <c r="K96" s="5">
        <v>8.99</v>
      </c>
      <c r="L96" t="s" s="5">
        <v>142</v>
      </c>
      <c r="M96" t="s" s="5">
        <v>25</v>
      </c>
      <c r="N96" t="s" s="5">
        <v>34</v>
      </c>
      <c r="O96" t="s" s="5">
        <v>27</v>
      </c>
      <c r="P96" t="s" s="5">
        <v>99</v>
      </c>
      <c r="Q96" t="s" s="5">
        <v>50</v>
      </c>
      <c r="R96" s="6">
        <v>43187</v>
      </c>
      <c r="S96" s="7">
        <f>SUM(F96/$A$907)</f>
        <v>0.003009496362591698</v>
      </c>
      <c r="T96" t="s" s="3">
        <f>IF(B96:B96="Y","Quality Checked","")</f>
      </c>
      <c r="U96" t="s" s="4">
        <f>VLOOKUP(S96:S96,$B$914:$C$918,2)</f>
        <v>30</v>
      </c>
    </row>
    <row r="97" ht="15" customHeight="1">
      <c r="A97" s="5">
        <v>18308</v>
      </c>
      <c r="B97" t="s" s="5">
        <v>21</v>
      </c>
      <c r="C97" s="6">
        <v>43382</v>
      </c>
      <c r="D97" t="s" s="5">
        <v>55</v>
      </c>
      <c r="E97" s="5">
        <v>49</v>
      </c>
      <c r="F97" s="5">
        <v>5247.4835</v>
      </c>
      <c r="G97" s="5">
        <v>0</v>
      </c>
      <c r="H97" t="s" s="5">
        <v>23</v>
      </c>
      <c r="I97" s="5">
        <v>1465.87</v>
      </c>
      <c r="J97" s="5">
        <v>125.99</v>
      </c>
      <c r="K97" s="5">
        <v>8.08</v>
      </c>
      <c r="L97" t="s" s="5">
        <v>143</v>
      </c>
      <c r="M97" t="s" s="5">
        <v>44</v>
      </c>
      <c r="N97" t="s" s="5">
        <v>34</v>
      </c>
      <c r="O97" t="s" s="5">
        <v>27</v>
      </c>
      <c r="P97" t="s" s="5">
        <v>99</v>
      </c>
      <c r="Q97" t="s" s="5">
        <v>50</v>
      </c>
      <c r="R97" s="6">
        <v>43383</v>
      </c>
      <c r="S97" s="7">
        <f>SUM(F97/$A$907)</f>
        <v>0.003007674270820102</v>
      </c>
      <c r="T97" t="s" s="3">
        <f>IF(B97:B97="Y","Quality Checked","")</f>
      </c>
      <c r="U97" t="s" s="4">
        <f>VLOOKUP(S97:S97,$B$914:$C$918,2)</f>
        <v>30</v>
      </c>
    </row>
    <row r="98" ht="15" customHeight="1">
      <c r="A98" s="5">
        <v>39015</v>
      </c>
      <c r="B98" t="s" s="5">
        <v>21</v>
      </c>
      <c r="C98" s="6">
        <v>43440</v>
      </c>
      <c r="D98" t="s" s="5">
        <v>22</v>
      </c>
      <c r="E98" s="5">
        <v>13</v>
      </c>
      <c r="F98" s="5">
        <v>5236.14</v>
      </c>
      <c r="G98" s="5">
        <v>0.05</v>
      </c>
      <c r="H98" t="s" s="5">
        <v>35</v>
      </c>
      <c r="I98" s="5">
        <v>567.59</v>
      </c>
      <c r="J98" s="5">
        <v>399.98</v>
      </c>
      <c r="K98" s="5">
        <v>12.06</v>
      </c>
      <c r="L98" t="s" s="5">
        <v>144</v>
      </c>
      <c r="M98" t="s" s="5">
        <v>63</v>
      </c>
      <c r="N98" t="s" s="5">
        <v>34</v>
      </c>
      <c r="O98" t="s" s="5">
        <v>27</v>
      </c>
      <c r="P98" t="s" s="5">
        <v>28</v>
      </c>
      <c r="Q98" t="s" s="5">
        <v>40</v>
      </c>
      <c r="R98" s="6">
        <v>43440</v>
      </c>
      <c r="S98" s="7">
        <f>SUM(F98/$A$907)</f>
        <v>0.003001172572798365</v>
      </c>
      <c r="T98" t="s" s="3">
        <f>IF(B98:B98="Y","Quality Checked","")</f>
      </c>
      <c r="U98" t="s" s="4">
        <f>VLOOKUP(S98:S98,$B$914:$C$918,2)</f>
        <v>30</v>
      </c>
    </row>
    <row r="99" ht="15" customHeight="1">
      <c r="A99" s="5">
        <v>15139</v>
      </c>
      <c r="B99" t="s" s="5">
        <v>21</v>
      </c>
      <c r="C99" s="6">
        <v>43423</v>
      </c>
      <c r="D99" t="s" s="5">
        <v>67</v>
      </c>
      <c r="E99" s="5">
        <v>17</v>
      </c>
      <c r="F99" s="5">
        <v>5203.9</v>
      </c>
      <c r="G99" s="5">
        <v>0.07000000000000001</v>
      </c>
      <c r="H99" t="s" s="5">
        <v>35</v>
      </c>
      <c r="I99" s="5">
        <v>636.2</v>
      </c>
      <c r="J99" s="5">
        <v>300.98</v>
      </c>
      <c r="K99" s="5">
        <v>64.73</v>
      </c>
      <c r="L99" t="s" s="5">
        <v>145</v>
      </c>
      <c r="M99" t="s" s="5">
        <v>25</v>
      </c>
      <c r="N99" t="s" s="5">
        <v>34</v>
      </c>
      <c r="O99" t="s" s="5">
        <v>38</v>
      </c>
      <c r="P99" t="s" s="5">
        <v>70</v>
      </c>
      <c r="Q99" t="s" s="5">
        <v>65</v>
      </c>
      <c r="R99" s="6">
        <v>43425</v>
      </c>
      <c r="S99" s="7">
        <f>SUM(F99/$A$907)</f>
        <v>0.002982693730798911</v>
      </c>
      <c r="T99" t="s" s="3">
        <f>IF(B99:B99="Y","Quality Checked","")</f>
      </c>
      <c r="U99" t="s" s="4">
        <f>VLOOKUP(S99:S99,$B$914:$C$918,2)</f>
        <v>30</v>
      </c>
    </row>
    <row r="100" ht="15" customHeight="1">
      <c r="A100" s="5">
        <v>21766</v>
      </c>
      <c r="B100" t="s" s="5">
        <v>21</v>
      </c>
      <c r="C100" s="6">
        <v>43252</v>
      </c>
      <c r="D100" t="s" s="5">
        <v>67</v>
      </c>
      <c r="E100" s="5">
        <v>41</v>
      </c>
      <c r="F100" s="5">
        <v>5178.17</v>
      </c>
      <c r="G100" s="5">
        <v>0.03</v>
      </c>
      <c r="H100" t="s" s="5">
        <v>35</v>
      </c>
      <c r="I100" s="5">
        <v>531.6900000000001</v>
      </c>
      <c r="J100" s="5">
        <v>120.98</v>
      </c>
      <c r="K100" s="5">
        <v>30</v>
      </c>
      <c r="L100" t="s" s="5">
        <v>146</v>
      </c>
      <c r="M100" t="s" s="5">
        <v>25</v>
      </c>
      <c r="N100" t="s" s="5">
        <v>26</v>
      </c>
      <c r="O100" t="s" s="5">
        <v>38</v>
      </c>
      <c r="P100" t="s" s="5">
        <v>70</v>
      </c>
      <c r="Q100" t="s" s="5">
        <v>65</v>
      </c>
      <c r="R100" s="6">
        <v>43254</v>
      </c>
      <c r="S100" s="7">
        <f>SUM(F100/$A$907)</f>
        <v>0.002967946193433963</v>
      </c>
      <c r="T100" t="s" s="3">
        <f>IF(B100:B100="Y","Quality Checked","")</f>
      </c>
      <c r="U100" t="s" s="4">
        <f>VLOOKUP(S100:S100,$B$914:$C$918,2)</f>
        <v>30</v>
      </c>
    </row>
    <row r="101" ht="15" customHeight="1">
      <c r="A101" s="5">
        <v>25574</v>
      </c>
      <c r="B101" t="s" s="5">
        <v>21</v>
      </c>
      <c r="C101" s="6">
        <v>43171</v>
      </c>
      <c r="D101" t="s" s="5">
        <v>55</v>
      </c>
      <c r="E101" s="5">
        <v>46</v>
      </c>
      <c r="F101" s="5">
        <v>5074.07</v>
      </c>
      <c r="G101" s="5">
        <v>0</v>
      </c>
      <c r="H101" t="s" s="5">
        <v>35</v>
      </c>
      <c r="I101" s="5">
        <v>-1390.53</v>
      </c>
      <c r="J101" s="5">
        <v>100.98</v>
      </c>
      <c r="K101" s="5">
        <v>57.38</v>
      </c>
      <c r="L101" t="s" s="5">
        <v>147</v>
      </c>
      <c r="M101" t="s" s="5">
        <v>33</v>
      </c>
      <c r="N101" t="s" s="5">
        <v>26</v>
      </c>
      <c r="O101" t="s" s="5">
        <v>38</v>
      </c>
      <c r="P101" t="s" s="5">
        <v>39</v>
      </c>
      <c r="Q101" t="s" s="5">
        <v>40</v>
      </c>
      <c r="R101" s="6">
        <v>43171</v>
      </c>
      <c r="S101" s="7">
        <f>SUM(F101/$A$907)</f>
        <v>0.002908279709186347</v>
      </c>
      <c r="T101" t="s" s="3">
        <f>IF(B101:B101="Y","Quality Checked","")</f>
      </c>
      <c r="U101" t="s" s="4">
        <f>VLOOKUP(S101:S101,$B$914:$C$918,2)</f>
        <v>30</v>
      </c>
    </row>
    <row r="102" ht="15" customHeight="1">
      <c r="A102" s="5">
        <v>44576</v>
      </c>
      <c r="B102" t="s" s="5">
        <v>21</v>
      </c>
      <c r="C102" s="6">
        <v>43459</v>
      </c>
      <c r="D102" t="s" s="5">
        <v>55</v>
      </c>
      <c r="E102" s="5">
        <v>38</v>
      </c>
      <c r="F102" s="5">
        <v>5016.25</v>
      </c>
      <c r="G102" s="5">
        <v>0.01</v>
      </c>
      <c r="H102" t="s" s="5">
        <v>35</v>
      </c>
      <c r="I102" s="5">
        <v>-189.35</v>
      </c>
      <c r="J102" s="5">
        <v>124.49</v>
      </c>
      <c r="K102" s="5">
        <v>51.94</v>
      </c>
      <c r="L102" t="s" s="5">
        <v>148</v>
      </c>
      <c r="M102" t="s" s="5">
        <v>25</v>
      </c>
      <c r="N102" t="s" s="5">
        <v>47</v>
      </c>
      <c r="O102" t="s" s="5">
        <v>38</v>
      </c>
      <c r="P102" t="s" s="5">
        <v>60</v>
      </c>
      <c r="Q102" t="s" s="5">
        <v>40</v>
      </c>
      <c r="R102" s="6">
        <v>43460</v>
      </c>
      <c r="S102" s="7">
        <f>SUM(F102/$A$907)</f>
        <v>0.002875139304583108</v>
      </c>
      <c r="T102" t="s" s="3">
        <f>IF(B102:B102="Y","Quality Checked","")</f>
      </c>
      <c r="U102" t="s" s="4">
        <f>VLOOKUP(S102:S102,$B$914:$C$918,2)</f>
        <v>30</v>
      </c>
    </row>
    <row r="103" ht="15" customHeight="1">
      <c r="A103" s="5">
        <v>12228</v>
      </c>
      <c r="B103" t="s" s="5">
        <v>21</v>
      </c>
      <c r="C103" s="6">
        <v>43276</v>
      </c>
      <c r="D103" t="s" s="5">
        <v>55</v>
      </c>
      <c r="E103" s="5">
        <v>30</v>
      </c>
      <c r="F103" s="5">
        <v>5015.051</v>
      </c>
      <c r="G103" s="5">
        <v>0.05</v>
      </c>
      <c r="H103" t="s" s="5">
        <v>23</v>
      </c>
      <c r="I103" s="5">
        <v>1090.43</v>
      </c>
      <c r="J103" s="5">
        <v>200.99</v>
      </c>
      <c r="K103" s="5">
        <v>4.2</v>
      </c>
      <c r="L103" t="s" s="5">
        <v>149</v>
      </c>
      <c r="M103" t="s" s="5">
        <v>25</v>
      </c>
      <c r="N103" t="s" s="5">
        <v>34</v>
      </c>
      <c r="O103" t="s" s="5">
        <v>27</v>
      </c>
      <c r="P103" t="s" s="5">
        <v>99</v>
      </c>
      <c r="Q103" t="s" s="5">
        <v>50</v>
      </c>
      <c r="R103" s="6">
        <v>43276</v>
      </c>
      <c r="S103" s="7">
        <f>SUM(F103/$A$907)</f>
        <v>0.002874452079658873</v>
      </c>
      <c r="T103" t="s" s="3">
        <f>IF(B103:B103="Y","Quality Checked","")</f>
      </c>
      <c r="U103" t="s" s="4">
        <f>VLOOKUP(S103:S103,$B$914:$C$918,2)</f>
        <v>30</v>
      </c>
    </row>
    <row r="104" ht="15" customHeight="1">
      <c r="A104" s="5">
        <v>11843</v>
      </c>
      <c r="B104" t="s" s="5">
        <v>21</v>
      </c>
      <c r="C104" s="6">
        <v>43298</v>
      </c>
      <c r="D104" t="s" s="5">
        <v>22</v>
      </c>
      <c r="E104" s="5">
        <v>42</v>
      </c>
      <c r="F104" s="5">
        <v>4993.42</v>
      </c>
      <c r="G104" s="5">
        <v>0.03</v>
      </c>
      <c r="H104" t="s" s="5">
        <v>35</v>
      </c>
      <c r="I104" s="5">
        <v>190.14</v>
      </c>
      <c r="J104" s="5">
        <v>119.99</v>
      </c>
      <c r="K104" s="5">
        <v>56.14</v>
      </c>
      <c r="L104" t="s" s="5">
        <v>150</v>
      </c>
      <c r="M104" t="s" s="5">
        <v>33</v>
      </c>
      <c r="N104" t="s" s="5">
        <v>26</v>
      </c>
      <c r="O104" t="s" s="5">
        <v>27</v>
      </c>
      <c r="P104" t="s" s="5">
        <v>28</v>
      </c>
      <c r="Q104" t="s" s="5">
        <v>40</v>
      </c>
      <c r="R104" s="6">
        <v>43300</v>
      </c>
      <c r="S104" s="7">
        <f>SUM(F104/$A$907)</f>
        <v>0.002862053945933992</v>
      </c>
      <c r="T104" t="s" s="3">
        <f>IF(B104:B104="Y","Quality Checked","")</f>
      </c>
      <c r="U104" t="s" s="4">
        <f>VLOOKUP(S104:S104,$B$914:$C$918,2)</f>
        <v>30</v>
      </c>
    </row>
    <row r="105" ht="15" customHeight="1">
      <c r="A105" s="5">
        <v>28451</v>
      </c>
      <c r="B105" t="s" s="5">
        <v>21</v>
      </c>
      <c r="C105" s="6">
        <v>43105</v>
      </c>
      <c r="D105" t="s" s="5">
        <v>42</v>
      </c>
      <c r="E105" s="5">
        <v>33</v>
      </c>
      <c r="F105" s="5">
        <v>4913.7</v>
      </c>
      <c r="G105" s="5">
        <v>0</v>
      </c>
      <c r="H105" t="s" s="5">
        <v>35</v>
      </c>
      <c r="I105" s="5">
        <v>1054.93</v>
      </c>
      <c r="J105" s="5">
        <v>145.45</v>
      </c>
      <c r="K105" s="5">
        <v>17.85</v>
      </c>
      <c r="L105" t="s" s="5">
        <v>96</v>
      </c>
      <c r="M105" t="s" s="5">
        <v>63</v>
      </c>
      <c r="N105" t="s" s="5">
        <v>47</v>
      </c>
      <c r="O105" t="s" s="5">
        <v>27</v>
      </c>
      <c r="P105" t="s" s="5">
        <v>28</v>
      </c>
      <c r="Q105" t="s" s="5">
        <v>65</v>
      </c>
      <c r="R105" s="6">
        <v>43107</v>
      </c>
      <c r="S105" s="7">
        <f>SUM(F105/$A$907)</f>
        <v>0.002816361226200851</v>
      </c>
      <c r="T105" t="s" s="3">
        <f>IF(B105:B105="Y","Quality Checked","")</f>
      </c>
      <c r="U105" t="s" s="4">
        <f>VLOOKUP(S105:S105,$B$914:$C$918,2)</f>
        <v>30</v>
      </c>
    </row>
    <row r="106" ht="15" customHeight="1">
      <c r="A106" s="5">
        <v>24294</v>
      </c>
      <c r="B106" t="s" s="5">
        <v>21</v>
      </c>
      <c r="C106" s="6">
        <v>43314</v>
      </c>
      <c r="D106" t="s" s="5">
        <v>55</v>
      </c>
      <c r="E106" s="5">
        <v>24</v>
      </c>
      <c r="F106" s="5">
        <v>4865.72</v>
      </c>
      <c r="G106" s="5">
        <v>0.03</v>
      </c>
      <c r="H106" t="s" s="5">
        <v>35</v>
      </c>
      <c r="I106" s="5">
        <v>1951.3</v>
      </c>
      <c r="J106" s="5">
        <v>200.97</v>
      </c>
      <c r="K106" s="5">
        <v>15.59</v>
      </c>
      <c r="L106" t="s" s="5">
        <v>151</v>
      </c>
      <c r="M106" t="s" s="5">
        <v>44</v>
      </c>
      <c r="N106" t="s" s="5">
        <v>37</v>
      </c>
      <c r="O106" t="s" s="5">
        <v>27</v>
      </c>
      <c r="P106" t="s" s="5">
        <v>28</v>
      </c>
      <c r="Q106" t="s" s="5">
        <v>65</v>
      </c>
      <c r="R106" s="6">
        <v>43315</v>
      </c>
      <c r="S106" s="7">
        <f>SUM(F106/$A$907)</f>
        <v>0.002788860765929952</v>
      </c>
      <c r="T106" t="s" s="3">
        <f>IF(B106:B106="Y","Quality Checked","")</f>
      </c>
      <c r="U106" t="s" s="4">
        <f>VLOOKUP(S106:S106,$B$914:$C$918,2)</f>
        <v>30</v>
      </c>
    </row>
    <row r="107" ht="15" customHeight="1">
      <c r="A107" s="5">
        <v>14530</v>
      </c>
      <c r="B107" t="s" s="5">
        <v>21</v>
      </c>
      <c r="C107" s="6">
        <v>43196</v>
      </c>
      <c r="D107" t="s" s="5">
        <v>67</v>
      </c>
      <c r="E107" s="5">
        <v>44</v>
      </c>
      <c r="F107" s="5">
        <v>4851.5025</v>
      </c>
      <c r="G107" s="5">
        <v>0.01</v>
      </c>
      <c r="H107" t="s" s="5">
        <v>23</v>
      </c>
      <c r="I107" s="5">
        <v>1371.67</v>
      </c>
      <c r="J107" s="5">
        <v>125.99</v>
      </c>
      <c r="K107" s="5">
        <v>7.69</v>
      </c>
      <c r="L107" t="s" s="5">
        <v>152</v>
      </c>
      <c r="M107" t="s" s="5">
        <v>33</v>
      </c>
      <c r="N107" t="s" s="5">
        <v>37</v>
      </c>
      <c r="O107" t="s" s="5">
        <v>27</v>
      </c>
      <c r="P107" t="s" s="5">
        <v>99</v>
      </c>
      <c r="Q107" t="s" s="5">
        <v>50</v>
      </c>
      <c r="R107" s="6">
        <v>43196</v>
      </c>
      <c r="S107" s="7">
        <f>SUM(F107/$A$907)</f>
        <v>0.002780711791484318</v>
      </c>
      <c r="T107" t="s" s="3">
        <f>IF(B107:B107="Y","Quality Checked","")</f>
      </c>
      <c r="U107" t="s" s="4">
        <f>VLOOKUP(S107:S107,$B$914:$C$918,2)</f>
        <v>30</v>
      </c>
    </row>
    <row r="108" ht="15" customHeight="1">
      <c r="A108" s="5">
        <v>11077</v>
      </c>
      <c r="B108" t="s" s="5">
        <v>21</v>
      </c>
      <c r="C108" s="6">
        <v>43179</v>
      </c>
      <c r="D108" t="s" s="5">
        <v>31</v>
      </c>
      <c r="E108" s="5">
        <v>30</v>
      </c>
      <c r="F108" s="5">
        <v>4620.05</v>
      </c>
      <c r="G108" s="5">
        <v>0.06</v>
      </c>
      <c r="H108" t="s" s="5">
        <v>35</v>
      </c>
      <c r="I108" s="5">
        <v>-229.68</v>
      </c>
      <c r="J108" s="5">
        <v>160.98</v>
      </c>
      <c r="K108" s="5">
        <v>35.02</v>
      </c>
      <c r="L108" t="s" s="5">
        <v>153</v>
      </c>
      <c r="M108" t="s" s="5">
        <v>33</v>
      </c>
      <c r="N108" t="s" s="5">
        <v>26</v>
      </c>
      <c r="O108" t="s" s="5">
        <v>38</v>
      </c>
      <c r="P108" t="s" s="5">
        <v>39</v>
      </c>
      <c r="Q108" t="s" s="5">
        <v>40</v>
      </c>
      <c r="R108" s="6">
        <v>43183</v>
      </c>
      <c r="S108" s="7">
        <f>SUM(F108/$A$907)</f>
        <v>0.002648051302096026</v>
      </c>
      <c r="T108" t="s" s="3">
        <f>IF(B108:B108="Y","Quality Checked","")</f>
      </c>
      <c r="U108" t="s" s="4">
        <f>VLOOKUP(S108:S108,$B$914:$C$918,2)</f>
        <v>30</v>
      </c>
    </row>
    <row r="109" ht="15" customHeight="1">
      <c r="A109" s="5">
        <v>24544</v>
      </c>
      <c r="B109" t="s" s="5">
        <v>21</v>
      </c>
      <c r="C109" s="6">
        <v>43126</v>
      </c>
      <c r="D109" t="s" s="5">
        <v>67</v>
      </c>
      <c r="E109" s="5">
        <v>31</v>
      </c>
      <c r="F109" s="5">
        <v>4587.3</v>
      </c>
      <c r="G109" s="5">
        <v>0.08</v>
      </c>
      <c r="H109" t="s" s="5">
        <v>53</v>
      </c>
      <c r="I109" s="5">
        <v>1771.15</v>
      </c>
      <c r="J109" s="5">
        <v>150.98</v>
      </c>
      <c r="K109" s="5">
        <v>13.99</v>
      </c>
      <c r="L109" t="s" s="5">
        <v>104</v>
      </c>
      <c r="M109" t="s" s="5">
        <v>33</v>
      </c>
      <c r="N109" t="s" s="5">
        <v>34</v>
      </c>
      <c r="O109" t="s" s="5">
        <v>27</v>
      </c>
      <c r="P109" t="s" s="5">
        <v>28</v>
      </c>
      <c r="Q109" t="s" s="5">
        <v>116</v>
      </c>
      <c r="R109" s="6">
        <v>43127</v>
      </c>
      <c r="S109" s="7">
        <f>SUM(F109/$A$907)</f>
        <v>0.002629280145908616</v>
      </c>
      <c r="T109" t="s" s="3">
        <f>IF(B109:B109="Y","Quality Checked","")</f>
      </c>
      <c r="U109" t="s" s="4">
        <f>VLOOKUP(S109:S109,$B$914:$C$918,2)</f>
        <v>30</v>
      </c>
    </row>
    <row r="110" ht="15" customHeight="1">
      <c r="A110" s="5">
        <v>38978</v>
      </c>
      <c r="B110" t="s" s="5">
        <v>21</v>
      </c>
      <c r="C110" s="6">
        <v>43315</v>
      </c>
      <c r="D110" t="s" s="5">
        <v>31</v>
      </c>
      <c r="E110" s="5">
        <v>24</v>
      </c>
      <c r="F110" s="5">
        <v>4547.26</v>
      </c>
      <c r="G110" s="5">
        <v>0</v>
      </c>
      <c r="H110" t="s" s="5">
        <v>35</v>
      </c>
      <c r="I110" s="5">
        <v>468.27</v>
      </c>
      <c r="J110" s="5">
        <v>180.98</v>
      </c>
      <c r="K110" s="5">
        <v>30</v>
      </c>
      <c r="L110" t="s" s="5">
        <v>154</v>
      </c>
      <c r="M110" t="s" s="5">
        <v>33</v>
      </c>
      <c r="N110" t="s" s="5">
        <v>47</v>
      </c>
      <c r="O110" t="s" s="5">
        <v>38</v>
      </c>
      <c r="P110" t="s" s="5">
        <v>70</v>
      </c>
      <c r="Q110" t="s" s="5">
        <v>65</v>
      </c>
      <c r="R110" s="6">
        <v>43317</v>
      </c>
      <c r="S110" s="7">
        <f>SUM(F110/$A$907)</f>
        <v>0.002606330616328649</v>
      </c>
      <c r="T110" t="s" s="3">
        <f>IF(B110:B110="Y","Quality Checked","")</f>
      </c>
      <c r="U110" t="s" s="4">
        <f>VLOOKUP(S110:S110,$B$914:$C$918,2)</f>
        <v>30</v>
      </c>
    </row>
    <row r="111" ht="15" customHeight="1">
      <c r="A111" s="5">
        <v>33797</v>
      </c>
      <c r="B111" t="s" s="5">
        <v>21</v>
      </c>
      <c r="C111" s="6">
        <v>43111</v>
      </c>
      <c r="D111" t="s" s="5">
        <v>55</v>
      </c>
      <c r="E111" s="5">
        <v>20</v>
      </c>
      <c r="F111" s="5">
        <v>4531.34</v>
      </c>
      <c r="G111" s="5">
        <v>0.08</v>
      </c>
      <c r="H111" t="s" s="5">
        <v>35</v>
      </c>
      <c r="I111" s="5">
        <v>653.6799999999999</v>
      </c>
      <c r="J111" s="5">
        <v>297.64</v>
      </c>
      <c r="K111" s="5">
        <v>14.7</v>
      </c>
      <c r="L111" t="s" s="5">
        <v>155</v>
      </c>
      <c r="M111" t="s" s="5">
        <v>25</v>
      </c>
      <c r="N111" t="s" s="5">
        <v>47</v>
      </c>
      <c r="O111" t="s" s="5">
        <v>27</v>
      </c>
      <c r="P111" t="s" s="5">
        <v>28</v>
      </c>
      <c r="Q111" t="s" s="5">
        <v>65</v>
      </c>
      <c r="R111" s="6">
        <v>43111</v>
      </c>
      <c r="S111" s="7">
        <f>SUM(F111/$A$907)</f>
        <v>0.002597205828343807</v>
      </c>
      <c r="T111" t="s" s="3">
        <f>IF(B111:B111="Y","Quality Checked","")</f>
      </c>
      <c r="U111" t="s" s="4">
        <f>VLOOKUP(S111:S111,$B$914:$C$918,2)</f>
        <v>30</v>
      </c>
    </row>
    <row r="112" ht="15" customHeight="1">
      <c r="A112" s="5">
        <v>41606</v>
      </c>
      <c r="B112" t="s" s="5">
        <v>21</v>
      </c>
      <c r="C112" s="6">
        <v>43274</v>
      </c>
      <c r="D112" t="s" s="5">
        <v>67</v>
      </c>
      <c r="E112" s="5">
        <v>23</v>
      </c>
      <c r="F112" s="5">
        <v>4514.86</v>
      </c>
      <c r="G112" s="5">
        <v>0.09</v>
      </c>
      <c r="H112" t="s" s="5">
        <v>35</v>
      </c>
      <c r="I112" s="5">
        <v>-641.09</v>
      </c>
      <c r="J112" s="5">
        <v>200.98</v>
      </c>
      <c r="K112" s="5">
        <v>55.96</v>
      </c>
      <c r="L112" t="s" s="5">
        <v>156</v>
      </c>
      <c r="M112" t="s" s="5">
        <v>63</v>
      </c>
      <c r="N112" t="s" s="5">
        <v>47</v>
      </c>
      <c r="O112" t="s" s="5">
        <v>38</v>
      </c>
      <c r="P112" t="s" s="5">
        <v>39</v>
      </c>
      <c r="Q112" t="s" s="5">
        <v>40</v>
      </c>
      <c r="R112" s="6">
        <v>43275</v>
      </c>
      <c r="S112" s="7">
        <f>SUM(F112/$A$907)</f>
        <v>0.002587760067917287</v>
      </c>
      <c r="T112" t="s" s="3">
        <f>IF(B112:B112="Y","Quality Checked","")</f>
      </c>
      <c r="U112" t="s" s="4">
        <f>VLOOKUP(S112:S112,$B$914:$C$918,2)</f>
        <v>30</v>
      </c>
    </row>
    <row r="113" ht="15" customHeight="1">
      <c r="A113" s="5">
        <v>29319</v>
      </c>
      <c r="B113" t="s" s="5">
        <v>21</v>
      </c>
      <c r="C113" s="6">
        <v>43124</v>
      </c>
      <c r="D113" t="s" s="5">
        <v>31</v>
      </c>
      <c r="E113" s="5">
        <v>21</v>
      </c>
      <c r="F113" s="5">
        <v>4429.69</v>
      </c>
      <c r="G113" s="5">
        <v>0.03</v>
      </c>
      <c r="H113" t="s" s="5">
        <v>53</v>
      </c>
      <c r="I113" s="5">
        <v>983.55</v>
      </c>
      <c r="J113" s="5">
        <v>199.99</v>
      </c>
      <c r="K113" s="5">
        <v>24.49</v>
      </c>
      <c r="L113" t="s" s="5">
        <v>121</v>
      </c>
      <c r="M113" t="s" s="5">
        <v>25</v>
      </c>
      <c r="N113" t="s" s="5">
        <v>47</v>
      </c>
      <c r="O113" t="s" s="5">
        <v>27</v>
      </c>
      <c r="P113" t="s" s="5">
        <v>52</v>
      </c>
      <c r="Q113" t="s" s="5">
        <v>29</v>
      </c>
      <c r="R113" s="6">
        <v>43126</v>
      </c>
      <c r="S113" s="7">
        <f>SUM(F113/$A$907)</f>
        <v>0.002538943598528532</v>
      </c>
      <c r="T113" t="s" s="3">
        <f>IF(B113:B113="Y","Quality Checked","")</f>
      </c>
      <c r="U113" t="s" s="4">
        <f>VLOOKUP(S113:S113,$B$914:$C$918,2)</f>
        <v>30</v>
      </c>
    </row>
    <row r="114" ht="15" customHeight="1">
      <c r="A114" s="5">
        <v>4931</v>
      </c>
      <c r="B114" t="s" s="5">
        <v>21</v>
      </c>
      <c r="C114" s="6">
        <v>43420</v>
      </c>
      <c r="D114" t="s" s="5">
        <v>42</v>
      </c>
      <c r="E114" s="5">
        <v>45</v>
      </c>
      <c r="F114" s="5">
        <v>4282.725</v>
      </c>
      <c r="G114" s="5">
        <v>0.03</v>
      </c>
      <c r="H114" t="s" s="5">
        <v>23</v>
      </c>
      <c r="I114" s="5">
        <v>1371.74</v>
      </c>
      <c r="J114" s="5">
        <v>110.99</v>
      </c>
      <c r="K114" s="5">
        <v>2.5</v>
      </c>
      <c r="L114" t="s" s="5">
        <v>157</v>
      </c>
      <c r="M114" t="s" s="5">
        <v>33</v>
      </c>
      <c r="N114" t="s" s="5">
        <v>34</v>
      </c>
      <c r="O114" t="s" s="5">
        <v>27</v>
      </c>
      <c r="P114" t="s" s="5">
        <v>99</v>
      </c>
      <c r="Q114" t="s" s="5">
        <v>50</v>
      </c>
      <c r="R114" s="6">
        <v>43422</v>
      </c>
      <c r="S114" s="7">
        <f>SUM(F114/$A$907)</f>
        <v>0.0024547083933657</v>
      </c>
      <c r="T114" t="s" s="3">
        <f>IF(B114:B114="Y","Quality Checked","")</f>
      </c>
      <c r="U114" t="s" s="4">
        <f>VLOOKUP(S114:S114,$B$914:$C$918,2)</f>
        <v>30</v>
      </c>
    </row>
    <row r="115" ht="15" customHeight="1">
      <c r="A115" s="5">
        <v>2853</v>
      </c>
      <c r="B115" t="s" s="5">
        <v>21</v>
      </c>
      <c r="C115" s="6">
        <v>43224</v>
      </c>
      <c r="D115" t="s" s="5">
        <v>67</v>
      </c>
      <c r="E115" s="5">
        <v>25</v>
      </c>
      <c r="F115" s="5">
        <v>4253.65</v>
      </c>
      <c r="G115" s="5">
        <v>0.05</v>
      </c>
      <c r="H115" t="s" s="5">
        <v>53</v>
      </c>
      <c r="I115" s="5">
        <v>943</v>
      </c>
      <c r="J115" s="5">
        <v>178.47</v>
      </c>
      <c r="K115" s="5">
        <v>19.99</v>
      </c>
      <c r="L115" t="s" s="5">
        <v>158</v>
      </c>
      <c r="M115" t="s" s="5">
        <v>33</v>
      </c>
      <c r="N115" t="s" s="5">
        <v>26</v>
      </c>
      <c r="O115" t="s" s="5">
        <v>48</v>
      </c>
      <c r="P115" t="s" s="5">
        <v>58</v>
      </c>
      <c r="Q115" t="s" s="5">
        <v>50</v>
      </c>
      <c r="R115" s="6">
        <v>43227</v>
      </c>
      <c r="S115" s="7">
        <f>SUM(F115/$A$907)</f>
        <v>0.002438043618826801</v>
      </c>
      <c r="T115" t="s" s="3">
        <f>IF(B115:B115="Y","Quality Checked","")</f>
      </c>
      <c r="U115" t="s" s="4">
        <f>VLOOKUP(S115:S115,$B$914:$C$918,2)</f>
        <v>30</v>
      </c>
    </row>
    <row r="116" ht="15" customHeight="1">
      <c r="A116" s="5">
        <v>8422</v>
      </c>
      <c r="B116" t="s" s="5">
        <v>21</v>
      </c>
      <c r="C116" s="6">
        <v>43204</v>
      </c>
      <c r="D116" t="s" s="5">
        <v>22</v>
      </c>
      <c r="E116" s="5">
        <v>18</v>
      </c>
      <c r="F116" s="5">
        <v>4212.752</v>
      </c>
      <c r="G116" s="5">
        <v>0.06</v>
      </c>
      <c r="H116" t="s" s="5">
        <v>35</v>
      </c>
      <c r="I116" s="5">
        <v>-715.78</v>
      </c>
      <c r="J116" s="5">
        <v>296.18</v>
      </c>
      <c r="K116" s="5">
        <v>54.12</v>
      </c>
      <c r="L116" t="s" s="5">
        <v>159</v>
      </c>
      <c r="M116" t="s" s="5">
        <v>25</v>
      </c>
      <c r="N116" t="s" s="5">
        <v>37</v>
      </c>
      <c r="O116" t="s" s="5">
        <v>38</v>
      </c>
      <c r="P116" t="s" s="5">
        <v>60</v>
      </c>
      <c r="Q116" t="s" s="5">
        <v>40</v>
      </c>
      <c r="R116" s="6">
        <v>43205</v>
      </c>
      <c r="S116" s="7">
        <f>SUM(F116/$A$907)</f>
        <v>0.002414602313612978</v>
      </c>
      <c r="T116" t="s" s="3">
        <f>IF(B116:B116="Y","Quality Checked","")</f>
      </c>
      <c r="U116" t="s" s="4">
        <f>VLOOKUP(S116:S116,$B$914:$C$918,2)</f>
        <v>30</v>
      </c>
    </row>
    <row r="117" ht="15" customHeight="1">
      <c r="A117" s="5">
        <v>28451</v>
      </c>
      <c r="B117" t="s" s="5">
        <v>21</v>
      </c>
      <c r="C117" s="6">
        <v>43105</v>
      </c>
      <c r="D117" t="s" s="5">
        <v>42</v>
      </c>
      <c r="E117" s="5">
        <v>21</v>
      </c>
      <c r="F117" s="5">
        <v>4201.08</v>
      </c>
      <c r="G117" s="5">
        <v>0.01</v>
      </c>
      <c r="H117" t="s" s="5">
        <v>23</v>
      </c>
      <c r="I117" s="5">
        <v>1162.76</v>
      </c>
      <c r="J117" s="5">
        <v>194.3</v>
      </c>
      <c r="K117" s="5">
        <v>11.54</v>
      </c>
      <c r="L117" t="s" s="5">
        <v>96</v>
      </c>
      <c r="M117" t="s" s="5">
        <v>63</v>
      </c>
      <c r="N117" t="s" s="5">
        <v>47</v>
      </c>
      <c r="O117" t="s" s="5">
        <v>38</v>
      </c>
      <c r="P117" t="s" s="5">
        <v>97</v>
      </c>
      <c r="Q117" t="s" s="5">
        <v>29</v>
      </c>
      <c r="R117" s="6">
        <v>43107</v>
      </c>
      <c r="S117" s="7">
        <f>SUM(F117/$A$907)</f>
        <v>0.002407912330864292</v>
      </c>
      <c r="T117" t="s" s="3">
        <f>IF(B117:B117="Y","Quality Checked","")</f>
      </c>
      <c r="U117" t="s" s="4">
        <f>VLOOKUP(S117:S117,$B$914:$C$918,2)</f>
        <v>30</v>
      </c>
    </row>
    <row r="118" ht="15" customHeight="1">
      <c r="A118" s="5">
        <v>29410</v>
      </c>
      <c r="B118" t="s" s="5">
        <v>41</v>
      </c>
      <c r="C118" s="6">
        <v>43360</v>
      </c>
      <c r="D118" t="s" s="5">
        <v>42</v>
      </c>
      <c r="E118" s="5">
        <v>35</v>
      </c>
      <c r="F118" s="5">
        <v>4186.53</v>
      </c>
      <c r="G118" s="5">
        <v>0.04</v>
      </c>
      <c r="H118" t="s" s="5">
        <v>23</v>
      </c>
      <c r="I118" s="5">
        <v>1929.58</v>
      </c>
      <c r="J118" s="5">
        <v>120.97</v>
      </c>
      <c r="K118" s="5">
        <v>7.11</v>
      </c>
      <c r="L118" t="s" s="5">
        <v>130</v>
      </c>
      <c r="M118" t="s" s="5">
        <v>63</v>
      </c>
      <c r="N118" t="s" s="5">
        <v>34</v>
      </c>
      <c r="O118" t="s" s="5">
        <v>27</v>
      </c>
      <c r="P118" t="s" s="5">
        <v>28</v>
      </c>
      <c r="Q118" t="s" s="5">
        <v>116</v>
      </c>
      <c r="R118" s="6">
        <v>43360</v>
      </c>
      <c r="S118" s="7">
        <f>SUM(F118/$A$907)</f>
        <v>0.002399572779031412</v>
      </c>
      <c r="T118" t="s" s="3">
        <f>IF(B118:B118="Y","Quality Checked","")</f>
        <v>45</v>
      </c>
      <c r="U118" t="s" s="4">
        <f>VLOOKUP(S118:S118,$B$914:$C$918,2)</f>
        <v>30</v>
      </c>
    </row>
    <row r="119" ht="15" customHeight="1">
      <c r="A119" s="5">
        <v>96</v>
      </c>
      <c r="B119" t="s" s="5">
        <v>21</v>
      </c>
      <c r="C119" s="6">
        <v>43206</v>
      </c>
      <c r="D119" t="s" s="5">
        <v>67</v>
      </c>
      <c r="E119" s="5">
        <v>37</v>
      </c>
      <c r="F119" s="5">
        <v>4158.1235</v>
      </c>
      <c r="G119" s="5">
        <v>1.1</v>
      </c>
      <c r="H119" t="s" s="5">
        <v>23</v>
      </c>
      <c r="I119" s="5">
        <v>1228.89</v>
      </c>
      <c r="J119" s="5">
        <v>125.99</v>
      </c>
      <c r="K119" s="5">
        <v>8.99</v>
      </c>
      <c r="L119" t="s" s="5">
        <v>160</v>
      </c>
      <c r="M119" t="s" s="5">
        <v>33</v>
      </c>
      <c r="N119" t="s" s="5">
        <v>37</v>
      </c>
      <c r="O119" t="s" s="5">
        <v>27</v>
      </c>
      <c r="P119" t="s" s="5">
        <v>99</v>
      </c>
      <c r="Q119" t="s" s="5">
        <v>50</v>
      </c>
      <c r="R119" s="6">
        <v>43208</v>
      </c>
      <c r="S119" s="7">
        <f>SUM(F119/$A$907)</f>
        <v>0.002383291165344766</v>
      </c>
      <c r="T119" t="s" s="3">
        <f>IF(B119:B119="Y","Quality Checked","")</f>
      </c>
      <c r="U119" t="s" s="4">
        <f>VLOOKUP(S119:S119,$B$914:$C$918,2)</f>
        <v>30</v>
      </c>
    </row>
    <row r="120" ht="15" customHeight="1">
      <c r="A120" s="5">
        <v>41607</v>
      </c>
      <c r="B120" t="s" s="5">
        <v>21</v>
      </c>
      <c r="C120" s="6">
        <v>43453</v>
      </c>
      <c r="D120" t="s" s="5">
        <v>22</v>
      </c>
      <c r="E120" s="5">
        <v>36</v>
      </c>
      <c r="F120" s="5">
        <v>4115.74</v>
      </c>
      <c r="G120" s="5">
        <v>0.1</v>
      </c>
      <c r="H120" t="s" s="5">
        <v>23</v>
      </c>
      <c r="I120" s="5">
        <v>1719.47</v>
      </c>
      <c r="J120" s="5">
        <v>120.98</v>
      </c>
      <c r="K120" s="5">
        <v>9.07</v>
      </c>
      <c r="L120" t="s" s="5">
        <v>161</v>
      </c>
      <c r="M120" t="s" s="5">
        <v>25</v>
      </c>
      <c r="N120" t="s" s="5">
        <v>34</v>
      </c>
      <c r="O120" t="s" s="5">
        <v>48</v>
      </c>
      <c r="P120" t="s" s="5">
        <v>49</v>
      </c>
      <c r="Q120" t="s" s="5">
        <v>50</v>
      </c>
      <c r="R120" s="6">
        <v>43455</v>
      </c>
      <c r="S120" s="7">
        <f>SUM(F120/$A$907)</f>
        <v>0.002358998423412884</v>
      </c>
      <c r="T120" t="s" s="3">
        <f>IF(B120:B120="Y","Quality Checked","")</f>
      </c>
      <c r="U120" t="s" s="4">
        <f>VLOOKUP(S120:S120,$B$914:$C$918,2)</f>
        <v>30</v>
      </c>
    </row>
    <row r="121" ht="15" customHeight="1">
      <c r="A121" s="5">
        <v>39815</v>
      </c>
      <c r="B121" t="s" s="5">
        <v>21</v>
      </c>
      <c r="C121" s="6">
        <v>43199</v>
      </c>
      <c r="D121" t="s" s="5">
        <v>31</v>
      </c>
      <c r="E121" s="5">
        <v>43</v>
      </c>
      <c r="F121" s="5">
        <v>4075.376</v>
      </c>
      <c r="G121" s="5">
        <v>0.05</v>
      </c>
      <c r="H121" t="s" s="5">
        <v>23</v>
      </c>
      <c r="I121" s="5">
        <v>841.73</v>
      </c>
      <c r="J121" s="5">
        <v>115.99</v>
      </c>
      <c r="K121" s="5">
        <v>8.99</v>
      </c>
      <c r="L121" t="s" s="5">
        <v>162</v>
      </c>
      <c r="M121" t="s" s="5">
        <v>63</v>
      </c>
      <c r="N121" t="s" s="5">
        <v>26</v>
      </c>
      <c r="O121" t="s" s="5">
        <v>27</v>
      </c>
      <c r="P121" t="s" s="5">
        <v>99</v>
      </c>
      <c r="Q121" t="s" s="5">
        <v>50</v>
      </c>
      <c r="R121" s="6">
        <v>43203</v>
      </c>
      <c r="S121" s="7">
        <f>SUM(F121/$A$907)</f>
        <v>0.002335863188348805</v>
      </c>
      <c r="T121" t="s" s="3">
        <f>IF(B121:B121="Y","Quality Checked","")</f>
      </c>
      <c r="U121" t="s" s="4">
        <f>VLOOKUP(S121:S121,$B$914:$C$918,2)</f>
        <v>30</v>
      </c>
    </row>
    <row r="122" ht="15" customHeight="1">
      <c r="A122" s="5">
        <v>43269</v>
      </c>
      <c r="B122" t="s" s="5">
        <v>21</v>
      </c>
      <c r="C122" s="6">
        <v>43200</v>
      </c>
      <c r="D122" t="s" s="5">
        <v>42</v>
      </c>
      <c r="E122" s="5">
        <v>24</v>
      </c>
      <c r="F122" s="5">
        <v>3978.02</v>
      </c>
      <c r="G122" s="5">
        <v>0.08</v>
      </c>
      <c r="H122" t="s" s="5">
        <v>23</v>
      </c>
      <c r="I122" s="5">
        <v>1336.96</v>
      </c>
      <c r="J122" s="5">
        <v>165.98</v>
      </c>
      <c r="K122" s="5">
        <v>19.99</v>
      </c>
      <c r="L122" t="s" s="5">
        <v>163</v>
      </c>
      <c r="M122" t="s" s="5">
        <v>63</v>
      </c>
      <c r="N122" t="s" s="5">
        <v>34</v>
      </c>
      <c r="O122" t="s" s="5">
        <v>48</v>
      </c>
      <c r="P122" t="s" s="5">
        <v>49</v>
      </c>
      <c r="Q122" t="s" s="5">
        <v>50</v>
      </c>
      <c r="R122" s="6">
        <v>43202</v>
      </c>
      <c r="S122" s="7">
        <f>SUM(F122/$A$907)</f>
        <v>0.002280062129363109</v>
      </c>
      <c r="T122" t="s" s="3">
        <f>IF(B122:B122="Y","Quality Checked","")</f>
      </c>
      <c r="U122" t="s" s="4">
        <f>VLOOKUP(S122:S122,$B$914:$C$918,2)</f>
        <v>30</v>
      </c>
    </row>
    <row r="123" ht="15" customHeight="1">
      <c r="A123" s="5">
        <v>44197</v>
      </c>
      <c r="B123" t="s" s="5">
        <v>21</v>
      </c>
      <c r="C123" s="6">
        <v>43120</v>
      </c>
      <c r="D123" t="s" s="5">
        <v>67</v>
      </c>
      <c r="E123" s="5">
        <v>27</v>
      </c>
      <c r="F123" s="5">
        <v>3970.33</v>
      </c>
      <c r="G123" s="5">
        <v>0.02</v>
      </c>
      <c r="H123" t="s" s="5">
        <v>35</v>
      </c>
      <c r="I123" s="5">
        <v>-229.79</v>
      </c>
      <c r="J123" s="5">
        <v>140.98</v>
      </c>
      <c r="K123" s="5">
        <v>53.48</v>
      </c>
      <c r="L123" t="s" s="5">
        <v>112</v>
      </c>
      <c r="M123" t="s" s="5">
        <v>63</v>
      </c>
      <c r="N123" t="s" s="5">
        <v>47</v>
      </c>
      <c r="O123" t="s" s="5">
        <v>38</v>
      </c>
      <c r="P123" t="s" s="5">
        <v>39</v>
      </c>
      <c r="Q123" t="s" s="5">
        <v>40</v>
      </c>
      <c r="R123" s="6">
        <v>43123</v>
      </c>
      <c r="S123" s="7">
        <f>SUM(F123/$A$907)</f>
        <v>0.002275654489940783</v>
      </c>
      <c r="T123" t="s" s="3">
        <f>IF(B123:B123="Y","Quality Checked","")</f>
      </c>
      <c r="U123" t="s" s="4">
        <f>VLOOKUP(S123:S123,$B$914:$C$918,2)</f>
        <v>30</v>
      </c>
    </row>
    <row r="124" ht="15" customHeight="1">
      <c r="A124" s="5">
        <v>28291</v>
      </c>
      <c r="B124" t="s" s="5">
        <v>41</v>
      </c>
      <c r="C124" s="6">
        <v>43163</v>
      </c>
      <c r="D124" t="s" s="5">
        <v>42</v>
      </c>
      <c r="E124" s="5">
        <v>14</v>
      </c>
      <c r="F124" s="5">
        <v>3950.6</v>
      </c>
      <c r="G124" s="5">
        <v>0.02</v>
      </c>
      <c r="H124" t="s" s="5">
        <v>35</v>
      </c>
      <c r="I124" s="5">
        <v>-477.66</v>
      </c>
      <c r="J124" s="5">
        <v>280.98</v>
      </c>
      <c r="K124" s="5">
        <v>57</v>
      </c>
      <c r="L124" t="s" s="5">
        <v>164</v>
      </c>
      <c r="M124" t="s" s="5">
        <v>33</v>
      </c>
      <c r="N124" t="s" s="5">
        <v>26</v>
      </c>
      <c r="O124" t="s" s="5">
        <v>38</v>
      </c>
      <c r="P124" t="s" s="5">
        <v>70</v>
      </c>
      <c r="Q124" t="s" s="5">
        <v>65</v>
      </c>
      <c r="R124" s="6">
        <v>43164</v>
      </c>
      <c r="S124" s="7">
        <f>SUM(F124/$A$907)</f>
        <v>0.002264345943022383</v>
      </c>
      <c r="T124" t="s" s="3">
        <f>IF(B124:B124="Y","Quality Checked","")</f>
        <v>45</v>
      </c>
      <c r="U124" t="s" s="4">
        <f>VLOOKUP(S124:S124,$B$914:$C$918,2)</f>
        <v>30</v>
      </c>
    </row>
    <row r="125" ht="15" customHeight="1">
      <c r="A125" s="5">
        <v>18753</v>
      </c>
      <c r="B125" t="s" s="5">
        <v>41</v>
      </c>
      <c r="C125" s="6">
        <v>43312</v>
      </c>
      <c r="D125" t="s" s="5">
        <v>22</v>
      </c>
      <c r="E125" s="5">
        <v>31</v>
      </c>
      <c r="F125" s="5">
        <v>3945.95</v>
      </c>
      <c r="G125" s="5">
        <v>0.03</v>
      </c>
      <c r="H125" t="s" s="5">
        <v>23</v>
      </c>
      <c r="I125" s="5">
        <v>1031.32</v>
      </c>
      <c r="J125" s="5">
        <v>128.24</v>
      </c>
      <c r="K125" s="5">
        <v>12.65</v>
      </c>
      <c r="L125" t="s" s="5">
        <v>117</v>
      </c>
      <c r="M125" t="s" s="5">
        <v>63</v>
      </c>
      <c r="N125" t="s" s="5">
        <v>34</v>
      </c>
      <c r="O125" t="s" s="5">
        <v>38</v>
      </c>
      <c r="P125" t="s" s="5">
        <v>70</v>
      </c>
      <c r="Q125" t="s" s="5">
        <v>116</v>
      </c>
      <c r="R125" s="6">
        <v>43314</v>
      </c>
      <c r="S125" s="7">
        <f>SUM(F125/$A$907)</f>
        <v>0.002261680725426308</v>
      </c>
      <c r="T125" t="s" s="3">
        <f>IF(B125:B125="Y","Quality Checked","")</f>
        <v>45</v>
      </c>
      <c r="U125" t="s" s="4">
        <f>VLOOKUP(S125:S125,$B$914:$C$918,2)</f>
        <v>30</v>
      </c>
    </row>
    <row r="126" ht="15" customHeight="1">
      <c r="A126" s="5">
        <v>16196</v>
      </c>
      <c r="B126" t="s" s="5">
        <v>21</v>
      </c>
      <c r="C126" s="6">
        <v>43393</v>
      </c>
      <c r="D126" t="s" s="5">
        <v>67</v>
      </c>
      <c r="E126" s="5">
        <v>39</v>
      </c>
      <c r="F126" s="5">
        <v>3925.9715</v>
      </c>
      <c r="G126" s="5">
        <v>0.16</v>
      </c>
      <c r="H126" t="s" s="5">
        <v>23</v>
      </c>
      <c r="I126" s="5">
        <v>671.95</v>
      </c>
      <c r="J126" s="5">
        <v>125.99</v>
      </c>
      <c r="K126" s="5">
        <v>8.800000000000001</v>
      </c>
      <c r="L126" t="s" s="5">
        <v>72</v>
      </c>
      <c r="M126" t="s" s="5">
        <v>63</v>
      </c>
      <c r="N126" t="s" s="5">
        <v>37</v>
      </c>
      <c r="O126" t="s" s="5">
        <v>27</v>
      </c>
      <c r="P126" t="s" s="5">
        <v>99</v>
      </c>
      <c r="Q126" t="s" s="5">
        <v>50</v>
      </c>
      <c r="R126" s="6">
        <v>43394</v>
      </c>
      <c r="S126" s="7">
        <f>SUM(F126/$A$907)</f>
        <v>0.002250229746986913</v>
      </c>
      <c r="T126" t="s" s="3">
        <f>IF(B126:B126="Y","Quality Checked","")</f>
      </c>
      <c r="U126" t="s" s="4">
        <f>VLOOKUP(S126:S126,$B$914:$C$918,2)</f>
        <v>30</v>
      </c>
    </row>
    <row r="127" ht="15" customHeight="1">
      <c r="A127" s="5">
        <v>1287</v>
      </c>
      <c r="B127" t="s" s="5">
        <v>21</v>
      </c>
      <c r="C127" s="6">
        <v>43285</v>
      </c>
      <c r="D127" t="s" s="5">
        <v>67</v>
      </c>
      <c r="E127" s="5">
        <v>39</v>
      </c>
      <c r="F127" s="5">
        <v>3908.65</v>
      </c>
      <c r="G127" s="5">
        <v>1.16</v>
      </c>
      <c r="H127" t="s" s="5">
        <v>23</v>
      </c>
      <c r="I127" s="5">
        <v>480.57</v>
      </c>
      <c r="J127" s="5">
        <v>105.29</v>
      </c>
      <c r="K127" s="5">
        <v>10.12</v>
      </c>
      <c r="L127" t="s" s="5">
        <v>165</v>
      </c>
      <c r="M127" t="s" s="5">
        <v>33</v>
      </c>
      <c r="N127" t="s" s="5">
        <v>34</v>
      </c>
      <c r="O127" t="s" s="5">
        <v>38</v>
      </c>
      <c r="P127" t="s" s="5">
        <v>97</v>
      </c>
      <c r="Q127" t="s" s="5">
        <v>29</v>
      </c>
      <c r="R127" s="6">
        <v>43287</v>
      </c>
      <c r="S127" s="7">
        <f>SUM(F127/$A$907)</f>
        <v>0.002240301668150265</v>
      </c>
      <c r="T127" t="s" s="3">
        <f>IF(B127:B127="Y","Quality Checked","")</f>
      </c>
      <c r="U127" t="s" s="4">
        <f>VLOOKUP(S127:S127,$B$914:$C$918,2)</f>
        <v>30</v>
      </c>
    </row>
    <row r="128" ht="15" customHeight="1">
      <c r="A128" s="5">
        <v>2817</v>
      </c>
      <c r="B128" t="s" s="5">
        <v>21</v>
      </c>
      <c r="C128" s="6">
        <v>43208</v>
      </c>
      <c r="D128" t="s" s="5">
        <v>22</v>
      </c>
      <c r="E128" s="5">
        <v>14</v>
      </c>
      <c r="F128" s="5">
        <v>3830.14</v>
      </c>
      <c r="G128" s="5">
        <v>0.1</v>
      </c>
      <c r="H128" t="s" s="5">
        <v>23</v>
      </c>
      <c r="I128" s="5">
        <v>202.25</v>
      </c>
      <c r="J128" s="5">
        <v>300.97</v>
      </c>
      <c r="K128" s="5">
        <v>7.18</v>
      </c>
      <c r="L128" t="s" s="5">
        <v>166</v>
      </c>
      <c r="M128" t="s" s="5">
        <v>33</v>
      </c>
      <c r="N128" t="s" s="5">
        <v>37</v>
      </c>
      <c r="O128" t="s" s="5">
        <v>27</v>
      </c>
      <c r="P128" t="s" s="5">
        <v>83</v>
      </c>
      <c r="Q128" t="s" s="5">
        <v>50</v>
      </c>
      <c r="R128" s="6">
        <v>43209</v>
      </c>
      <c r="S128" s="7">
        <f>SUM(F128/$A$907)</f>
        <v>0.002195302478157178</v>
      </c>
      <c r="T128" t="s" s="3">
        <f>IF(B128:B128="Y","Quality Checked","")</f>
      </c>
      <c r="U128" t="s" s="4">
        <f>VLOOKUP(S128:S128,$B$914:$C$918,2)</f>
        <v>30</v>
      </c>
    </row>
    <row r="129" ht="15" customHeight="1">
      <c r="A129" s="5">
        <v>4550</v>
      </c>
      <c r="B129" t="s" s="5">
        <v>21</v>
      </c>
      <c r="C129" s="6">
        <v>43462</v>
      </c>
      <c r="D129" t="s" s="5">
        <v>67</v>
      </c>
      <c r="E129" s="5">
        <v>32</v>
      </c>
      <c r="F129" s="5">
        <v>3730.54</v>
      </c>
      <c r="G129" s="5">
        <v>1.07</v>
      </c>
      <c r="H129" t="s" s="5">
        <v>35</v>
      </c>
      <c r="I129" s="5">
        <v>1369.09</v>
      </c>
      <c r="J129" s="5">
        <v>119.99</v>
      </c>
      <c r="K129" s="5">
        <v>16.8</v>
      </c>
      <c r="L129" t="s" s="5">
        <v>167</v>
      </c>
      <c r="M129" t="s" s="5">
        <v>63</v>
      </c>
      <c r="N129" t="s" s="5">
        <v>37</v>
      </c>
      <c r="O129" t="s" s="5">
        <v>27</v>
      </c>
      <c r="P129" t="s" s="5">
        <v>28</v>
      </c>
      <c r="Q129" t="s" s="5">
        <v>40</v>
      </c>
      <c r="R129" s="6">
        <v>43464</v>
      </c>
      <c r="S129" s="7">
        <f>SUM(F129/$A$907)</f>
        <v>0.002138215236744474</v>
      </c>
      <c r="T129" t="s" s="3">
        <f>IF(B129:B129="Y","Quality Checked","")</f>
      </c>
      <c r="U129" t="s" s="4">
        <f>VLOOKUP(S129:S129,$B$914:$C$918,2)</f>
        <v>30</v>
      </c>
    </row>
    <row r="130" ht="15" customHeight="1">
      <c r="A130" s="5">
        <v>16612</v>
      </c>
      <c r="B130" t="s" s="5">
        <v>21</v>
      </c>
      <c r="C130" s="6">
        <v>43144</v>
      </c>
      <c r="D130" t="s" s="5">
        <v>67</v>
      </c>
      <c r="E130" s="5">
        <v>45</v>
      </c>
      <c r="F130" s="5">
        <v>3699.22</v>
      </c>
      <c r="G130" s="5">
        <v>0.05</v>
      </c>
      <c r="H130" t="s" s="5">
        <v>35</v>
      </c>
      <c r="I130" s="5">
        <v>565.1799999999999</v>
      </c>
      <c r="J130" s="5">
        <v>80.97</v>
      </c>
      <c r="K130" s="5">
        <v>30.06</v>
      </c>
      <c r="L130" t="s" s="5">
        <v>36</v>
      </c>
      <c r="M130" t="s" s="5">
        <v>25</v>
      </c>
      <c r="N130" t="s" s="5">
        <v>37</v>
      </c>
      <c r="O130" t="s" s="5">
        <v>27</v>
      </c>
      <c r="P130" t="s" s="5">
        <v>28</v>
      </c>
      <c r="Q130" t="s" s="5">
        <v>40</v>
      </c>
      <c r="R130" s="6">
        <v>43145</v>
      </c>
      <c r="S130" s="7">
        <f>SUM(F130/$A$907)</f>
        <v>0.002120263706613492</v>
      </c>
      <c r="T130" t="s" s="3">
        <f>IF(B130:B130="Y","Quality Checked","")</f>
      </c>
      <c r="U130" t="s" s="4">
        <f>VLOOKUP(S130:S130,$B$914:$C$918,2)</f>
        <v>30</v>
      </c>
    </row>
    <row r="131" ht="15" customHeight="1">
      <c r="A131" s="5">
        <v>14274</v>
      </c>
      <c r="B131" t="s" s="5">
        <v>21</v>
      </c>
      <c r="C131" s="6">
        <v>43106</v>
      </c>
      <c r="D131" t="s" s="5">
        <v>55</v>
      </c>
      <c r="E131" s="5">
        <v>23</v>
      </c>
      <c r="F131" s="5">
        <v>3674.08</v>
      </c>
      <c r="G131" s="5">
        <v>0.01</v>
      </c>
      <c r="H131" t="s" s="5">
        <v>35</v>
      </c>
      <c r="I131" s="5">
        <v>112.44</v>
      </c>
      <c r="J131" s="5">
        <v>150.98</v>
      </c>
      <c r="K131" s="5">
        <v>30</v>
      </c>
      <c r="L131" t="s" s="5">
        <v>168</v>
      </c>
      <c r="M131" t="s" s="5">
        <v>33</v>
      </c>
      <c r="N131" t="s" s="5">
        <v>26</v>
      </c>
      <c r="O131" t="s" s="5">
        <v>38</v>
      </c>
      <c r="P131" t="s" s="5">
        <v>70</v>
      </c>
      <c r="Q131" t="s" s="5">
        <v>65</v>
      </c>
      <c r="R131" s="6">
        <v>43108</v>
      </c>
      <c r="S131" s="7">
        <f>SUM(F131/$A$907)</f>
        <v>0.002105854336642453</v>
      </c>
      <c r="T131" t="s" s="3">
        <f>IF(B131:B131="Y","Quality Checked","")</f>
      </c>
      <c r="U131" t="s" s="4">
        <f>VLOOKUP(S131:S131,$B$914:$C$918,2)</f>
        <v>30</v>
      </c>
    </row>
    <row r="132" ht="15" customHeight="1">
      <c r="A132" s="5">
        <v>32199</v>
      </c>
      <c r="B132" t="s" s="5">
        <v>21</v>
      </c>
      <c r="C132" s="6">
        <v>43296</v>
      </c>
      <c r="D132" t="s" s="5">
        <v>67</v>
      </c>
      <c r="E132" s="5">
        <v>1</v>
      </c>
      <c r="F132" s="5">
        <v>3672.89</v>
      </c>
      <c r="G132" s="5">
        <v>0.01</v>
      </c>
      <c r="H132" t="s" s="5">
        <v>23</v>
      </c>
      <c r="I132" s="5">
        <v>-3061.82</v>
      </c>
      <c r="J132" s="5">
        <v>3499.99</v>
      </c>
      <c r="K132" s="5">
        <v>24.49</v>
      </c>
      <c r="L132" t="s" s="5">
        <v>169</v>
      </c>
      <c r="M132" t="s" s="5">
        <v>25</v>
      </c>
      <c r="N132" t="s" s="5">
        <v>34</v>
      </c>
      <c r="O132" t="s" s="5">
        <v>27</v>
      </c>
      <c r="P132" t="s" s="5">
        <v>52</v>
      </c>
      <c r="Q132" t="s" s="5">
        <v>29</v>
      </c>
      <c r="R132" s="6">
        <v>43297</v>
      </c>
      <c r="S132" s="7">
        <f>SUM(F132/$A$907)</f>
        <v>0.002105172270203888</v>
      </c>
      <c r="T132" t="s" s="3">
        <f>IF(B132:B132="Y","Quality Checked","")</f>
      </c>
      <c r="U132" t="s" s="4">
        <f>VLOOKUP(S132:S132,$B$914:$C$918,2)</f>
        <v>30</v>
      </c>
    </row>
    <row r="133" ht="15" customHeight="1">
      <c r="A133" s="5">
        <v>9092</v>
      </c>
      <c r="B133" t="s" s="5">
        <v>21</v>
      </c>
      <c r="C133" s="6">
        <v>43305</v>
      </c>
      <c r="D133" t="s" s="5">
        <v>55</v>
      </c>
      <c r="E133" s="5">
        <v>33</v>
      </c>
      <c r="F133" s="5">
        <v>3644.24</v>
      </c>
      <c r="G133" s="5">
        <v>0</v>
      </c>
      <c r="H133" t="s" s="5">
        <v>53</v>
      </c>
      <c r="I133" s="5">
        <v>-457.73</v>
      </c>
      <c r="J133" s="5">
        <v>101.41</v>
      </c>
      <c r="K133" s="5">
        <v>35</v>
      </c>
      <c r="L133" t="s" s="5">
        <v>170</v>
      </c>
      <c r="M133" t="s" s="5">
        <v>33</v>
      </c>
      <c r="N133" t="s" s="5">
        <v>34</v>
      </c>
      <c r="O133" t="s" s="5">
        <v>48</v>
      </c>
      <c r="P133" t="s" s="5">
        <v>58</v>
      </c>
      <c r="Q133" t="s" s="5">
        <v>29</v>
      </c>
      <c r="R133" s="6">
        <v>43306</v>
      </c>
      <c r="S133" s="7">
        <f>SUM(F133/$A$907)</f>
        <v>0.002088751090821619</v>
      </c>
      <c r="T133" t="s" s="3">
        <f>IF(B133:B133="Y","Quality Checked","")</f>
      </c>
      <c r="U133" t="s" s="4">
        <f>VLOOKUP(S133:S133,$B$914:$C$918,2)</f>
        <v>30</v>
      </c>
    </row>
    <row r="134" ht="15" customHeight="1">
      <c r="A134" s="5">
        <v>30215</v>
      </c>
      <c r="B134" t="s" s="5">
        <v>21</v>
      </c>
      <c r="C134" s="6">
        <v>43157</v>
      </c>
      <c r="D134" t="s" s="5">
        <v>22</v>
      </c>
      <c r="E134" s="5">
        <v>23</v>
      </c>
      <c r="F134" s="5">
        <v>3637.728</v>
      </c>
      <c r="G134" s="5">
        <v>0.06</v>
      </c>
      <c r="H134" t="s" s="5">
        <v>23</v>
      </c>
      <c r="I134" s="5">
        <v>349.47</v>
      </c>
      <c r="J134" s="5">
        <v>195.99</v>
      </c>
      <c r="K134" s="5">
        <v>8.99</v>
      </c>
      <c r="L134" t="s" s="5">
        <v>171</v>
      </c>
      <c r="M134" t="s" s="5">
        <v>25</v>
      </c>
      <c r="N134" t="s" s="5">
        <v>37</v>
      </c>
      <c r="O134" t="s" s="5">
        <v>27</v>
      </c>
      <c r="P134" t="s" s="5">
        <v>99</v>
      </c>
      <c r="Q134" t="s" s="5">
        <v>50</v>
      </c>
      <c r="R134" s="6">
        <v>43159</v>
      </c>
      <c r="S134" s="7">
        <f>SUM(F134/$A$907)</f>
        <v>0.002085018639856965</v>
      </c>
      <c r="T134" t="s" s="3">
        <f>IF(B134:B134="Y","Quality Checked","")</f>
      </c>
      <c r="U134" t="s" s="4">
        <f>VLOOKUP(S134:S134,$B$914:$C$918,2)</f>
        <v>30</v>
      </c>
    </row>
    <row r="135" ht="15" customHeight="1">
      <c r="A135" s="5">
        <v>13604</v>
      </c>
      <c r="B135" t="s" s="5">
        <v>21</v>
      </c>
      <c r="C135" s="6">
        <v>43133</v>
      </c>
      <c r="D135" t="s" s="5">
        <v>55</v>
      </c>
      <c r="E135" s="5">
        <v>42</v>
      </c>
      <c r="F135" s="5">
        <v>3609.88</v>
      </c>
      <c r="G135" s="5">
        <v>0.07000000000000001</v>
      </c>
      <c r="H135" t="s" s="5">
        <v>23</v>
      </c>
      <c r="I135" s="5">
        <v>-1396.22</v>
      </c>
      <c r="J135" s="5">
        <v>90.98</v>
      </c>
      <c r="K135" s="5">
        <v>56.2</v>
      </c>
      <c r="L135" t="s" s="5">
        <v>169</v>
      </c>
      <c r="M135" t="s" s="5">
        <v>25</v>
      </c>
      <c r="N135" t="s" s="5">
        <v>34</v>
      </c>
      <c r="O135" t="s" s="5">
        <v>38</v>
      </c>
      <c r="P135" t="s" s="5">
        <v>97</v>
      </c>
      <c r="Q135" t="s" s="5">
        <v>116</v>
      </c>
      <c r="R135" s="6">
        <v>43136</v>
      </c>
      <c r="S135" s="7">
        <f>SUM(F135/$A$907)</f>
        <v>0.002069057138864385</v>
      </c>
      <c r="T135" t="s" s="3">
        <f>IF(B135:B135="Y","Quality Checked","")</f>
      </c>
      <c r="U135" t="s" s="4">
        <f>VLOOKUP(S135:S135,$B$914:$C$918,2)</f>
        <v>30</v>
      </c>
    </row>
    <row r="136" ht="15" customHeight="1">
      <c r="A136" s="5">
        <v>20614</v>
      </c>
      <c r="B136" t="s" s="5">
        <v>21</v>
      </c>
      <c r="C136" s="6">
        <v>43238</v>
      </c>
      <c r="D136" t="s" s="5">
        <v>55</v>
      </c>
      <c r="E136" s="5">
        <v>47</v>
      </c>
      <c r="F136" s="5">
        <v>3596.36</v>
      </c>
      <c r="G136" s="5">
        <v>0</v>
      </c>
      <c r="H136" t="s" s="5">
        <v>53</v>
      </c>
      <c r="I136" s="5">
        <v>326.25</v>
      </c>
      <c r="J136" s="5">
        <v>73.98</v>
      </c>
      <c r="K136" s="5">
        <v>12.14</v>
      </c>
      <c r="L136" t="s" s="5">
        <v>172</v>
      </c>
      <c r="M136" t="s" s="5">
        <v>63</v>
      </c>
      <c r="N136" t="s" s="5">
        <v>34</v>
      </c>
      <c r="O136" t="s" s="5">
        <v>27</v>
      </c>
      <c r="P136" t="s" s="5">
        <v>83</v>
      </c>
      <c r="Q136" t="s" s="5">
        <v>50</v>
      </c>
      <c r="R136" s="6">
        <v>43240</v>
      </c>
      <c r="S136" s="7">
        <f>SUM(F136/$A$907)</f>
        <v>0.002061307947058162</v>
      </c>
      <c r="T136" t="s" s="3">
        <f>IF(B136:B136="Y","Quality Checked","")</f>
      </c>
      <c r="U136" t="s" s="4">
        <f>VLOOKUP(S136:S136,$B$914:$C$918,2)</f>
        <v>30</v>
      </c>
    </row>
    <row r="137" ht="15" customHeight="1">
      <c r="A137" s="5">
        <v>25027</v>
      </c>
      <c r="B137" t="s" s="5">
        <v>21</v>
      </c>
      <c r="C137" s="6">
        <v>43450</v>
      </c>
      <c r="D137" t="s" s="5">
        <v>22</v>
      </c>
      <c r="E137" s="5">
        <v>25</v>
      </c>
      <c r="F137" s="5">
        <v>3585.91</v>
      </c>
      <c r="G137" s="5">
        <v>0.06</v>
      </c>
      <c r="H137" t="s" s="5">
        <v>35</v>
      </c>
      <c r="I137" s="5">
        <v>-178.54</v>
      </c>
      <c r="J137" s="5">
        <v>146.34</v>
      </c>
      <c r="K137" s="5">
        <v>43.75</v>
      </c>
      <c r="L137" t="s" s="5">
        <v>173</v>
      </c>
      <c r="M137" t="s" s="5">
        <v>33</v>
      </c>
      <c r="N137" t="s" s="5">
        <v>26</v>
      </c>
      <c r="O137" t="s" s="5">
        <v>38</v>
      </c>
      <c r="P137" t="s" s="5">
        <v>60</v>
      </c>
      <c r="Q137" t="s" s="5">
        <v>40</v>
      </c>
      <c r="R137" s="6">
        <v>43452</v>
      </c>
      <c r="S137" s="7">
        <f>SUM(F137/$A$907)</f>
        <v>0.002055318372030424</v>
      </c>
      <c r="T137" t="s" s="3">
        <f>IF(B137:B137="Y","Quality Checked","")</f>
      </c>
      <c r="U137" t="s" s="4">
        <f>VLOOKUP(S137:S137,$B$914:$C$918,2)</f>
        <v>30</v>
      </c>
    </row>
    <row r="138" ht="15" customHeight="1">
      <c r="A138" s="5">
        <v>13542</v>
      </c>
      <c r="B138" t="s" s="5">
        <v>21</v>
      </c>
      <c r="C138" s="6">
        <v>43167</v>
      </c>
      <c r="D138" t="s" s="5">
        <v>31</v>
      </c>
      <c r="E138" s="5">
        <v>11</v>
      </c>
      <c r="F138" s="5">
        <v>3571.84</v>
      </c>
      <c r="G138" s="5">
        <v>0.01</v>
      </c>
      <c r="H138" t="s" s="5">
        <v>35</v>
      </c>
      <c r="I138" s="5">
        <v>403.81</v>
      </c>
      <c r="J138" s="5">
        <v>300.98</v>
      </c>
      <c r="K138" s="5">
        <v>64.73</v>
      </c>
      <c r="L138" t="s" s="5">
        <v>174</v>
      </c>
      <c r="M138" t="s" s="5">
        <v>33</v>
      </c>
      <c r="N138" t="s" s="5">
        <v>26</v>
      </c>
      <c r="O138" t="s" s="5">
        <v>38</v>
      </c>
      <c r="P138" t="s" s="5">
        <v>70</v>
      </c>
      <c r="Q138" t="s" s="5">
        <v>65</v>
      </c>
      <c r="R138" s="6">
        <v>43174</v>
      </c>
      <c r="S138" s="7">
        <f>SUM(F138/$A$907)</f>
        <v>0.002047253939433268</v>
      </c>
      <c r="T138" t="s" s="3">
        <f>IF(B138:B138="Y","Quality Checked","")</f>
      </c>
      <c r="U138" t="s" s="4">
        <f>VLOOKUP(S138:S138,$B$914:$C$918,2)</f>
        <v>30</v>
      </c>
    </row>
    <row r="139" ht="15" customHeight="1">
      <c r="A139" s="5">
        <v>3175</v>
      </c>
      <c r="B139" t="s" s="5">
        <v>21</v>
      </c>
      <c r="C139" s="6">
        <v>43295</v>
      </c>
      <c r="D139" t="s" s="5">
        <v>31</v>
      </c>
      <c r="E139" s="5">
        <v>23</v>
      </c>
      <c r="F139" s="5">
        <v>3553.62</v>
      </c>
      <c r="G139" s="5">
        <v>2.24</v>
      </c>
      <c r="H139" t="s" s="5">
        <v>23</v>
      </c>
      <c r="I139" s="5">
        <v>521.6900000000001</v>
      </c>
      <c r="J139" s="5">
        <v>165.2</v>
      </c>
      <c r="K139" s="5">
        <v>19.99</v>
      </c>
      <c r="L139" t="s" s="5">
        <v>155</v>
      </c>
      <c r="M139" t="s" s="5">
        <v>33</v>
      </c>
      <c r="N139" t="s" s="5">
        <v>47</v>
      </c>
      <c r="O139" t="s" s="5">
        <v>48</v>
      </c>
      <c r="P139" t="s" s="5">
        <v>58</v>
      </c>
      <c r="Q139" t="s" s="5">
        <v>50</v>
      </c>
      <c r="R139" s="6">
        <v>43297</v>
      </c>
      <c r="S139" s="7">
        <f>SUM(F139/$A$907)</f>
        <v>0.002036810871777249</v>
      </c>
      <c r="T139" t="s" s="3">
        <f>IF(B139:B139="Y","Quality Checked","")</f>
      </c>
      <c r="U139" t="s" s="4">
        <f>VLOOKUP(S139:S139,$B$914:$C$918,2)</f>
        <v>30</v>
      </c>
    </row>
    <row r="140" ht="15" customHeight="1">
      <c r="A140" s="5">
        <v>22917</v>
      </c>
      <c r="B140" t="s" s="5">
        <v>21</v>
      </c>
      <c r="C140" s="6">
        <v>43160</v>
      </c>
      <c r="D140" t="s" s="5">
        <v>22</v>
      </c>
      <c r="E140" s="5">
        <v>1</v>
      </c>
      <c r="F140" s="5">
        <v>3550.28</v>
      </c>
      <c r="G140" s="5">
        <v>0.06</v>
      </c>
      <c r="H140" t="s" s="5">
        <v>53</v>
      </c>
      <c r="I140" s="5">
        <v>-11769.17</v>
      </c>
      <c r="J140" s="5">
        <v>3499.99</v>
      </c>
      <c r="K140" s="5">
        <v>24.49</v>
      </c>
      <c r="L140" t="s" s="5">
        <v>175</v>
      </c>
      <c r="M140" t="s" s="5">
        <v>25</v>
      </c>
      <c r="N140" t="s" s="5">
        <v>34</v>
      </c>
      <c r="O140" t="s" s="5">
        <v>27</v>
      </c>
      <c r="P140" t="s" s="5">
        <v>52</v>
      </c>
      <c r="Q140" t="s" s="5">
        <v>29</v>
      </c>
      <c r="R140" s="6">
        <v>43163</v>
      </c>
      <c r="S140" s="7">
        <f>SUM(F140/$A$907)</f>
        <v>0.002034896500428671</v>
      </c>
      <c r="T140" t="s" s="3">
        <f>IF(B140:B140="Y","Quality Checked","")</f>
      </c>
      <c r="U140" t="s" s="4">
        <f>VLOOKUP(S140:S140,$B$914:$C$918,2)</f>
        <v>30</v>
      </c>
    </row>
    <row r="141" ht="15" customHeight="1">
      <c r="A141" s="5">
        <v>26758</v>
      </c>
      <c r="B141" t="s" s="5">
        <v>21</v>
      </c>
      <c r="C141" s="6">
        <v>43243</v>
      </c>
      <c r="D141" t="s" s="5">
        <v>55</v>
      </c>
      <c r="E141" s="5">
        <v>46</v>
      </c>
      <c r="F141" s="5">
        <v>3519.12</v>
      </c>
      <c r="G141" s="5">
        <v>0.09</v>
      </c>
      <c r="H141" t="s" s="5">
        <v>53</v>
      </c>
      <c r="I141" s="5">
        <v>315.33</v>
      </c>
      <c r="J141" s="5">
        <v>77.51000000000001</v>
      </c>
      <c r="K141" s="5">
        <v>4</v>
      </c>
      <c r="L141" t="s" s="5">
        <v>176</v>
      </c>
      <c r="M141" t="s" s="5">
        <v>33</v>
      </c>
      <c r="N141" t="s" s="5">
        <v>37</v>
      </c>
      <c r="O141" t="s" s="5">
        <v>27</v>
      </c>
      <c r="P141" t="s" s="5">
        <v>83</v>
      </c>
      <c r="Q141" t="s" s="5">
        <v>50</v>
      </c>
      <c r="R141" s="6">
        <v>43245</v>
      </c>
      <c r="S141" s="7">
        <f>SUM(F141/$A$907)</f>
        <v>0.002017036676709595</v>
      </c>
      <c r="T141" t="s" s="3">
        <f>IF(B141:B141="Y","Quality Checked","")</f>
      </c>
      <c r="U141" t="s" s="4">
        <f>VLOOKUP(S141:S141,$B$914:$C$918,2)</f>
        <v>30</v>
      </c>
    </row>
    <row r="142" ht="15" customHeight="1">
      <c r="A142" s="5">
        <v>42981</v>
      </c>
      <c r="B142" t="s" s="5">
        <v>21</v>
      </c>
      <c r="C142" s="6">
        <v>43250</v>
      </c>
      <c r="D142" t="s" s="5">
        <v>42</v>
      </c>
      <c r="E142" s="5">
        <v>4</v>
      </c>
      <c r="F142" s="5">
        <v>3510.82</v>
      </c>
      <c r="G142" s="5">
        <v>0.05</v>
      </c>
      <c r="H142" t="s" s="5">
        <v>23</v>
      </c>
      <c r="I142" s="5">
        <v>232.44</v>
      </c>
      <c r="J142" s="5">
        <v>896.99</v>
      </c>
      <c r="K142" s="5">
        <v>19.99</v>
      </c>
      <c r="L142" t="s" s="5">
        <v>177</v>
      </c>
      <c r="M142" t="s" s="5">
        <v>44</v>
      </c>
      <c r="N142" t="s" s="5">
        <v>37</v>
      </c>
      <c r="O142" t="s" s="5">
        <v>48</v>
      </c>
      <c r="P142" t="s" s="5">
        <v>49</v>
      </c>
      <c r="Q142" t="s" s="5">
        <v>50</v>
      </c>
      <c r="R142" s="6">
        <v>43252</v>
      </c>
      <c r="S142" s="7">
        <f>SUM(F142/$A$907)</f>
        <v>0.00201227940659187</v>
      </c>
      <c r="T142" t="s" s="3">
        <f>IF(B142:B142="Y","Quality Checked","")</f>
      </c>
      <c r="U142" t="s" s="4">
        <f>VLOOKUP(S142:S142,$B$914:$C$918,2)</f>
        <v>30</v>
      </c>
    </row>
    <row r="143" ht="15" customHeight="1">
      <c r="A143" s="5">
        <v>11748</v>
      </c>
      <c r="B143" t="s" s="5">
        <v>21</v>
      </c>
      <c r="C143" s="6">
        <v>43254</v>
      </c>
      <c r="D143" t="s" s="5">
        <v>55</v>
      </c>
      <c r="E143" s="5">
        <v>23</v>
      </c>
      <c r="F143" s="5">
        <v>3503.12</v>
      </c>
      <c r="G143" s="5">
        <v>0.01</v>
      </c>
      <c r="H143" t="s" s="5">
        <v>35</v>
      </c>
      <c r="I143" s="5">
        <v>-168.14</v>
      </c>
      <c r="J143" s="5">
        <v>145.98</v>
      </c>
      <c r="K143" s="5">
        <v>46.2</v>
      </c>
      <c r="L143" t="s" s="5">
        <v>178</v>
      </c>
      <c r="M143" t="s" s="5">
        <v>33</v>
      </c>
      <c r="N143" t="s" s="5">
        <v>34</v>
      </c>
      <c r="O143" t="s" s="5">
        <v>38</v>
      </c>
      <c r="P143" t="s" s="5">
        <v>60</v>
      </c>
      <c r="Q143" t="s" s="5">
        <v>40</v>
      </c>
      <c r="R143" s="6">
        <v>43254</v>
      </c>
      <c r="S143" s="7">
        <f>SUM(F143/$A$907)</f>
        <v>0.0020078660355188</v>
      </c>
      <c r="T143" t="s" s="3">
        <f>IF(B143:B143="Y","Quality Checked","")</f>
      </c>
      <c r="U143" t="s" s="4">
        <f>VLOOKUP(S143:S143,$B$914:$C$918,2)</f>
        <v>30</v>
      </c>
    </row>
    <row r="144" ht="15" customHeight="1">
      <c r="A144" s="5">
        <v>11714</v>
      </c>
      <c r="B144" t="s" s="5">
        <v>21</v>
      </c>
      <c r="C144" s="6">
        <v>43316</v>
      </c>
      <c r="D144" t="s" s="5">
        <v>42</v>
      </c>
      <c r="E144" s="5">
        <v>1</v>
      </c>
      <c r="F144" s="5">
        <v>3501.79</v>
      </c>
      <c r="G144" s="5">
        <v>0.01</v>
      </c>
      <c r="H144" t="s" s="5">
        <v>35</v>
      </c>
      <c r="I144" s="5">
        <v>-7838.33</v>
      </c>
      <c r="J144" s="5">
        <v>3502.14</v>
      </c>
      <c r="K144" s="5">
        <v>8.73</v>
      </c>
      <c r="L144" t="s" s="5">
        <v>178</v>
      </c>
      <c r="M144" t="s" s="5">
        <v>33</v>
      </c>
      <c r="N144" t="s" s="5">
        <v>34</v>
      </c>
      <c r="O144" t="s" s="5">
        <v>27</v>
      </c>
      <c r="P144" t="s" s="5">
        <v>28</v>
      </c>
      <c r="Q144" t="s" s="5">
        <v>40</v>
      </c>
      <c r="R144" s="6">
        <v>43317</v>
      </c>
      <c r="S144" s="7">
        <f>SUM(F144/$A$907)</f>
        <v>0.002007103725969815</v>
      </c>
      <c r="T144" t="s" s="3">
        <f>IF(B144:B144="Y","Quality Checked","")</f>
      </c>
      <c r="U144" t="s" s="4">
        <f>VLOOKUP(S144:S144,$B$914:$C$918,2)</f>
        <v>30</v>
      </c>
    </row>
    <row r="145" ht="15" customHeight="1">
      <c r="A145" s="5">
        <v>27111</v>
      </c>
      <c r="B145" t="s" s="5">
        <v>21</v>
      </c>
      <c r="C145" s="6">
        <v>43170</v>
      </c>
      <c r="D145" t="s" s="5">
        <v>67</v>
      </c>
      <c r="E145" s="5">
        <v>18</v>
      </c>
      <c r="F145" s="5">
        <v>3497.05</v>
      </c>
      <c r="G145" s="5">
        <v>0</v>
      </c>
      <c r="H145" t="s" s="5">
        <v>23</v>
      </c>
      <c r="I145" s="5">
        <v>282.18</v>
      </c>
      <c r="J145" s="5">
        <v>193.17</v>
      </c>
      <c r="K145" s="5">
        <v>19.99</v>
      </c>
      <c r="L145" t="s" s="5">
        <v>85</v>
      </c>
      <c r="M145" t="s" s="5">
        <v>44</v>
      </c>
      <c r="N145" t="s" s="5">
        <v>37</v>
      </c>
      <c r="O145" t="s" s="5">
        <v>48</v>
      </c>
      <c r="P145" t="s" s="5">
        <v>58</v>
      </c>
      <c r="Q145" t="s" s="5">
        <v>50</v>
      </c>
      <c r="R145" s="6">
        <v>43171</v>
      </c>
      <c r="S145" s="7">
        <f>SUM(F145/$A$907)</f>
        <v>0.002004386923517041</v>
      </c>
      <c r="T145" t="s" s="3">
        <f>IF(B145:B145="Y","Quality Checked","")</f>
      </c>
      <c r="U145" t="s" s="4">
        <f>VLOOKUP(S145:S145,$B$914:$C$918,2)</f>
        <v>30</v>
      </c>
    </row>
    <row r="146" ht="15" customHeight="1">
      <c r="A146" s="5">
        <v>10949</v>
      </c>
      <c r="B146" t="s" s="5">
        <v>21</v>
      </c>
      <c r="C146" s="6">
        <v>43189</v>
      </c>
      <c r="D146" t="s" s="5">
        <v>22</v>
      </c>
      <c r="E146" s="5">
        <v>46</v>
      </c>
      <c r="F146" s="5">
        <v>3449.26</v>
      </c>
      <c r="G146" s="5">
        <v>0.1</v>
      </c>
      <c r="H146" t="s" s="5">
        <v>35</v>
      </c>
      <c r="I146" s="5">
        <v>252.77</v>
      </c>
      <c r="J146" s="5">
        <v>80.97</v>
      </c>
      <c r="K146" s="5">
        <v>30.06</v>
      </c>
      <c r="L146" t="s" s="5">
        <v>179</v>
      </c>
      <c r="M146" t="s" s="5">
        <v>33</v>
      </c>
      <c r="N146" t="s" s="5">
        <v>47</v>
      </c>
      <c r="O146" t="s" s="5">
        <v>27</v>
      </c>
      <c r="P146" t="s" s="5">
        <v>28</v>
      </c>
      <c r="Q146" t="s" s="5">
        <v>40</v>
      </c>
      <c r="R146" s="6">
        <v>43190</v>
      </c>
      <c r="S146" s="7">
        <f>SUM(F146/$A$907)</f>
        <v>0.001976995364610283</v>
      </c>
      <c r="T146" t="s" s="3">
        <f>IF(B146:B146="Y","Quality Checked","")</f>
      </c>
      <c r="U146" t="s" s="4">
        <f>VLOOKUP(S146:S146,$B$914:$C$918,2)</f>
        <v>180</v>
      </c>
    </row>
    <row r="147" ht="15" customHeight="1">
      <c r="A147" s="5">
        <v>42310</v>
      </c>
      <c r="B147" t="s" s="5">
        <v>21</v>
      </c>
      <c r="C147" s="6">
        <v>43302</v>
      </c>
      <c r="D147" t="s" s="5">
        <v>42</v>
      </c>
      <c r="E147" s="5">
        <v>20</v>
      </c>
      <c r="F147" s="5">
        <v>3361.7585</v>
      </c>
      <c r="G147" s="5">
        <v>0.04</v>
      </c>
      <c r="H147" t="s" s="5">
        <v>23</v>
      </c>
      <c r="I147" s="5">
        <v>394.35</v>
      </c>
      <c r="J147" s="5">
        <v>205.99</v>
      </c>
      <c r="K147" s="5">
        <v>8.99</v>
      </c>
      <c r="L147" t="s" s="5">
        <v>181</v>
      </c>
      <c r="M147" t="s" s="5">
        <v>33</v>
      </c>
      <c r="N147" t="s" s="5">
        <v>26</v>
      </c>
      <c r="O147" t="s" s="5">
        <v>27</v>
      </c>
      <c r="P147" t="s" s="5">
        <v>99</v>
      </c>
      <c r="Q147" t="s" s="5">
        <v>50</v>
      </c>
      <c r="R147" s="6">
        <v>43303</v>
      </c>
      <c r="S147" s="7">
        <f>SUM(F147/$A$907)</f>
        <v>0.001926842560850507</v>
      </c>
      <c r="T147" t="s" s="3">
        <f>IF(B147:B147="Y","Quality Checked","")</f>
      </c>
      <c r="U147" t="s" s="4">
        <f>VLOOKUP(S147:S147,$B$914:$C$918,2)</f>
        <v>30</v>
      </c>
    </row>
    <row r="148" ht="15" customHeight="1">
      <c r="A148" s="5">
        <v>34567</v>
      </c>
      <c r="B148" t="s" s="5">
        <v>21</v>
      </c>
      <c r="C148" s="6">
        <v>43216</v>
      </c>
      <c r="D148" t="s" s="5">
        <v>31</v>
      </c>
      <c r="E148" s="5">
        <v>18</v>
      </c>
      <c r="F148" s="5">
        <v>3344.11</v>
      </c>
      <c r="G148" s="5">
        <v>0.03</v>
      </c>
      <c r="H148" t="s" s="5">
        <v>35</v>
      </c>
      <c r="I148" s="5">
        <v>588.54</v>
      </c>
      <c r="J148" s="5">
        <v>180.98</v>
      </c>
      <c r="K148" s="5">
        <v>26.2</v>
      </c>
      <c r="L148" t="s" s="5">
        <v>69</v>
      </c>
      <c r="M148" t="s" s="5">
        <v>63</v>
      </c>
      <c r="N148" t="s" s="5">
        <v>26</v>
      </c>
      <c r="O148" t="s" s="5">
        <v>38</v>
      </c>
      <c r="P148" t="s" s="5">
        <v>70</v>
      </c>
      <c r="Q148" t="s" s="5">
        <v>65</v>
      </c>
      <c r="R148" s="6">
        <v>43220</v>
      </c>
      <c r="S148" s="7">
        <f>SUM(F148/$A$907)</f>
        <v>0.001916727057034522</v>
      </c>
      <c r="T148" t="s" s="3">
        <f>IF(B148:B148="Y","Quality Checked","")</f>
      </c>
      <c r="U148" t="s" s="4">
        <f>VLOOKUP(S148:S148,$B$914:$C$918,2)</f>
        <v>30</v>
      </c>
    </row>
    <row r="149" ht="15" customHeight="1">
      <c r="A149" s="5">
        <v>25926</v>
      </c>
      <c r="B149" t="s" s="5">
        <v>21</v>
      </c>
      <c r="C149" s="6">
        <v>43424</v>
      </c>
      <c r="D149" t="s" s="5">
        <v>67</v>
      </c>
      <c r="E149" s="5">
        <v>20</v>
      </c>
      <c r="F149" s="5">
        <v>3300.216</v>
      </c>
      <c r="G149" s="5">
        <v>0.1</v>
      </c>
      <c r="H149" t="s" s="5">
        <v>35</v>
      </c>
      <c r="I149" s="5">
        <v>-855.03</v>
      </c>
      <c r="J149" s="5">
        <v>218.75</v>
      </c>
      <c r="K149" s="5">
        <v>69.64</v>
      </c>
      <c r="L149" t="s" s="5">
        <v>66</v>
      </c>
      <c r="M149" t="s" s="5">
        <v>33</v>
      </c>
      <c r="N149" t="s" s="5">
        <v>34</v>
      </c>
      <c r="O149" t="s" s="5">
        <v>38</v>
      </c>
      <c r="P149" t="s" s="5">
        <v>60</v>
      </c>
      <c r="Q149" t="s" s="5">
        <v>40</v>
      </c>
      <c r="R149" s="6">
        <v>43425</v>
      </c>
      <c r="S149" s="7">
        <f>SUM(F149/$A$907)</f>
        <v>0.001891568549257722</v>
      </c>
      <c r="T149" t="s" s="3">
        <f>IF(B149:B149="Y","Quality Checked","")</f>
      </c>
      <c r="U149" t="s" s="4">
        <f>VLOOKUP(S149:S149,$B$914:$C$918,2)</f>
        <v>180</v>
      </c>
    </row>
    <row r="150" ht="15" customHeight="1">
      <c r="A150" s="5">
        <v>14115</v>
      </c>
      <c r="B150" t="s" s="5">
        <v>21</v>
      </c>
      <c r="C150" s="6">
        <v>43326</v>
      </c>
      <c r="D150" t="s" s="5">
        <v>55</v>
      </c>
      <c r="E150" s="5">
        <v>46</v>
      </c>
      <c r="F150" s="5">
        <v>3296.062</v>
      </c>
      <c r="G150" s="5">
        <v>0.06</v>
      </c>
      <c r="H150" t="s" s="5">
        <v>23</v>
      </c>
      <c r="I150" s="5">
        <v>591.91</v>
      </c>
      <c r="J150" s="5">
        <v>85.98999999999999</v>
      </c>
      <c r="K150" s="5">
        <v>10.78</v>
      </c>
      <c r="L150" t="s" s="5">
        <v>182</v>
      </c>
      <c r="M150" t="s" s="5">
        <v>63</v>
      </c>
      <c r="N150" t="s" s="5">
        <v>26</v>
      </c>
      <c r="O150" t="s" s="5">
        <v>27</v>
      </c>
      <c r="P150" t="s" s="5">
        <v>99</v>
      </c>
      <c r="Q150" t="s" s="5">
        <v>50</v>
      </c>
      <c r="R150" s="6">
        <v>43328</v>
      </c>
      <c r="S150" s="7">
        <f>SUM(F150/$A$907)</f>
        <v>0.001889187621538562</v>
      </c>
      <c r="T150" t="s" s="3">
        <f>IF(B150:B150="Y","Quality Checked","")</f>
      </c>
      <c r="U150" t="s" s="4">
        <f>VLOOKUP(S150:S150,$B$914:$C$918,2)</f>
        <v>180</v>
      </c>
    </row>
    <row r="151" ht="15" customHeight="1">
      <c r="A151" s="5">
        <v>33220</v>
      </c>
      <c r="B151" t="s" s="5">
        <v>21</v>
      </c>
      <c r="C151" s="6">
        <v>43205</v>
      </c>
      <c r="D151" t="s" s="5">
        <v>55</v>
      </c>
      <c r="E151" s="5">
        <v>49</v>
      </c>
      <c r="F151" s="5">
        <v>3291.13</v>
      </c>
      <c r="G151" s="5">
        <v>0.09</v>
      </c>
      <c r="H151" t="s" s="5">
        <v>23</v>
      </c>
      <c r="I151" s="5">
        <v>925.95</v>
      </c>
      <c r="J151" s="5">
        <v>70.97</v>
      </c>
      <c r="K151" s="5">
        <v>3.5</v>
      </c>
      <c r="L151" t="s" s="5">
        <v>164</v>
      </c>
      <c r="M151" t="s" s="5">
        <v>33</v>
      </c>
      <c r="N151" t="s" s="5">
        <v>26</v>
      </c>
      <c r="O151" t="s" s="5">
        <v>48</v>
      </c>
      <c r="P151" t="s" s="5">
        <v>94</v>
      </c>
      <c r="Q151" t="s" s="5">
        <v>50</v>
      </c>
      <c r="R151" s="6">
        <v>43205</v>
      </c>
      <c r="S151" s="7">
        <f>SUM(F151/$A$907)</f>
        <v>0.001886360771391499</v>
      </c>
      <c r="T151" t="s" s="3">
        <f>IF(B151:B151="Y","Quality Checked","")</f>
      </c>
      <c r="U151" t="s" s="4">
        <f>VLOOKUP(S151:S151,$B$914:$C$918,2)</f>
        <v>180</v>
      </c>
    </row>
    <row r="152" ht="15" customHeight="1">
      <c r="A152" s="5">
        <v>30053</v>
      </c>
      <c r="B152" t="s" s="5">
        <v>21</v>
      </c>
      <c r="C152" s="6">
        <v>43132</v>
      </c>
      <c r="D152" t="s" s="5">
        <v>42</v>
      </c>
      <c r="E152" s="5">
        <v>41</v>
      </c>
      <c r="F152" s="5">
        <v>3279.01</v>
      </c>
      <c r="G152" s="5">
        <v>0.06</v>
      </c>
      <c r="H152" t="s" s="5">
        <v>35</v>
      </c>
      <c r="I152" s="5">
        <v>349.22</v>
      </c>
      <c r="J152" s="5">
        <v>80.97</v>
      </c>
      <c r="K152" s="5">
        <v>33.6</v>
      </c>
      <c r="L152" t="s" s="5">
        <v>126</v>
      </c>
      <c r="M152" t="s" s="5">
        <v>33</v>
      </c>
      <c r="N152" t="s" s="5">
        <v>26</v>
      </c>
      <c r="O152" t="s" s="5">
        <v>27</v>
      </c>
      <c r="P152" t="s" s="5">
        <v>28</v>
      </c>
      <c r="Q152" t="s" s="5">
        <v>65</v>
      </c>
      <c r="R152" s="6">
        <v>43134</v>
      </c>
      <c r="S152" s="7">
        <f>SUM(F152/$A$907)</f>
        <v>0.001879414010689471</v>
      </c>
      <c r="T152" t="s" s="3">
        <f>IF(B152:B152="Y","Quality Checked","")</f>
      </c>
      <c r="U152" t="s" s="4">
        <f>VLOOKUP(S152:S152,$B$914:$C$918,2)</f>
        <v>30</v>
      </c>
    </row>
    <row r="153" ht="15" customHeight="1">
      <c r="A153" s="5">
        <v>41825</v>
      </c>
      <c r="B153" t="s" s="5">
        <v>21</v>
      </c>
      <c r="C153" s="6">
        <v>43334</v>
      </c>
      <c r="D153" t="s" s="5">
        <v>42</v>
      </c>
      <c r="E153" s="5">
        <v>43</v>
      </c>
      <c r="F153" s="5">
        <v>3277.39</v>
      </c>
      <c r="G153" s="5">
        <v>0.02</v>
      </c>
      <c r="H153" t="s" s="5">
        <v>23</v>
      </c>
      <c r="I153" s="5">
        <v>286.01</v>
      </c>
      <c r="J153" s="5">
        <v>73.98</v>
      </c>
      <c r="K153" s="5">
        <v>4</v>
      </c>
      <c r="L153" t="s" s="5">
        <v>183</v>
      </c>
      <c r="M153" t="s" s="5">
        <v>25</v>
      </c>
      <c r="N153" t="s" s="5">
        <v>26</v>
      </c>
      <c r="O153" t="s" s="5">
        <v>27</v>
      </c>
      <c r="P153" t="s" s="5">
        <v>83</v>
      </c>
      <c r="Q153" t="s" s="5">
        <v>50</v>
      </c>
      <c r="R153" s="6">
        <v>43335</v>
      </c>
      <c r="S153" s="7">
        <f>SUM(F153/$A$907)</f>
        <v>0.001878485483268903</v>
      </c>
      <c r="T153" t="s" s="3">
        <f>IF(B153:B153="Y","Quality Checked","")</f>
      </c>
      <c r="U153" t="s" s="4">
        <f>VLOOKUP(S153:S153,$B$914:$C$918,2)</f>
        <v>30</v>
      </c>
    </row>
    <row r="154" ht="15" customHeight="1">
      <c r="A154" s="5">
        <v>14211</v>
      </c>
      <c r="B154" t="s" s="5">
        <v>21</v>
      </c>
      <c r="C154" s="6">
        <v>43143</v>
      </c>
      <c r="D154" t="s" s="5">
        <v>55</v>
      </c>
      <c r="E154" s="5">
        <v>22</v>
      </c>
      <c r="F154" s="5">
        <v>3220.58</v>
      </c>
      <c r="G154" s="5">
        <v>0.04</v>
      </c>
      <c r="H154" t="s" s="5">
        <v>23</v>
      </c>
      <c r="I154" s="5">
        <v>1046.69</v>
      </c>
      <c r="J154" s="5">
        <v>150.98</v>
      </c>
      <c r="K154" s="5">
        <v>13.99</v>
      </c>
      <c r="L154" t="s" s="5">
        <v>184</v>
      </c>
      <c r="M154" t="s" s="5">
        <v>63</v>
      </c>
      <c r="N154" t="s" s="5">
        <v>37</v>
      </c>
      <c r="O154" t="s" s="5">
        <v>27</v>
      </c>
      <c r="P154" t="s" s="5">
        <v>28</v>
      </c>
      <c r="Q154" t="s" s="5">
        <v>116</v>
      </c>
      <c r="R154" s="6">
        <v>43146</v>
      </c>
      <c r="S154" s="7">
        <f>SUM(F154/$A$907)</f>
        <v>0.001845923975390833</v>
      </c>
      <c r="T154" t="s" s="3">
        <f>IF(B154:B154="Y","Quality Checked","")</f>
      </c>
      <c r="U154" t="s" s="4">
        <f>VLOOKUP(S154:S154,$B$914:$C$918,2)</f>
        <v>30</v>
      </c>
    </row>
    <row r="155" ht="15" customHeight="1">
      <c r="A155" s="5">
        <v>11174</v>
      </c>
      <c r="B155" t="s" s="5">
        <v>21</v>
      </c>
      <c r="C155" s="6">
        <v>43199</v>
      </c>
      <c r="D155" t="s" s="5">
        <v>22</v>
      </c>
      <c r="E155" s="5">
        <v>30</v>
      </c>
      <c r="F155" s="5">
        <v>3197.003</v>
      </c>
      <c r="G155" s="5">
        <v>0.07000000000000001</v>
      </c>
      <c r="H155" t="s" s="5">
        <v>23</v>
      </c>
      <c r="I155" s="5">
        <v>603.46</v>
      </c>
      <c r="J155" s="5">
        <v>125.99</v>
      </c>
      <c r="K155" s="5">
        <v>7.69</v>
      </c>
      <c r="L155" t="s" s="5">
        <v>185</v>
      </c>
      <c r="M155" t="s" s="5">
        <v>33</v>
      </c>
      <c r="N155" t="s" s="5">
        <v>34</v>
      </c>
      <c r="O155" t="s" s="5">
        <v>27</v>
      </c>
      <c r="P155" t="s" s="5">
        <v>99</v>
      </c>
      <c r="Q155" t="s" s="5">
        <v>50</v>
      </c>
      <c r="R155" s="6">
        <v>43200</v>
      </c>
      <c r="S155" s="7">
        <f>SUM(F155/$A$907)</f>
        <v>0.001832410462431121</v>
      </c>
      <c r="T155" t="s" s="3">
        <f>IF(B155:B155="Y","Quality Checked","")</f>
      </c>
      <c r="U155" t="s" s="4">
        <f>VLOOKUP(S155:S155,$B$914:$C$918,2)</f>
        <v>30</v>
      </c>
    </row>
    <row r="156" ht="15" customHeight="1">
      <c r="A156" s="5">
        <v>21314</v>
      </c>
      <c r="B156" t="s" s="5">
        <v>21</v>
      </c>
      <c r="C156" s="6">
        <v>43406</v>
      </c>
      <c r="D156" t="s" s="5">
        <v>31</v>
      </c>
      <c r="E156" s="5">
        <v>40</v>
      </c>
      <c r="F156" s="5">
        <v>3169.992</v>
      </c>
      <c r="G156" s="5">
        <v>0.18</v>
      </c>
      <c r="H156" t="s" s="5">
        <v>35</v>
      </c>
      <c r="I156" s="5">
        <v>-973.3</v>
      </c>
      <c r="J156" s="5">
        <v>105.49</v>
      </c>
      <c r="K156" s="5">
        <v>41.64</v>
      </c>
      <c r="L156" t="s" s="5">
        <v>186</v>
      </c>
      <c r="M156" t="s" s="5">
        <v>25</v>
      </c>
      <c r="N156" t="s" s="5">
        <v>37</v>
      </c>
      <c r="O156" t="s" s="5">
        <v>38</v>
      </c>
      <c r="P156" t="s" s="5">
        <v>60</v>
      </c>
      <c r="Q156" t="s" s="5">
        <v>40</v>
      </c>
      <c r="R156" s="6">
        <v>43413</v>
      </c>
      <c r="S156" s="7">
        <f>SUM(F156/$A$907)</f>
        <v>0.001816928700605835</v>
      </c>
      <c r="T156" t="s" s="3">
        <f>IF(B156:B156="Y","Quality Checked","")</f>
      </c>
      <c r="U156" t="s" s="4">
        <f>VLOOKUP(S156:S156,$B$914:$C$918,2)</f>
        <v>30</v>
      </c>
    </row>
    <row r="157" ht="15" customHeight="1">
      <c r="A157" s="5">
        <v>13604</v>
      </c>
      <c r="B157" t="s" s="5">
        <v>21</v>
      </c>
      <c r="C157" s="6">
        <v>43133</v>
      </c>
      <c r="D157" t="s" s="5">
        <v>55</v>
      </c>
      <c r="E157" s="5">
        <v>38</v>
      </c>
      <c r="F157" s="5">
        <v>3152.75</v>
      </c>
      <c r="G157" s="5">
        <v>0.04</v>
      </c>
      <c r="H157" t="s" s="5">
        <v>23</v>
      </c>
      <c r="I157" s="5">
        <v>1166.4</v>
      </c>
      <c r="J157" s="5">
        <v>83.09999999999999</v>
      </c>
      <c r="K157" s="5">
        <v>6.13</v>
      </c>
      <c r="L157" t="s" s="5">
        <v>169</v>
      </c>
      <c r="M157" t="s" s="5">
        <v>25</v>
      </c>
      <c r="N157" t="s" s="5">
        <v>34</v>
      </c>
      <c r="O157" t="s" s="5">
        <v>27</v>
      </c>
      <c r="P157" t="s" s="5">
        <v>83</v>
      </c>
      <c r="Q157" t="s" s="5">
        <v>50</v>
      </c>
      <c r="R157" s="6">
        <v>43135</v>
      </c>
      <c r="S157" s="7">
        <f>SUM(F157/$A$907)</f>
        <v>0.001807046188392603</v>
      </c>
      <c r="T157" t="s" s="3">
        <f>IF(B157:B157="Y","Quality Checked","")</f>
      </c>
      <c r="U157" t="s" s="4">
        <f>VLOOKUP(S157:S157,$B$914:$C$918,2)</f>
        <v>30</v>
      </c>
    </row>
    <row r="158" ht="15" customHeight="1">
      <c r="A158" s="5">
        <v>16133</v>
      </c>
      <c r="B158" t="s" s="5">
        <v>21</v>
      </c>
      <c r="C158" s="6">
        <v>43368</v>
      </c>
      <c r="D158" t="s" s="5">
        <v>42</v>
      </c>
      <c r="E158" s="5">
        <v>16</v>
      </c>
      <c r="F158" s="5">
        <v>3083.04</v>
      </c>
      <c r="G158" s="5">
        <v>0.06</v>
      </c>
      <c r="H158" t="s" s="5">
        <v>35</v>
      </c>
      <c r="I158" s="5">
        <v>872.13</v>
      </c>
      <c r="J158" s="5">
        <v>200.97</v>
      </c>
      <c r="K158" s="5">
        <v>15.59</v>
      </c>
      <c r="L158" t="s" s="5">
        <v>56</v>
      </c>
      <c r="M158" t="s" s="5">
        <v>25</v>
      </c>
      <c r="N158" t="s" s="5">
        <v>47</v>
      </c>
      <c r="O158" t="s" s="5">
        <v>27</v>
      </c>
      <c r="P158" t="s" s="5">
        <v>28</v>
      </c>
      <c r="Q158" t="s" s="5">
        <v>65</v>
      </c>
      <c r="R158" s="6">
        <v>43368</v>
      </c>
      <c r="S158" s="7">
        <f>SUM(F158/$A$907)</f>
        <v>0.001767090851054454</v>
      </c>
      <c r="T158" t="s" s="3">
        <f>IF(B158:B158="Y","Quality Checked","")</f>
      </c>
      <c r="U158" t="s" s="4">
        <f>VLOOKUP(S158:S158,$B$914:$C$918,2)</f>
        <v>30</v>
      </c>
    </row>
    <row r="159" ht="15" customHeight="1">
      <c r="A159" s="5">
        <v>21541</v>
      </c>
      <c r="B159" t="s" s="5">
        <v>21</v>
      </c>
      <c r="C159" s="6">
        <v>43381</v>
      </c>
      <c r="D159" t="s" s="5">
        <v>55</v>
      </c>
      <c r="E159" s="5">
        <v>43</v>
      </c>
      <c r="F159" s="5">
        <v>3044.7</v>
      </c>
      <c r="G159" s="5">
        <v>0.04</v>
      </c>
      <c r="H159" t="s" s="5">
        <v>35</v>
      </c>
      <c r="I159" s="5">
        <v>-78.36</v>
      </c>
      <c r="J159" s="5">
        <v>70.98</v>
      </c>
      <c r="K159" s="5">
        <v>26.74</v>
      </c>
      <c r="L159" t="s" s="5">
        <v>132</v>
      </c>
      <c r="M159" t="s" s="5">
        <v>33</v>
      </c>
      <c r="N159" t="s" s="5">
        <v>34</v>
      </c>
      <c r="O159" t="s" s="5">
        <v>38</v>
      </c>
      <c r="P159" t="s" s="5">
        <v>39</v>
      </c>
      <c r="Q159" t="s" s="5">
        <v>40</v>
      </c>
      <c r="R159" s="6">
        <v>43383</v>
      </c>
      <c r="S159" s="7">
        <f>SUM(F159/$A$907)</f>
        <v>0.00174511570210101</v>
      </c>
      <c r="T159" t="s" s="3">
        <f>IF(B159:B159="Y","Quality Checked","")</f>
      </c>
      <c r="U159" t="s" s="4">
        <f>VLOOKUP(S159:S159,$B$914:$C$918,2)</f>
        <v>30</v>
      </c>
    </row>
    <row r="160" ht="15" customHeight="1">
      <c r="A160" s="5">
        <v>4674</v>
      </c>
      <c r="B160" t="s" s="5">
        <v>21</v>
      </c>
      <c r="C160" s="6">
        <v>43208</v>
      </c>
      <c r="D160" t="s" s="5">
        <v>42</v>
      </c>
      <c r="E160" s="5">
        <v>23</v>
      </c>
      <c r="F160" s="5">
        <v>3041.33</v>
      </c>
      <c r="G160" s="5">
        <v>0.02</v>
      </c>
      <c r="H160" t="s" s="5">
        <v>35</v>
      </c>
      <c r="I160" s="5">
        <v>-260.41</v>
      </c>
      <c r="J160" s="5">
        <v>130.98</v>
      </c>
      <c r="K160" s="5">
        <v>30</v>
      </c>
      <c r="L160" t="s" s="5">
        <v>187</v>
      </c>
      <c r="M160" t="s" s="5">
        <v>33</v>
      </c>
      <c r="N160" t="s" s="5">
        <v>34</v>
      </c>
      <c r="O160" t="s" s="5">
        <v>38</v>
      </c>
      <c r="P160" t="s" s="5">
        <v>70</v>
      </c>
      <c r="Q160" t="s" s="5">
        <v>65</v>
      </c>
      <c r="R160" s="6">
        <v>43209</v>
      </c>
      <c r="S160" s="7">
        <f>SUM(F160/$A$907)</f>
        <v>0.001743184135800198</v>
      </c>
      <c r="T160" t="s" s="3">
        <f>IF(B160:B160="Y","Quality Checked","")</f>
      </c>
      <c r="U160" t="s" s="4">
        <f>VLOOKUP(S160:S160,$B$914:$C$918,2)</f>
        <v>30</v>
      </c>
    </row>
    <row r="161" ht="15" customHeight="1">
      <c r="A161" s="5">
        <v>4583</v>
      </c>
      <c r="B161" t="s" s="5">
        <v>21</v>
      </c>
      <c r="C161" s="6">
        <v>43367</v>
      </c>
      <c r="D161" t="s" s="5">
        <v>22</v>
      </c>
      <c r="E161" s="5">
        <v>44</v>
      </c>
      <c r="F161" s="5">
        <v>3021.64</v>
      </c>
      <c r="G161" s="5">
        <v>20.7</v>
      </c>
      <c r="H161" t="s" s="5">
        <v>35</v>
      </c>
      <c r="I161" s="5">
        <v>-720.2</v>
      </c>
      <c r="J161" s="5">
        <v>70.98</v>
      </c>
      <c r="K161" s="5">
        <v>30</v>
      </c>
      <c r="L161" t="s" s="5">
        <v>188</v>
      </c>
      <c r="M161" t="s" s="5">
        <v>33</v>
      </c>
      <c r="N161" t="s" s="5">
        <v>34</v>
      </c>
      <c r="O161" t="s" s="5">
        <v>38</v>
      </c>
      <c r="P161" t="s" s="5">
        <v>70</v>
      </c>
      <c r="Q161" t="s" s="5">
        <v>65</v>
      </c>
      <c r="R161" s="6">
        <v>43369</v>
      </c>
      <c r="S161" s="7">
        <f>SUM(F161/$A$907)</f>
        <v>0.001731898515484775</v>
      </c>
      <c r="T161" t="s" s="3">
        <f>IF(B161:B161="Y","Quality Checked","")</f>
      </c>
      <c r="U161" t="s" s="4">
        <f>VLOOKUP(S161:S161,$B$914:$C$918,2)</f>
        <v>30</v>
      </c>
    </row>
    <row r="162" ht="15" customHeight="1">
      <c r="A162" s="5">
        <v>14983</v>
      </c>
      <c r="B162" t="s" s="5">
        <v>21</v>
      </c>
      <c r="C162" s="6">
        <v>43142</v>
      </c>
      <c r="D162" t="s" s="5">
        <v>67</v>
      </c>
      <c r="E162" s="5">
        <v>18</v>
      </c>
      <c r="F162" s="5">
        <v>3015.494</v>
      </c>
      <c r="G162" s="5">
        <v>0.08</v>
      </c>
      <c r="H162" t="s" s="5">
        <v>23</v>
      </c>
      <c r="I162" s="5">
        <v>251.54</v>
      </c>
      <c r="J162" s="5">
        <v>205.99</v>
      </c>
      <c r="K162" s="5">
        <v>8.99</v>
      </c>
      <c r="L162" t="s" s="5">
        <v>100</v>
      </c>
      <c r="M162" t="s" s="5">
        <v>33</v>
      </c>
      <c r="N162" t="s" s="5">
        <v>26</v>
      </c>
      <c r="O162" t="s" s="5">
        <v>27</v>
      </c>
      <c r="P162" t="s" s="5">
        <v>99</v>
      </c>
      <c r="Q162" t="s" s="5">
        <v>50</v>
      </c>
      <c r="R162" s="6">
        <v>43143</v>
      </c>
      <c r="S162" s="7">
        <f>SUM(F162/$A$907)</f>
        <v>0.001728375842937361</v>
      </c>
      <c r="T162" t="s" s="3">
        <f>IF(B162:B162="Y","Quality Checked","")</f>
      </c>
      <c r="U162" t="s" s="4">
        <f>VLOOKUP(S162:S162,$B$914:$C$918,2)</f>
        <v>30</v>
      </c>
    </row>
    <row r="163" ht="15" customHeight="1">
      <c r="A163" s="5">
        <v>21442</v>
      </c>
      <c r="B163" t="s" s="5">
        <v>21</v>
      </c>
      <c r="C163" s="6">
        <v>43459</v>
      </c>
      <c r="D163" t="s" s="5">
        <v>31</v>
      </c>
      <c r="E163" s="5">
        <v>48</v>
      </c>
      <c r="F163" s="5">
        <v>2962.96</v>
      </c>
      <c r="G163" s="5">
        <v>0.02</v>
      </c>
      <c r="H163" t="s" s="5">
        <v>35</v>
      </c>
      <c r="I163" s="5">
        <v>-612.9400000000001</v>
      </c>
      <c r="J163" s="5">
        <v>58.14</v>
      </c>
      <c r="K163" s="5">
        <v>36.61</v>
      </c>
      <c r="L163" t="s" s="5">
        <v>189</v>
      </c>
      <c r="M163" t="s" s="5">
        <v>33</v>
      </c>
      <c r="N163" t="s" s="5">
        <v>26</v>
      </c>
      <c r="O163" t="s" s="5">
        <v>38</v>
      </c>
      <c r="P163" t="s" s="5">
        <v>39</v>
      </c>
      <c r="Q163" t="s" s="5">
        <v>40</v>
      </c>
      <c r="R163" s="6">
        <v>42005</v>
      </c>
      <c r="S163" s="7">
        <f>SUM(F163/$A$907)</f>
        <v>0.001698265188917531</v>
      </c>
      <c r="T163" t="s" s="3">
        <f>IF(B163:B163="Y","Quality Checked","")</f>
      </c>
      <c r="U163" t="s" s="4">
        <f>VLOOKUP(S163:S163,$B$914:$C$918,2)</f>
        <v>30</v>
      </c>
    </row>
    <row r="164" ht="15" customHeight="1">
      <c r="A164" s="5">
        <v>30278</v>
      </c>
      <c r="B164" t="s" s="5">
        <v>21</v>
      </c>
      <c r="C164" s="6">
        <v>43373</v>
      </c>
      <c r="D164" t="s" s="5">
        <v>31</v>
      </c>
      <c r="E164" s="5">
        <v>50</v>
      </c>
      <c r="F164" s="5">
        <v>2860.93</v>
      </c>
      <c r="G164" s="5">
        <v>0.03</v>
      </c>
      <c r="H164" t="s" s="5">
        <v>23</v>
      </c>
      <c r="I164" s="5">
        <v>832.62</v>
      </c>
      <c r="J164" s="5">
        <v>65.98999999999999</v>
      </c>
      <c r="K164" s="5">
        <v>5.26</v>
      </c>
      <c r="L164" t="s" s="5">
        <v>190</v>
      </c>
      <c r="M164" t="s" s="5">
        <v>25</v>
      </c>
      <c r="N164" t="s" s="5">
        <v>37</v>
      </c>
      <c r="O164" t="s" s="5">
        <v>27</v>
      </c>
      <c r="P164" t="s" s="5">
        <v>99</v>
      </c>
      <c r="Q164" t="s" s="5">
        <v>50</v>
      </c>
      <c r="R164" s="6">
        <v>43382</v>
      </c>
      <c r="S164" s="7">
        <f>SUM(F164/$A$907)</f>
        <v>0.001639785156373975</v>
      </c>
      <c r="T164" t="s" s="3">
        <f>IF(B164:B164="Y","Quality Checked","")</f>
      </c>
      <c r="U164" t="s" s="4">
        <f>VLOOKUP(S164:S164,$B$914:$C$918,2)</f>
        <v>30</v>
      </c>
    </row>
    <row r="165" ht="15" customHeight="1">
      <c r="A165" s="5">
        <v>22118</v>
      </c>
      <c r="B165" t="s" s="5">
        <v>21</v>
      </c>
      <c r="C165" s="6">
        <v>43118</v>
      </c>
      <c r="D165" t="s" s="5">
        <v>67</v>
      </c>
      <c r="E165" s="5">
        <v>50</v>
      </c>
      <c r="F165" s="5">
        <v>2842.54</v>
      </c>
      <c r="G165" s="5">
        <v>0.05</v>
      </c>
      <c r="H165" t="s" s="5">
        <v>23</v>
      </c>
      <c r="I165" s="5">
        <v>1315.75</v>
      </c>
      <c r="J165" s="5">
        <v>58.1</v>
      </c>
      <c r="K165" s="5">
        <v>1.49</v>
      </c>
      <c r="L165" t="s" s="5">
        <v>191</v>
      </c>
      <c r="M165" t="s" s="5">
        <v>33</v>
      </c>
      <c r="N165" t="s" s="5">
        <v>34</v>
      </c>
      <c r="O165" t="s" s="5">
        <v>48</v>
      </c>
      <c r="P165" t="s" s="5">
        <v>49</v>
      </c>
      <c r="Q165" t="s" s="5">
        <v>50</v>
      </c>
      <c r="R165" s="6">
        <v>43118</v>
      </c>
      <c r="S165" s="7">
        <f>SUM(F165/$A$907)</f>
        <v>0.001629244650655304</v>
      </c>
      <c r="T165" t="s" s="3">
        <f>IF(B165:B165="Y","Quality Checked","")</f>
      </c>
      <c r="U165" t="s" s="4">
        <f>VLOOKUP(S165:S165,$B$914:$C$918,2)</f>
        <v>30</v>
      </c>
    </row>
    <row r="166" ht="15" customHeight="1">
      <c r="A166" s="5">
        <v>23808</v>
      </c>
      <c r="B166" t="s" s="5">
        <v>21</v>
      </c>
      <c r="C166" s="6">
        <v>43138</v>
      </c>
      <c r="D166" t="s" s="5">
        <v>31</v>
      </c>
      <c r="E166" s="5">
        <v>28</v>
      </c>
      <c r="F166" s="5">
        <v>2813.8485</v>
      </c>
      <c r="G166" s="5">
        <v>0.08</v>
      </c>
      <c r="H166" t="s" s="5">
        <v>23</v>
      </c>
      <c r="I166" s="5">
        <v>377.15</v>
      </c>
      <c r="J166" s="5">
        <v>125.99</v>
      </c>
      <c r="K166" s="5">
        <v>7.69</v>
      </c>
      <c r="L166" t="s" s="5">
        <v>192</v>
      </c>
      <c r="M166" t="s" s="5">
        <v>33</v>
      </c>
      <c r="N166" t="s" s="5">
        <v>26</v>
      </c>
      <c r="O166" t="s" s="5">
        <v>27</v>
      </c>
      <c r="P166" t="s" s="5">
        <v>99</v>
      </c>
      <c r="Q166" t="s" s="5">
        <v>50</v>
      </c>
      <c r="R166" s="6">
        <v>43140</v>
      </c>
      <c r="S166" s="7">
        <f>SUM(F166/$A$907)</f>
        <v>0.001612799684922447</v>
      </c>
      <c r="T166" t="s" s="3">
        <f>IF(B166:B166="Y","Quality Checked","")</f>
      </c>
      <c r="U166" t="s" s="4">
        <f>VLOOKUP(S166:S166,$B$914:$C$918,2)</f>
        <v>30</v>
      </c>
    </row>
    <row r="167" ht="15" customHeight="1">
      <c r="A167" s="5">
        <v>9126</v>
      </c>
      <c r="B167" t="s" s="5">
        <v>21</v>
      </c>
      <c r="C167" s="6">
        <v>43421</v>
      </c>
      <c r="D167" t="s" s="5">
        <v>22</v>
      </c>
      <c r="E167" s="5">
        <v>47</v>
      </c>
      <c r="F167" s="5">
        <v>2799.7</v>
      </c>
      <c r="G167" s="5">
        <v>0.04</v>
      </c>
      <c r="H167" t="s" s="5">
        <v>23</v>
      </c>
      <c r="I167" s="5">
        <v>884.08</v>
      </c>
      <c r="J167" s="5">
        <v>62.05</v>
      </c>
      <c r="K167" s="5">
        <v>3.99</v>
      </c>
      <c r="L167" t="s" s="5">
        <v>105</v>
      </c>
      <c r="M167" t="s" s="5">
        <v>44</v>
      </c>
      <c r="N167" t="s" s="5">
        <v>34</v>
      </c>
      <c r="O167" t="s" s="5">
        <v>48</v>
      </c>
      <c r="P167" t="s" s="5">
        <v>94</v>
      </c>
      <c r="Q167" t="s" s="5">
        <v>50</v>
      </c>
      <c r="R167" s="6">
        <v>43422</v>
      </c>
      <c r="S167" s="7">
        <f>SUM(F167/$A$907)</f>
        <v>0.001604690258866948</v>
      </c>
      <c r="T167" t="s" s="3">
        <f>IF(B167:B167="Y","Quality Checked","")</f>
      </c>
      <c r="U167" t="s" s="4">
        <f>VLOOKUP(S167:S167,$B$914:$C$918,2)</f>
        <v>30</v>
      </c>
    </row>
    <row r="168" ht="15" customHeight="1">
      <c r="A168" s="5">
        <v>41636</v>
      </c>
      <c r="B168" t="s" s="5">
        <v>21</v>
      </c>
      <c r="C168" s="6">
        <v>43326</v>
      </c>
      <c r="D168" t="s" s="5">
        <v>42</v>
      </c>
      <c r="E168" s="5">
        <v>27</v>
      </c>
      <c r="F168" s="5">
        <v>2762.857</v>
      </c>
      <c r="G168" s="5">
        <v>0.03</v>
      </c>
      <c r="H168" t="s" s="5">
        <v>23</v>
      </c>
      <c r="I168" s="5">
        <v>722.24</v>
      </c>
      <c r="J168" s="5">
        <v>115.99</v>
      </c>
      <c r="K168" s="5">
        <v>4.23</v>
      </c>
      <c r="L168" t="s" s="5">
        <v>139</v>
      </c>
      <c r="M168" t="s" s="5">
        <v>33</v>
      </c>
      <c r="N168" t="s" s="5">
        <v>37</v>
      </c>
      <c r="O168" t="s" s="5">
        <v>27</v>
      </c>
      <c r="P168" t="s" s="5">
        <v>99</v>
      </c>
      <c r="Q168" t="s" s="5">
        <v>50</v>
      </c>
      <c r="R168" s="6">
        <v>43328</v>
      </c>
      <c r="S168" s="7">
        <f>SUM(F168/$A$907)</f>
        <v>0.001583573138029917</v>
      </c>
      <c r="T168" t="s" s="3">
        <f>IF(B168:B168="Y","Quality Checked","")</f>
      </c>
      <c r="U168" t="s" s="4">
        <f>VLOOKUP(S168:S168,$B$914:$C$918,2)</f>
        <v>30</v>
      </c>
    </row>
    <row r="169" ht="15" customHeight="1">
      <c r="A169" s="5">
        <v>36069</v>
      </c>
      <c r="B169" t="s" s="5">
        <v>21</v>
      </c>
      <c r="C169" s="6">
        <v>43439</v>
      </c>
      <c r="D169" t="s" s="5">
        <v>31</v>
      </c>
      <c r="E169" s="5">
        <v>15</v>
      </c>
      <c r="F169" s="5">
        <v>2758.22</v>
      </c>
      <c r="G169" s="5">
        <v>0</v>
      </c>
      <c r="H169" t="s" s="5">
        <v>23</v>
      </c>
      <c r="I169" s="5">
        <v>966.8099999999999</v>
      </c>
      <c r="J169" s="5">
        <v>170.98</v>
      </c>
      <c r="K169" s="5">
        <v>13.99</v>
      </c>
      <c r="L169" t="s" s="5">
        <v>179</v>
      </c>
      <c r="M169" t="s" s="5">
        <v>33</v>
      </c>
      <c r="N169" t="s" s="5">
        <v>37</v>
      </c>
      <c r="O169" t="s" s="5">
        <v>38</v>
      </c>
      <c r="P169" t="s" s="5">
        <v>97</v>
      </c>
      <c r="Q169" t="s" s="5">
        <v>116</v>
      </c>
      <c r="R169" s="6">
        <v>43446</v>
      </c>
      <c r="S169" s="7">
        <f>SUM(F169/$A$907)</f>
        <v>0.00158091537157981</v>
      </c>
      <c r="T169" t="s" s="3">
        <f>IF(B169:B169="Y","Quality Checked","")</f>
      </c>
      <c r="U169" t="s" s="4">
        <f>VLOOKUP(S169:S169,$B$914:$C$918,2)</f>
        <v>30</v>
      </c>
    </row>
    <row r="170" ht="15" customHeight="1">
      <c r="A170" s="5">
        <v>548</v>
      </c>
      <c r="B170" t="s" s="5">
        <v>21</v>
      </c>
      <c r="C170" s="6">
        <v>43363</v>
      </c>
      <c r="D170" t="s" s="5">
        <v>42</v>
      </c>
      <c r="E170" s="5">
        <v>26</v>
      </c>
      <c r="F170" s="5">
        <v>2753.1925</v>
      </c>
      <c r="G170" s="5">
        <v>1.14</v>
      </c>
      <c r="H170" t="s" s="5">
        <v>23</v>
      </c>
      <c r="I170" s="5">
        <v>510.49</v>
      </c>
      <c r="J170" s="5">
        <v>125.99</v>
      </c>
      <c r="K170" s="5">
        <v>4.2</v>
      </c>
      <c r="L170" t="s" s="5">
        <v>193</v>
      </c>
      <c r="M170" t="s" s="5">
        <v>33</v>
      </c>
      <c r="N170" t="s" s="5">
        <v>37</v>
      </c>
      <c r="O170" t="s" s="5">
        <v>27</v>
      </c>
      <c r="P170" t="s" s="5">
        <v>99</v>
      </c>
      <c r="Q170" t="s" s="5">
        <v>50</v>
      </c>
      <c r="R170" s="6">
        <v>43365</v>
      </c>
      <c r="S170" s="7">
        <f>SUM(F170/$A$907)</f>
        <v>0.00157803378416814</v>
      </c>
      <c r="T170" t="s" s="3">
        <f>IF(B170:B170="Y","Quality Checked","")</f>
      </c>
      <c r="U170" t="s" s="4">
        <f>VLOOKUP(S170:S170,$B$914:$C$918,2)</f>
        <v>30</v>
      </c>
    </row>
    <row r="171" ht="15" customHeight="1">
      <c r="A171" s="5">
        <v>30567</v>
      </c>
      <c r="B171" t="s" s="5">
        <v>21</v>
      </c>
      <c r="C171" s="6">
        <v>43114</v>
      </c>
      <c r="D171" t="s" s="5">
        <v>55</v>
      </c>
      <c r="E171" s="5">
        <v>14</v>
      </c>
      <c r="F171" s="5">
        <v>2690.84</v>
      </c>
      <c r="G171" s="5">
        <v>0.1</v>
      </c>
      <c r="H171" t="s" s="5">
        <v>35</v>
      </c>
      <c r="I171" s="5">
        <v>-368.02</v>
      </c>
      <c r="J171" s="5">
        <v>208.16</v>
      </c>
      <c r="K171" s="5">
        <v>68.02</v>
      </c>
      <c r="L171" t="s" s="5">
        <v>194</v>
      </c>
      <c r="M171" t="s" s="5">
        <v>33</v>
      </c>
      <c r="N171" t="s" s="5">
        <v>47</v>
      </c>
      <c r="O171" t="s" s="5">
        <v>48</v>
      </c>
      <c r="P171" t="s" s="5">
        <v>94</v>
      </c>
      <c r="Q171" t="s" s="5">
        <v>65</v>
      </c>
      <c r="R171" s="6">
        <v>43114</v>
      </c>
      <c r="S171" s="7">
        <f>SUM(F171/$A$907)</f>
        <v>0.001542295508865071</v>
      </c>
      <c r="T171" t="s" s="3">
        <f>IF(B171:B171="Y","Quality Checked","")</f>
      </c>
      <c r="U171" t="s" s="4">
        <f>VLOOKUP(S171:S171,$B$914:$C$918,2)</f>
        <v>30</v>
      </c>
    </row>
    <row r="172" ht="15" customHeight="1">
      <c r="A172" s="5">
        <v>6179</v>
      </c>
      <c r="B172" t="s" s="5">
        <v>21</v>
      </c>
      <c r="C172" s="6">
        <v>43253</v>
      </c>
      <c r="D172" t="s" s="5">
        <v>55</v>
      </c>
      <c r="E172" s="5">
        <v>15</v>
      </c>
      <c r="F172" s="5">
        <v>2690.7515</v>
      </c>
      <c r="G172" s="5">
        <v>0</v>
      </c>
      <c r="H172" t="s" s="5">
        <v>23</v>
      </c>
      <c r="I172" s="5">
        <v>234.61</v>
      </c>
      <c r="J172" s="5">
        <v>200.99</v>
      </c>
      <c r="K172" s="5">
        <v>8.08</v>
      </c>
      <c r="L172" t="s" s="5">
        <v>195</v>
      </c>
      <c r="M172" t="s" s="5">
        <v>25</v>
      </c>
      <c r="N172" t="s" s="5">
        <v>26</v>
      </c>
      <c r="O172" t="s" s="5">
        <v>27</v>
      </c>
      <c r="P172" t="s" s="5">
        <v>99</v>
      </c>
      <c r="Q172" t="s" s="5">
        <v>50</v>
      </c>
      <c r="R172" s="6">
        <v>43255</v>
      </c>
      <c r="S172" s="7">
        <f>SUM(F172/$A$907)</f>
        <v>0.001542244783755984</v>
      </c>
      <c r="T172" t="s" s="3">
        <f>IF(B172:B172="Y","Quality Checked","")</f>
      </c>
      <c r="U172" t="s" s="4">
        <f>VLOOKUP(S172:S172,$B$914:$C$918,2)</f>
        <v>30</v>
      </c>
    </row>
    <row r="173" ht="15" customHeight="1">
      <c r="A173" s="5">
        <v>9665</v>
      </c>
      <c r="B173" t="s" s="5">
        <v>21</v>
      </c>
      <c r="C173" s="6">
        <v>43213</v>
      </c>
      <c r="D173" t="s" s="5">
        <v>31</v>
      </c>
      <c r="E173" s="5">
        <v>19</v>
      </c>
      <c r="F173" s="5">
        <v>2657.12</v>
      </c>
      <c r="G173" s="5">
        <v>0.05</v>
      </c>
      <c r="H173" t="s" s="5">
        <v>35</v>
      </c>
      <c r="I173" s="5">
        <v>-373.09</v>
      </c>
      <c r="J173" s="5">
        <v>140.98</v>
      </c>
      <c r="K173" s="5">
        <v>36.09</v>
      </c>
      <c r="L173" t="s" s="5">
        <v>90</v>
      </c>
      <c r="M173" t="s" s="5">
        <v>63</v>
      </c>
      <c r="N173" t="s" s="5">
        <v>37</v>
      </c>
      <c r="O173" t="s" s="5">
        <v>38</v>
      </c>
      <c r="P173" t="s" s="5">
        <v>39</v>
      </c>
      <c r="Q173" t="s" s="5">
        <v>40</v>
      </c>
      <c r="R173" s="6">
        <v>43215</v>
      </c>
      <c r="S173" s="7">
        <f>SUM(F173/$A$907)</f>
        <v>0.001522968382555468</v>
      </c>
      <c r="T173" t="s" s="3">
        <f>IF(B173:B173="Y","Quality Checked","")</f>
      </c>
      <c r="U173" t="s" s="4">
        <f>VLOOKUP(S173:S173,$B$914:$C$918,2)</f>
        <v>30</v>
      </c>
    </row>
    <row r="174" ht="15" customHeight="1">
      <c r="A174" s="5">
        <v>38599</v>
      </c>
      <c r="B174" t="s" s="5">
        <v>21</v>
      </c>
      <c r="C174" s="6">
        <v>43399</v>
      </c>
      <c r="D174" t="s" s="5">
        <v>67</v>
      </c>
      <c r="E174" s="5">
        <v>27</v>
      </c>
      <c r="F174" s="5">
        <v>2651.23</v>
      </c>
      <c r="G174" s="5">
        <v>0.09</v>
      </c>
      <c r="H174" t="s" s="5">
        <v>23</v>
      </c>
      <c r="I174" s="5">
        <v>-741.8099999999999</v>
      </c>
      <c r="J174" s="5">
        <v>101.41</v>
      </c>
      <c r="K174" s="5">
        <v>35</v>
      </c>
      <c r="L174" t="s" s="5">
        <v>196</v>
      </c>
      <c r="M174" t="s" s="5">
        <v>25</v>
      </c>
      <c r="N174" t="s" s="5">
        <v>26</v>
      </c>
      <c r="O174" t="s" s="5">
        <v>48</v>
      </c>
      <c r="P174" t="s" s="5">
        <v>58</v>
      </c>
      <c r="Q174" t="s" s="5">
        <v>29</v>
      </c>
      <c r="R174" s="6">
        <v>43400</v>
      </c>
      <c r="S174" s="7">
        <f>SUM(F174/$A$907)</f>
        <v>0.001519592440267107</v>
      </c>
      <c r="T174" t="s" s="3">
        <f>IF(B174:B174="Y","Quality Checked","")</f>
      </c>
      <c r="U174" t="s" s="4">
        <f>VLOOKUP(S174:S174,$B$914:$C$918,2)</f>
        <v>30</v>
      </c>
    </row>
    <row r="175" ht="15" customHeight="1">
      <c r="A175" s="5">
        <v>13830</v>
      </c>
      <c r="B175" t="s" s="5">
        <v>21</v>
      </c>
      <c r="C175" s="6">
        <v>43455</v>
      </c>
      <c r="D175" t="s" s="5">
        <v>67</v>
      </c>
      <c r="E175" s="5">
        <v>27</v>
      </c>
      <c r="F175" s="5">
        <v>2609.53</v>
      </c>
      <c r="G175" s="5">
        <v>0</v>
      </c>
      <c r="H175" t="s" s="5">
        <v>23</v>
      </c>
      <c r="I175" s="5">
        <v>911.66</v>
      </c>
      <c r="J175" s="5">
        <v>90.48</v>
      </c>
      <c r="K175" s="5">
        <v>19.99</v>
      </c>
      <c r="L175" t="s" s="5">
        <v>197</v>
      </c>
      <c r="M175" t="s" s="5">
        <v>63</v>
      </c>
      <c r="N175" t="s" s="5">
        <v>47</v>
      </c>
      <c r="O175" t="s" s="5">
        <v>48</v>
      </c>
      <c r="P175" t="s" s="5">
        <v>198</v>
      </c>
      <c r="Q175" t="s" s="5">
        <v>50</v>
      </c>
      <c r="R175" s="6">
        <v>43458</v>
      </c>
      <c r="S175" s="7">
        <f>SUM(F175/$A$907)</f>
        <v>0.001495691456663595</v>
      </c>
      <c r="T175" t="s" s="3">
        <f>IF(B175:B175="Y","Quality Checked","")</f>
      </c>
      <c r="U175" t="s" s="4">
        <f>VLOOKUP(S175:S175,$B$914:$C$918,2)</f>
        <v>30</v>
      </c>
    </row>
    <row r="176" ht="15" customHeight="1">
      <c r="A176" s="5">
        <v>12389</v>
      </c>
      <c r="B176" t="s" s="5">
        <v>21</v>
      </c>
      <c r="C176" s="6">
        <v>43316</v>
      </c>
      <c r="D176" t="s" s="5">
        <v>22</v>
      </c>
      <c r="E176" s="5">
        <v>34</v>
      </c>
      <c r="F176" s="5">
        <v>2560.59</v>
      </c>
      <c r="G176" s="5">
        <v>0.07000000000000001</v>
      </c>
      <c r="H176" t="s" s="5">
        <v>23</v>
      </c>
      <c r="I176" s="5">
        <v>670.96</v>
      </c>
      <c r="J176" s="5">
        <v>80.98</v>
      </c>
      <c r="K176" s="5">
        <v>7.18</v>
      </c>
      <c r="L176" t="s" s="5">
        <v>199</v>
      </c>
      <c r="M176" t="s" s="5">
        <v>25</v>
      </c>
      <c r="N176" t="s" s="5">
        <v>34</v>
      </c>
      <c r="O176" t="s" s="5">
        <v>27</v>
      </c>
      <c r="P176" t="s" s="5">
        <v>83</v>
      </c>
      <c r="Q176" t="s" s="5">
        <v>50</v>
      </c>
      <c r="R176" s="6">
        <v>43318</v>
      </c>
      <c r="S176" s="7">
        <f>SUM(F176/$A$907)</f>
        <v>0.001467640757921248</v>
      </c>
      <c r="T176" t="s" s="3">
        <f>IF(B176:B176="Y","Quality Checked","")</f>
      </c>
      <c r="U176" t="s" s="4">
        <f>VLOOKUP(S176:S176,$B$914:$C$918,2)</f>
        <v>30</v>
      </c>
    </row>
    <row r="177" ht="15" customHeight="1">
      <c r="A177" s="5">
        <v>2466</v>
      </c>
      <c r="B177" t="s" s="5">
        <v>21</v>
      </c>
      <c r="C177" s="6">
        <v>43164</v>
      </c>
      <c r="D177" t="s" s="5">
        <v>42</v>
      </c>
      <c r="E177" s="5">
        <v>25</v>
      </c>
      <c r="F177" s="5">
        <v>2553.84</v>
      </c>
      <c r="G177" s="5">
        <v>0.05</v>
      </c>
      <c r="H177" t="s" s="5">
        <v>23</v>
      </c>
      <c r="I177" s="5">
        <v>553.7</v>
      </c>
      <c r="J177" s="5">
        <v>107.53</v>
      </c>
      <c r="K177" s="5">
        <v>5.81</v>
      </c>
      <c r="L177" t="s" s="5">
        <v>132</v>
      </c>
      <c r="M177" t="s" s="5">
        <v>25</v>
      </c>
      <c r="N177" t="s" s="5">
        <v>37</v>
      </c>
      <c r="O177" t="s" s="5">
        <v>38</v>
      </c>
      <c r="P177" t="s" s="5">
        <v>97</v>
      </c>
      <c r="Q177" t="s" s="5">
        <v>116</v>
      </c>
      <c r="R177" s="6">
        <v>43165</v>
      </c>
      <c r="S177" s="7">
        <f>SUM(F177/$A$907)</f>
        <v>0.001463771893668881</v>
      </c>
      <c r="T177" t="s" s="3">
        <f>IF(B177:B177="Y","Quality Checked","")</f>
      </c>
      <c r="U177" t="s" s="4">
        <f>VLOOKUP(S177:S177,$B$914:$C$918,2)</f>
        <v>30</v>
      </c>
    </row>
    <row r="178" ht="15" customHeight="1">
      <c r="A178" s="5">
        <v>11008</v>
      </c>
      <c r="B178" t="s" s="5">
        <v>21</v>
      </c>
      <c r="C178" s="6">
        <v>43155</v>
      </c>
      <c r="D178" t="s" s="5">
        <v>42</v>
      </c>
      <c r="E178" s="5">
        <v>17</v>
      </c>
      <c r="F178" s="5">
        <v>2545.89</v>
      </c>
      <c r="G178" s="5">
        <v>0.01</v>
      </c>
      <c r="H178" t="s" s="5">
        <v>23</v>
      </c>
      <c r="I178" s="5">
        <v>-321.51</v>
      </c>
      <c r="J178" s="5">
        <v>138.14</v>
      </c>
      <c r="K178" s="5">
        <v>35</v>
      </c>
      <c r="L178" t="s" s="5">
        <v>200</v>
      </c>
      <c r="M178" t="s" s="5">
        <v>25</v>
      </c>
      <c r="N178" t="s" s="5">
        <v>47</v>
      </c>
      <c r="O178" t="s" s="5">
        <v>48</v>
      </c>
      <c r="P178" t="s" s="5">
        <v>58</v>
      </c>
      <c r="Q178" t="s" s="5">
        <v>29</v>
      </c>
      <c r="R178" s="6">
        <v>43157</v>
      </c>
      <c r="S178" s="7">
        <f>SUM(F178/$A$907)</f>
        <v>0.001459215231327205</v>
      </c>
      <c r="T178" t="s" s="3">
        <f>IF(B178:B178="Y","Quality Checked","")</f>
      </c>
      <c r="U178" t="s" s="4">
        <f>VLOOKUP(S178:S178,$B$914:$C$918,2)</f>
        <v>30</v>
      </c>
    </row>
    <row r="179" ht="15" customHeight="1">
      <c r="A179" s="5">
        <v>10884</v>
      </c>
      <c r="B179" t="s" s="5">
        <v>21</v>
      </c>
      <c r="C179" s="6">
        <v>43429</v>
      </c>
      <c r="D179" t="s" s="5">
        <v>31</v>
      </c>
      <c r="E179" s="5">
        <v>24</v>
      </c>
      <c r="F179" s="5">
        <v>2525.9875</v>
      </c>
      <c r="G179" s="5">
        <v>0.09</v>
      </c>
      <c r="H179" t="s" s="5">
        <v>23</v>
      </c>
      <c r="I179" s="5">
        <v>416.67</v>
      </c>
      <c r="J179" s="5">
        <v>125.99</v>
      </c>
      <c r="K179" s="5">
        <v>8.99</v>
      </c>
      <c r="L179" t="s" s="5">
        <v>150</v>
      </c>
      <c r="M179" t="s" s="5">
        <v>33</v>
      </c>
      <c r="N179" t="s" s="5">
        <v>26</v>
      </c>
      <c r="O179" t="s" s="5">
        <v>27</v>
      </c>
      <c r="P179" t="s" s="5">
        <v>99</v>
      </c>
      <c r="Q179" t="s" s="5">
        <v>50</v>
      </c>
      <c r="R179" s="6">
        <v>43436</v>
      </c>
      <c r="S179" s="7">
        <f>SUM(F179/$A$907)</f>
        <v>0.001447807813433466</v>
      </c>
      <c r="T179" t="s" s="3">
        <f>IF(B179:B179="Y","Quality Checked","")</f>
      </c>
      <c r="U179" t="s" s="4">
        <f>VLOOKUP(S179:S179,$B$914:$C$918,2)</f>
        <v>30</v>
      </c>
    </row>
    <row r="180" ht="15" customHeight="1">
      <c r="A180" s="5">
        <v>5283</v>
      </c>
      <c r="B180" t="s" s="5">
        <v>21</v>
      </c>
      <c r="C180" s="6">
        <v>43254</v>
      </c>
      <c r="D180" t="s" s="5">
        <v>22</v>
      </c>
      <c r="E180" s="5">
        <v>23</v>
      </c>
      <c r="F180" s="5">
        <v>2508.673</v>
      </c>
      <c r="G180" s="5">
        <v>0.03</v>
      </c>
      <c r="H180" t="s" s="5">
        <v>23</v>
      </c>
      <c r="I180" s="5">
        <v>417.47</v>
      </c>
      <c r="J180" s="5">
        <v>125.99</v>
      </c>
      <c r="K180" s="5">
        <v>7.69</v>
      </c>
      <c r="L180" t="s" s="5">
        <v>167</v>
      </c>
      <c r="M180" t="s" s="5">
        <v>63</v>
      </c>
      <c r="N180" t="s" s="5">
        <v>37</v>
      </c>
      <c r="O180" t="s" s="5">
        <v>27</v>
      </c>
      <c r="P180" t="s" s="5">
        <v>99</v>
      </c>
      <c r="Q180" t="s" s="5">
        <v>50</v>
      </c>
      <c r="R180" s="6">
        <v>43256</v>
      </c>
      <c r="S180" s="7">
        <f>SUM(F180/$A$907)</f>
        <v>0.001437883746752339</v>
      </c>
      <c r="T180" t="s" s="3">
        <f>IF(B180:B180="Y","Quality Checked","")</f>
      </c>
      <c r="U180" t="s" s="4">
        <f>VLOOKUP(S180:S180,$B$914:$C$918,2)</f>
        <v>30</v>
      </c>
    </row>
    <row r="181" ht="15" customHeight="1">
      <c r="A181" s="5">
        <v>45731</v>
      </c>
      <c r="B181" t="s" s="5">
        <v>21</v>
      </c>
      <c r="C181" s="6">
        <v>43322</v>
      </c>
      <c r="D181" t="s" s="5">
        <v>42</v>
      </c>
      <c r="E181" s="5">
        <v>35</v>
      </c>
      <c r="F181" s="5">
        <v>2506.2675</v>
      </c>
      <c r="G181" s="5">
        <v>0.02</v>
      </c>
      <c r="H181" t="s" s="5">
        <v>23</v>
      </c>
      <c r="I181" s="5">
        <v>1160.58</v>
      </c>
      <c r="J181" s="5">
        <v>85.98999999999999</v>
      </c>
      <c r="K181" s="5">
        <v>3.3</v>
      </c>
      <c r="L181" t="s" s="5">
        <v>201</v>
      </c>
      <c r="M181" t="s" s="5">
        <v>25</v>
      </c>
      <c r="N181" t="s" s="5">
        <v>26</v>
      </c>
      <c r="O181" t="s" s="5">
        <v>27</v>
      </c>
      <c r="P181" t="s" s="5">
        <v>99</v>
      </c>
      <c r="Q181" t="s" s="5">
        <v>202</v>
      </c>
      <c r="R181" s="6">
        <v>43324</v>
      </c>
      <c r="S181" s="7">
        <f>SUM(F181/$A$907)</f>
        <v>0.00143650499816581</v>
      </c>
      <c r="T181" t="s" s="3">
        <f>IF(B181:B181="Y","Quality Checked","")</f>
      </c>
      <c r="U181" t="s" s="4">
        <f>VLOOKUP(S181:S181,$B$914:$C$918,2)</f>
        <v>30</v>
      </c>
    </row>
    <row r="182" ht="15" customHeight="1">
      <c r="A182" s="5">
        <v>30176</v>
      </c>
      <c r="B182" t="s" s="5">
        <v>21</v>
      </c>
      <c r="C182" s="6">
        <v>43209</v>
      </c>
      <c r="D182" t="s" s="5">
        <v>31</v>
      </c>
      <c r="E182" s="5">
        <v>30</v>
      </c>
      <c r="F182" s="5">
        <v>2504.41</v>
      </c>
      <c r="G182" s="5">
        <v>0.01</v>
      </c>
      <c r="H182" t="s" s="5">
        <v>23</v>
      </c>
      <c r="I182" s="5">
        <v>-547.89</v>
      </c>
      <c r="J182" s="5">
        <v>79.52</v>
      </c>
      <c r="K182" s="5">
        <v>48.2</v>
      </c>
      <c r="L182" t="s" s="5">
        <v>203</v>
      </c>
      <c r="M182" t="s" s="5">
        <v>33</v>
      </c>
      <c r="N182" t="s" s="5">
        <v>37</v>
      </c>
      <c r="O182" t="s" s="5">
        <v>38</v>
      </c>
      <c r="P182" t="s" s="5">
        <v>97</v>
      </c>
      <c r="Q182" t="s" s="5">
        <v>116</v>
      </c>
      <c r="R182" s="6">
        <v>43216</v>
      </c>
      <c r="S182" s="7">
        <f>SUM(F182/$A$907)</f>
        <v>0.001435440344040066</v>
      </c>
      <c r="T182" t="s" s="3">
        <f>IF(B182:B182="Y","Quality Checked","")</f>
      </c>
      <c r="U182" t="s" s="4">
        <f>VLOOKUP(S182:S182,$B$914:$C$918,2)</f>
        <v>30</v>
      </c>
    </row>
    <row r="183" ht="15" customHeight="1">
      <c r="A183" s="5">
        <v>12706</v>
      </c>
      <c r="B183" t="s" s="5">
        <v>41</v>
      </c>
      <c r="C183" s="6">
        <v>43424</v>
      </c>
      <c r="D183" t="s" s="5">
        <v>42</v>
      </c>
      <c r="E183" s="5">
        <v>46</v>
      </c>
      <c r="F183" s="5">
        <v>2494.69</v>
      </c>
      <c r="G183" s="5">
        <v>0.09</v>
      </c>
      <c r="H183" t="s" s="5">
        <v>35</v>
      </c>
      <c r="I183" s="5">
        <v>-937.0599999999999</v>
      </c>
      <c r="J183" s="5">
        <v>58.14</v>
      </c>
      <c r="K183" s="5">
        <v>36.61</v>
      </c>
      <c r="L183" t="s" s="5">
        <v>204</v>
      </c>
      <c r="M183" t="s" s="5">
        <v>33</v>
      </c>
      <c r="N183" t="s" s="5">
        <v>34</v>
      </c>
      <c r="O183" t="s" s="5">
        <v>38</v>
      </c>
      <c r="P183" t="s" s="5">
        <v>39</v>
      </c>
      <c r="Q183" t="s" s="5">
        <v>40</v>
      </c>
      <c r="R183" s="6">
        <v>43425</v>
      </c>
      <c r="S183" s="7">
        <f>SUM(F183/$A$907)</f>
        <v>0.001429869179516658</v>
      </c>
      <c r="T183" t="s" s="3">
        <f>IF(B183:B183="Y","Quality Checked","")</f>
        <v>45</v>
      </c>
      <c r="U183" t="s" s="4">
        <f>VLOOKUP(S183:S183,$B$914:$C$918,2)</f>
        <v>30</v>
      </c>
    </row>
    <row r="184" ht="15" customHeight="1">
      <c r="A184" s="5">
        <v>32869</v>
      </c>
      <c r="B184" t="s" s="5">
        <v>21</v>
      </c>
      <c r="C184" s="6">
        <v>43186</v>
      </c>
      <c r="D184" t="s" s="5">
        <v>22</v>
      </c>
      <c r="E184" s="5">
        <v>49</v>
      </c>
      <c r="F184" s="5">
        <v>2470.84</v>
      </c>
      <c r="G184" s="5">
        <v>0.05</v>
      </c>
      <c r="H184" t="s" s="5">
        <v>23</v>
      </c>
      <c r="I184" s="5">
        <v>25.04</v>
      </c>
      <c r="J184" s="5">
        <v>51.65</v>
      </c>
      <c r="K184" s="5">
        <v>18.45</v>
      </c>
      <c r="L184" t="s" s="5">
        <v>142</v>
      </c>
      <c r="M184" t="s" s="5">
        <v>25</v>
      </c>
      <c r="N184" t="s" s="5">
        <v>34</v>
      </c>
      <c r="O184" t="s" s="5">
        <v>38</v>
      </c>
      <c r="P184" t="s" s="5">
        <v>97</v>
      </c>
      <c r="Q184" t="s" s="5">
        <v>116</v>
      </c>
      <c r="R184" s="6">
        <v>43187</v>
      </c>
      <c r="S184" s="7">
        <f>SUM(F184/$A$907)</f>
        <v>0.001416199192491628</v>
      </c>
      <c r="T184" t="s" s="3">
        <f>IF(B184:B184="Y","Quality Checked","")</f>
      </c>
      <c r="U184" t="s" s="4">
        <f>VLOOKUP(S184:S184,$B$914:$C$918,2)</f>
        <v>30</v>
      </c>
    </row>
    <row r="185" ht="15" customHeight="1">
      <c r="A185" s="5">
        <v>31873</v>
      </c>
      <c r="B185" t="s" s="5">
        <v>21</v>
      </c>
      <c r="C185" s="6">
        <v>43412</v>
      </c>
      <c r="D185" t="s" s="5">
        <v>31</v>
      </c>
      <c r="E185" s="5">
        <v>14</v>
      </c>
      <c r="F185" s="5">
        <v>2465.5015</v>
      </c>
      <c r="G185" s="5">
        <v>0.06</v>
      </c>
      <c r="H185" t="s" s="5">
        <v>23</v>
      </c>
      <c r="I185" s="5">
        <v>13.01</v>
      </c>
      <c r="J185" s="5">
        <v>205.99</v>
      </c>
      <c r="K185" s="5">
        <v>8.99</v>
      </c>
      <c r="L185" t="s" s="5">
        <v>98</v>
      </c>
      <c r="M185" t="s" s="5">
        <v>63</v>
      </c>
      <c r="N185" t="s" s="5">
        <v>37</v>
      </c>
      <c r="O185" t="s" s="5">
        <v>27</v>
      </c>
      <c r="P185" t="s" s="5">
        <v>99</v>
      </c>
      <c r="Q185" t="s" s="5">
        <v>50</v>
      </c>
      <c r="R185" s="6">
        <v>43419</v>
      </c>
      <c r="S185" s="7">
        <f>SUM(F185/$A$907)</f>
        <v>0.001413139350741811</v>
      </c>
      <c r="T185" t="s" s="3">
        <f>IF(B185:B185="Y","Quality Checked","")</f>
      </c>
      <c r="U185" t="s" s="4">
        <f>VLOOKUP(S185:S185,$B$914:$C$918,2)</f>
        <v>30</v>
      </c>
    </row>
    <row r="186" ht="15" customHeight="1">
      <c r="A186" s="5">
        <v>22279</v>
      </c>
      <c r="B186" t="s" s="5">
        <v>21</v>
      </c>
      <c r="C186" s="6">
        <v>43456</v>
      </c>
      <c r="D186" t="s" s="5">
        <v>55</v>
      </c>
      <c r="E186" s="5">
        <v>43</v>
      </c>
      <c r="F186" s="5">
        <v>2463.6</v>
      </c>
      <c r="G186" s="5">
        <v>0.03</v>
      </c>
      <c r="H186" t="s" s="5">
        <v>23</v>
      </c>
      <c r="I186" s="5">
        <v>1040.65</v>
      </c>
      <c r="J186" s="5">
        <v>54.96</v>
      </c>
      <c r="K186" s="5">
        <v>10.75</v>
      </c>
      <c r="L186" t="s" s="5">
        <v>205</v>
      </c>
      <c r="M186" t="s" s="5">
        <v>63</v>
      </c>
      <c r="N186" t="s" s="5">
        <v>47</v>
      </c>
      <c r="O186" t="s" s="5">
        <v>48</v>
      </c>
      <c r="P186" t="s" s="5">
        <v>206</v>
      </c>
      <c r="Q186" t="s" s="5">
        <v>50</v>
      </c>
      <c r="R186" s="6">
        <v>43459</v>
      </c>
      <c r="S186" s="7">
        <f>SUM(F186/$A$907)</f>
        <v>0.001412049477352793</v>
      </c>
      <c r="T186" t="s" s="3">
        <f>IF(B186:B186="Y","Quality Checked","")</f>
      </c>
      <c r="U186" t="s" s="4">
        <f>VLOOKUP(S186:S186,$B$914:$C$918,2)</f>
        <v>30</v>
      </c>
    </row>
    <row r="187" ht="15" customHeight="1">
      <c r="A187" s="5">
        <v>23524</v>
      </c>
      <c r="B187" t="s" s="5">
        <v>21</v>
      </c>
      <c r="C187" s="6">
        <v>43218</v>
      </c>
      <c r="D187" t="s" s="5">
        <v>67</v>
      </c>
      <c r="E187" s="5">
        <v>46</v>
      </c>
      <c r="F187" s="5">
        <v>2461.23</v>
      </c>
      <c r="G187" s="5">
        <v>0.06</v>
      </c>
      <c r="H187" t="s" s="5">
        <v>23</v>
      </c>
      <c r="I187" s="5">
        <v>748.2</v>
      </c>
      <c r="J187" s="5">
        <v>55.48</v>
      </c>
      <c r="K187" s="5">
        <v>14.3</v>
      </c>
      <c r="L187" t="s" s="5">
        <v>207</v>
      </c>
      <c r="M187" t="s" s="5">
        <v>63</v>
      </c>
      <c r="N187" t="s" s="5">
        <v>37</v>
      </c>
      <c r="O187" t="s" s="5">
        <v>48</v>
      </c>
      <c r="P187" t="s" s="5">
        <v>206</v>
      </c>
      <c r="Q187" t="s" s="5">
        <v>50</v>
      </c>
      <c r="R187" s="6">
        <v>43220</v>
      </c>
      <c r="S187" s="7">
        <f>SUM(F187/$A$907)</f>
        <v>0.001410691076126406</v>
      </c>
      <c r="T187" t="s" s="3">
        <f>IF(B187:B187="Y","Quality Checked","")</f>
      </c>
      <c r="U187" t="s" s="4">
        <f>VLOOKUP(S187:S187,$B$914:$C$918,2)</f>
        <v>30</v>
      </c>
    </row>
    <row r="188" ht="15" customHeight="1">
      <c r="A188" s="5">
        <v>8709</v>
      </c>
      <c r="B188" t="s" s="5">
        <v>21</v>
      </c>
      <c r="C188" s="6">
        <v>43167</v>
      </c>
      <c r="D188" t="s" s="5">
        <v>67</v>
      </c>
      <c r="E188" s="5">
        <v>50</v>
      </c>
      <c r="F188" s="5">
        <v>2451.41</v>
      </c>
      <c r="G188" s="5">
        <v>0.07000000000000001</v>
      </c>
      <c r="H188" t="s" s="5">
        <v>23</v>
      </c>
      <c r="I188" s="5">
        <v>773.36</v>
      </c>
      <c r="J188" s="5">
        <v>51.98</v>
      </c>
      <c r="K188" s="5">
        <v>10.17</v>
      </c>
      <c r="L188" t="s" s="5">
        <v>208</v>
      </c>
      <c r="M188" t="s" s="5">
        <v>63</v>
      </c>
      <c r="N188" t="s" s="5">
        <v>37</v>
      </c>
      <c r="O188" t="s" s="5">
        <v>27</v>
      </c>
      <c r="P188" t="s" s="5">
        <v>28</v>
      </c>
      <c r="Q188" t="s" s="5">
        <v>116</v>
      </c>
      <c r="R188" s="6">
        <v>43169</v>
      </c>
      <c r="S188" s="7">
        <f>SUM(F188/$A$907)</f>
        <v>0.001405062595095555</v>
      </c>
      <c r="T188" t="s" s="3">
        <f>IF(B188:B188="Y","Quality Checked","")</f>
      </c>
      <c r="U188" t="s" s="4">
        <f>VLOOKUP(S188:S188,$B$914:$C$918,2)</f>
        <v>30</v>
      </c>
    </row>
    <row r="189" ht="15" customHeight="1">
      <c r="A189" s="5">
        <v>14182</v>
      </c>
      <c r="B189" t="s" s="5">
        <v>21</v>
      </c>
      <c r="C189" s="6">
        <v>43273</v>
      </c>
      <c r="D189" t="s" s="5">
        <v>31</v>
      </c>
      <c r="E189" s="5">
        <v>23</v>
      </c>
      <c r="F189" s="5">
        <v>2433.55</v>
      </c>
      <c r="G189" s="5">
        <v>0.05</v>
      </c>
      <c r="H189" t="s" s="5">
        <v>23</v>
      </c>
      <c r="I189" s="5">
        <v>355.93</v>
      </c>
      <c r="J189" s="5">
        <v>125.99</v>
      </c>
      <c r="K189" s="5">
        <v>8.08</v>
      </c>
      <c r="L189" t="s" s="5">
        <v>209</v>
      </c>
      <c r="M189" t="s" s="5">
        <v>25</v>
      </c>
      <c r="N189" t="s" s="5">
        <v>47</v>
      </c>
      <c r="O189" t="s" s="5">
        <v>27</v>
      </c>
      <c r="P189" t="s" s="5">
        <v>99</v>
      </c>
      <c r="Q189" t="s" s="5">
        <v>50</v>
      </c>
      <c r="R189" s="6">
        <v>43278</v>
      </c>
      <c r="S189" s="7">
        <f>SUM(F189/$A$907)</f>
        <v>0.001394825866866329</v>
      </c>
      <c r="T189" t="s" s="3">
        <f>IF(B189:B189="Y","Quality Checked","")</f>
      </c>
      <c r="U189" t="s" s="4">
        <f>VLOOKUP(S189:S189,$B$914:$C$918,2)</f>
        <v>210</v>
      </c>
    </row>
    <row r="190" ht="15" customHeight="1">
      <c r="A190" s="5">
        <v>12258</v>
      </c>
      <c r="B190" t="s" s="5">
        <v>21</v>
      </c>
      <c r="C190" s="6">
        <v>43434</v>
      </c>
      <c r="D190" t="s" s="5">
        <v>31</v>
      </c>
      <c r="E190" s="5">
        <v>22</v>
      </c>
      <c r="F190" s="5">
        <v>2431.13</v>
      </c>
      <c r="G190" s="5">
        <v>0.01</v>
      </c>
      <c r="H190" t="s" s="5">
        <v>23</v>
      </c>
      <c r="I190" s="5">
        <v>660.63</v>
      </c>
      <c r="J190" s="5">
        <v>110.98</v>
      </c>
      <c r="K190" s="5">
        <v>13.99</v>
      </c>
      <c r="L190" t="s" s="5">
        <v>211</v>
      </c>
      <c r="M190" t="s" s="5">
        <v>63</v>
      </c>
      <c r="N190" t="s" s="5">
        <v>37</v>
      </c>
      <c r="O190" t="s" s="5">
        <v>38</v>
      </c>
      <c r="P190" t="s" s="5">
        <v>97</v>
      </c>
      <c r="Q190" t="s" s="5">
        <v>116</v>
      </c>
      <c r="R190" s="6">
        <v>43438</v>
      </c>
      <c r="S190" s="7">
        <f>SUM(F190/$A$907)</f>
        <v>0.001393438807386221</v>
      </c>
      <c r="T190" t="s" s="3">
        <f>IF(B190:B190="Y","Quality Checked","")</f>
      </c>
      <c r="U190" t="s" s="4">
        <f>VLOOKUP(S190:S190,$B$914:$C$918,2)</f>
        <v>210</v>
      </c>
    </row>
    <row r="191" ht="15" customHeight="1">
      <c r="A191" s="5">
        <v>40544</v>
      </c>
      <c r="B191" t="s" s="5">
        <v>21</v>
      </c>
      <c r="C191" s="6">
        <v>43196</v>
      </c>
      <c r="D191" t="s" s="5">
        <v>31</v>
      </c>
      <c r="E191" s="5">
        <v>39</v>
      </c>
      <c r="F191" s="5">
        <v>2413.53</v>
      </c>
      <c r="G191" s="5">
        <v>0.06</v>
      </c>
      <c r="H191" t="s" s="5">
        <v>23</v>
      </c>
      <c r="I191" s="5">
        <v>544.04</v>
      </c>
      <c r="J191" s="5">
        <v>60.65</v>
      </c>
      <c r="K191" s="5">
        <v>12.23</v>
      </c>
      <c r="L191" t="s" s="5">
        <v>212</v>
      </c>
      <c r="M191" t="s" s="5">
        <v>63</v>
      </c>
      <c r="N191" t="s" s="5">
        <v>26</v>
      </c>
      <c r="O191" t="s" s="5">
        <v>38</v>
      </c>
      <c r="P191" t="s" s="5">
        <v>97</v>
      </c>
      <c r="Q191" t="s" s="5">
        <v>116</v>
      </c>
      <c r="R191" s="6">
        <v>43198</v>
      </c>
      <c r="S191" s="7">
        <f>SUM(F191/$A$907)</f>
        <v>0.001383351102076346</v>
      </c>
      <c r="T191" t="s" s="3">
        <f>IF(B191:B191="Y","Quality Checked","")</f>
      </c>
      <c r="U191" t="s" s="4">
        <f>VLOOKUP(S191:S191,$B$914:$C$918,2)</f>
        <v>210</v>
      </c>
    </row>
    <row r="192" ht="15" customHeight="1">
      <c r="A192" s="5">
        <v>3492</v>
      </c>
      <c r="B192" t="s" s="5">
        <v>21</v>
      </c>
      <c r="C192" s="6">
        <v>43427</v>
      </c>
      <c r="D192" t="s" s="5">
        <v>31</v>
      </c>
      <c r="E192" s="5">
        <v>35</v>
      </c>
      <c r="F192" s="5">
        <v>2393.63</v>
      </c>
      <c r="G192" s="5">
        <v>2.06</v>
      </c>
      <c r="H192" t="s" s="5">
        <v>23</v>
      </c>
      <c r="I192" s="5">
        <v>524.88</v>
      </c>
      <c r="J192" s="5">
        <v>67.28</v>
      </c>
      <c r="K192" s="5">
        <v>19.99</v>
      </c>
      <c r="L192" t="s" s="5">
        <v>113</v>
      </c>
      <c r="M192" t="s" s="5">
        <v>33</v>
      </c>
      <c r="N192" t="s" s="5">
        <v>34</v>
      </c>
      <c r="O192" t="s" s="5">
        <v>48</v>
      </c>
      <c r="P192" t="s" s="5">
        <v>49</v>
      </c>
      <c r="Q192" t="s" s="5">
        <v>50</v>
      </c>
      <c r="R192" s="6">
        <v>43432</v>
      </c>
      <c r="S192" s="7">
        <f>SUM(F192/$A$907)</f>
        <v>0.001371945117095294</v>
      </c>
      <c r="T192" t="s" s="3">
        <f>IF(B192:B192="Y","Quality Checked","")</f>
      </c>
      <c r="U192" t="s" s="4">
        <f>VLOOKUP(S192:S192,$B$914:$C$918,2)</f>
        <v>210</v>
      </c>
    </row>
    <row r="193" ht="15" customHeight="1">
      <c r="A193" s="5">
        <v>14211</v>
      </c>
      <c r="B193" t="s" s="5">
        <v>21</v>
      </c>
      <c r="C193" s="6">
        <v>43143</v>
      </c>
      <c r="D193" t="s" s="5">
        <v>55</v>
      </c>
      <c r="E193" s="5">
        <v>14</v>
      </c>
      <c r="F193" s="5">
        <v>2367.99</v>
      </c>
      <c r="G193" s="5">
        <v>0.04</v>
      </c>
      <c r="H193" t="s" s="5">
        <v>23</v>
      </c>
      <c r="I193" s="5">
        <v>320.1</v>
      </c>
      <c r="J193" s="5">
        <v>176.19</v>
      </c>
      <c r="K193" s="5">
        <v>11.87</v>
      </c>
      <c r="L193" t="s" s="5">
        <v>184</v>
      </c>
      <c r="M193" t="s" s="5">
        <v>63</v>
      </c>
      <c r="N193" t="s" s="5">
        <v>37</v>
      </c>
      <c r="O193" t="s" s="5">
        <v>48</v>
      </c>
      <c r="P193" t="s" s="5">
        <v>58</v>
      </c>
      <c r="Q193" t="s" s="5">
        <v>50</v>
      </c>
      <c r="R193" s="6">
        <v>43145</v>
      </c>
      <c r="S193" s="7">
        <f>SUM(F193/$A$907)</f>
        <v>0.001357249164587043</v>
      </c>
      <c r="T193" t="s" s="3">
        <f>IF(B193:B193="Y","Quality Checked","")</f>
      </c>
      <c r="U193" t="s" s="4">
        <f>VLOOKUP(S193:S193,$B$914:$C$918,2)</f>
        <v>210</v>
      </c>
    </row>
    <row r="194" ht="15" customHeight="1">
      <c r="A194" s="5">
        <v>8325</v>
      </c>
      <c r="B194" t="s" s="5">
        <v>21</v>
      </c>
      <c r="C194" s="6">
        <v>43114</v>
      </c>
      <c r="D194" t="s" s="5">
        <v>42</v>
      </c>
      <c r="E194" s="5">
        <v>21</v>
      </c>
      <c r="F194" s="5">
        <v>2364.29</v>
      </c>
      <c r="G194" s="5">
        <v>0.08</v>
      </c>
      <c r="H194" t="s" s="5">
        <v>35</v>
      </c>
      <c r="I194" s="5">
        <v>-220.05</v>
      </c>
      <c r="J194" s="5">
        <v>115.99</v>
      </c>
      <c r="K194" s="5">
        <v>56.14</v>
      </c>
      <c r="L194" t="s" s="5">
        <v>133</v>
      </c>
      <c r="M194" t="s" s="5">
        <v>33</v>
      </c>
      <c r="N194" t="s" s="5">
        <v>37</v>
      </c>
      <c r="O194" t="s" s="5">
        <v>27</v>
      </c>
      <c r="P194" t="s" s="5">
        <v>28</v>
      </c>
      <c r="Q194" t="s" s="5">
        <v>65</v>
      </c>
      <c r="R194" s="6">
        <v>43116</v>
      </c>
      <c r="S194" s="7">
        <f>SUM(F194/$A$907)</f>
        <v>0.001355128453811672</v>
      </c>
      <c r="T194" t="s" s="3">
        <f>IF(B194:B194="Y","Quality Checked","")</f>
      </c>
      <c r="U194" t="s" s="4">
        <f>VLOOKUP(S194:S194,$B$914:$C$918,2)</f>
        <v>210</v>
      </c>
    </row>
    <row r="195" ht="15" customHeight="1">
      <c r="A195" s="5">
        <v>9665</v>
      </c>
      <c r="B195" t="s" s="5">
        <v>21</v>
      </c>
      <c r="C195" s="6">
        <v>43213</v>
      </c>
      <c r="D195" t="s" s="5">
        <v>31</v>
      </c>
      <c r="E195" s="5">
        <v>50</v>
      </c>
      <c r="F195" s="5">
        <v>2348.66</v>
      </c>
      <c r="G195" s="5">
        <v>0.02</v>
      </c>
      <c r="H195" t="s" s="5">
        <v>23</v>
      </c>
      <c r="I195" s="5">
        <v>921.41</v>
      </c>
      <c r="J195" s="5">
        <v>46.89</v>
      </c>
      <c r="K195" s="5">
        <v>5.1</v>
      </c>
      <c r="L195" t="s" s="5">
        <v>90</v>
      </c>
      <c r="M195" t="s" s="5">
        <v>63</v>
      </c>
      <c r="N195" t="s" s="5">
        <v>37</v>
      </c>
      <c r="O195" t="s" s="5">
        <v>48</v>
      </c>
      <c r="P195" t="s" s="5">
        <v>94</v>
      </c>
      <c r="Q195" t="s" s="5">
        <v>116</v>
      </c>
      <c r="R195" s="6">
        <v>43213</v>
      </c>
      <c r="S195" s="7">
        <f>SUM(F195/$A$907)</f>
        <v>0.001346169883698413</v>
      </c>
      <c r="T195" t="s" s="3">
        <f>IF(B195:B195="Y","Quality Checked","")</f>
      </c>
      <c r="U195" t="s" s="4">
        <f>VLOOKUP(S195:S195,$B$914:$C$918,2)</f>
        <v>210</v>
      </c>
    </row>
    <row r="196" ht="15" customHeight="1">
      <c r="A196" s="5">
        <v>33701</v>
      </c>
      <c r="B196" t="s" s="5">
        <v>21</v>
      </c>
      <c r="C196" s="6">
        <v>43374</v>
      </c>
      <c r="D196" t="s" s="5">
        <v>22</v>
      </c>
      <c r="E196" s="5">
        <v>35</v>
      </c>
      <c r="F196" s="5">
        <v>2333.06</v>
      </c>
      <c r="G196" s="5">
        <v>0.08</v>
      </c>
      <c r="H196" t="s" s="5">
        <v>53</v>
      </c>
      <c r="I196" s="5">
        <v>473.39</v>
      </c>
      <c r="J196" s="5">
        <v>67.28</v>
      </c>
      <c r="K196" s="5">
        <v>19.99</v>
      </c>
      <c r="L196" t="s" s="5">
        <v>164</v>
      </c>
      <c r="M196" t="s" s="5">
        <v>33</v>
      </c>
      <c r="N196" t="s" s="5">
        <v>26</v>
      </c>
      <c r="O196" t="s" s="5">
        <v>48</v>
      </c>
      <c r="P196" t="s" s="5">
        <v>49</v>
      </c>
      <c r="Q196" t="s" s="5">
        <v>50</v>
      </c>
      <c r="R196" s="6">
        <v>43376</v>
      </c>
      <c r="S196" s="7">
        <f>SUM(F196/$A$907)</f>
        <v>0.001337228508537387</v>
      </c>
      <c r="T196" t="s" s="3">
        <f>IF(B196:B196="Y","Quality Checked","")</f>
      </c>
      <c r="U196" t="s" s="4">
        <f>VLOOKUP(S196:S196,$B$914:$C$918,2)</f>
        <v>210</v>
      </c>
    </row>
    <row r="197" ht="15" customHeight="1">
      <c r="A197" s="5">
        <v>42242</v>
      </c>
      <c r="B197" t="s" s="5">
        <v>21</v>
      </c>
      <c r="C197" s="6">
        <v>43191</v>
      </c>
      <c r="D197" t="s" s="5">
        <v>55</v>
      </c>
      <c r="E197" s="5">
        <v>23</v>
      </c>
      <c r="F197" s="5">
        <v>2287.1</v>
      </c>
      <c r="G197" s="5">
        <v>0.07000000000000001</v>
      </c>
      <c r="H197" t="s" s="5">
        <v>23</v>
      </c>
      <c r="I197" s="5">
        <v>231.49</v>
      </c>
      <c r="J197" s="5">
        <v>99.98999999999999</v>
      </c>
      <c r="K197" s="5">
        <v>19.99</v>
      </c>
      <c r="L197" t="s" s="5">
        <v>213</v>
      </c>
      <c r="M197" t="s" s="5">
        <v>63</v>
      </c>
      <c r="N197" t="s" s="5">
        <v>34</v>
      </c>
      <c r="O197" t="s" s="5">
        <v>27</v>
      </c>
      <c r="P197" t="s" s="5">
        <v>28</v>
      </c>
      <c r="Q197" t="s" s="5">
        <v>50</v>
      </c>
      <c r="R197" s="6">
        <v>43192</v>
      </c>
      <c r="S197" s="7">
        <f>SUM(F197/$A$907)</f>
        <v>0.001310885841716826</v>
      </c>
      <c r="T197" t="s" s="3">
        <f>IF(B197:B197="Y","Quality Checked","")</f>
      </c>
      <c r="U197" t="s" s="4">
        <f>VLOOKUP(S197:S197,$B$914:$C$918,2)</f>
        <v>210</v>
      </c>
    </row>
    <row r="198" ht="15" customHeight="1">
      <c r="A198" s="5">
        <v>34918</v>
      </c>
      <c r="B198" t="s" s="5">
        <v>21</v>
      </c>
      <c r="C198" s="6">
        <v>43396</v>
      </c>
      <c r="D198" t="s" s="5">
        <v>22</v>
      </c>
      <c r="E198" s="5">
        <v>12</v>
      </c>
      <c r="F198" s="5">
        <v>2230.97</v>
      </c>
      <c r="G198" s="5">
        <v>0.06</v>
      </c>
      <c r="H198" t="s" s="5">
        <v>35</v>
      </c>
      <c r="I198" s="5">
        <v>273.27</v>
      </c>
      <c r="J198" s="5">
        <v>180.98</v>
      </c>
      <c r="K198" s="5">
        <v>26.2</v>
      </c>
      <c r="L198" t="s" s="5">
        <v>214</v>
      </c>
      <c r="M198" t="s" s="5">
        <v>63</v>
      </c>
      <c r="N198" t="s" s="5">
        <v>34</v>
      </c>
      <c r="O198" t="s" s="5">
        <v>38</v>
      </c>
      <c r="P198" t="s" s="5">
        <v>70</v>
      </c>
      <c r="Q198" t="s" s="5">
        <v>65</v>
      </c>
      <c r="R198" s="6">
        <v>43397</v>
      </c>
      <c r="S198" s="7">
        <f>SUM(F198/$A$907)</f>
        <v>0.001278714086089365</v>
      </c>
      <c r="T198" t="s" s="3">
        <f>IF(B198:B198="Y","Quality Checked","")</f>
      </c>
      <c r="U198" t="s" s="4">
        <f>VLOOKUP(S198:S198,$B$914:$C$918,2)</f>
        <v>210</v>
      </c>
    </row>
    <row r="199" ht="15" customHeight="1">
      <c r="A199" s="5">
        <v>17668</v>
      </c>
      <c r="B199" t="s" s="5">
        <v>41</v>
      </c>
      <c r="C199" s="6">
        <v>43429</v>
      </c>
      <c r="D199" t="s" s="5">
        <v>22</v>
      </c>
      <c r="E199" s="5">
        <v>13</v>
      </c>
      <c r="F199" s="5">
        <v>2219.7325</v>
      </c>
      <c r="G199" s="5">
        <v>0.04</v>
      </c>
      <c r="H199" t="s" s="5">
        <v>53</v>
      </c>
      <c r="I199" s="5">
        <v>-69.78</v>
      </c>
      <c r="J199" s="5">
        <v>205.99</v>
      </c>
      <c r="K199" s="5">
        <v>5</v>
      </c>
      <c r="L199" t="s" s="5">
        <v>117</v>
      </c>
      <c r="M199" t="s" s="5">
        <v>63</v>
      </c>
      <c r="N199" t="s" s="5">
        <v>34</v>
      </c>
      <c r="O199" t="s" s="5">
        <v>27</v>
      </c>
      <c r="P199" t="s" s="5">
        <v>99</v>
      </c>
      <c r="Q199" t="s" s="5">
        <v>50</v>
      </c>
      <c r="R199" s="6">
        <v>43430</v>
      </c>
      <c r="S199" s="7">
        <f>SUM(F199/$A$907)</f>
        <v>0.001272273143565517</v>
      </c>
      <c r="T199" t="s" s="3">
        <f>IF(B199:B199="Y","Quality Checked","")</f>
        <v>45</v>
      </c>
      <c r="U199" t="s" s="4">
        <f>VLOOKUP(S199:S199,$B$914:$C$918,2)</f>
        <v>210</v>
      </c>
    </row>
    <row r="200" ht="15" customHeight="1">
      <c r="A200" s="5">
        <v>39780</v>
      </c>
      <c r="B200" t="s" s="5">
        <v>21</v>
      </c>
      <c r="C200" s="6">
        <v>43258</v>
      </c>
      <c r="D200" t="s" s="5">
        <v>31</v>
      </c>
      <c r="E200" s="5">
        <v>48</v>
      </c>
      <c r="F200" s="5">
        <v>2208.31</v>
      </c>
      <c r="G200" s="5">
        <v>0.04</v>
      </c>
      <c r="H200" t="s" s="5">
        <v>23</v>
      </c>
      <c r="I200" s="5">
        <v>569.08</v>
      </c>
      <c r="J200" s="5">
        <v>45.98</v>
      </c>
      <c r="K200" s="5">
        <v>4.8</v>
      </c>
      <c r="L200" t="s" s="5">
        <v>196</v>
      </c>
      <c r="M200" t="s" s="5">
        <v>25</v>
      </c>
      <c r="N200" t="s" s="5">
        <v>26</v>
      </c>
      <c r="O200" t="s" s="5">
        <v>38</v>
      </c>
      <c r="P200" t="s" s="5">
        <v>97</v>
      </c>
      <c r="Q200" t="s" s="5">
        <v>215</v>
      </c>
      <c r="R200" s="6">
        <v>43260</v>
      </c>
      <c r="S200" s="7">
        <f>SUM(F200/$A$907)</f>
        <v>0.0012657261655029</v>
      </c>
      <c r="T200" t="s" s="3">
        <f>IF(B200:B200="Y","Quality Checked","")</f>
      </c>
      <c r="U200" t="s" s="4">
        <f>VLOOKUP(S200:S200,$B$914:$C$918,2)</f>
        <v>210</v>
      </c>
    </row>
    <row r="201" ht="15" customHeight="1">
      <c r="A201" s="5">
        <v>13479</v>
      </c>
      <c r="B201" t="s" s="5">
        <v>21</v>
      </c>
      <c r="C201" s="6">
        <v>43438</v>
      </c>
      <c r="D201" t="s" s="5">
        <v>67</v>
      </c>
      <c r="E201" s="5">
        <v>13</v>
      </c>
      <c r="F201" s="5">
        <v>2206.991</v>
      </c>
      <c r="G201" s="5">
        <v>0.04</v>
      </c>
      <c r="H201" t="s" s="5">
        <v>23</v>
      </c>
      <c r="I201" s="5">
        <v>-1.63</v>
      </c>
      <c r="J201" s="5">
        <v>205.99</v>
      </c>
      <c r="K201" s="5">
        <v>5.26</v>
      </c>
      <c r="L201" t="s" s="5">
        <v>216</v>
      </c>
      <c r="M201" t="s" s="5">
        <v>63</v>
      </c>
      <c r="N201" t="s" s="5">
        <v>26</v>
      </c>
      <c r="O201" t="s" s="5">
        <v>27</v>
      </c>
      <c r="P201" t="s" s="5">
        <v>99</v>
      </c>
      <c r="Q201" t="s" s="5">
        <v>50</v>
      </c>
      <c r="R201" s="6">
        <v>43439</v>
      </c>
      <c r="S201" s="7">
        <f>SUM(F201/$A$907)</f>
        <v>0.001264970160769734</v>
      </c>
      <c r="T201" t="s" s="3">
        <f>IF(B201:B201="Y","Quality Checked","")</f>
      </c>
      <c r="U201" t="s" s="4">
        <f>VLOOKUP(S201:S201,$B$914:$C$918,2)</f>
        <v>210</v>
      </c>
    </row>
    <row r="202" ht="15" customHeight="1">
      <c r="A202" s="5">
        <v>43330</v>
      </c>
      <c r="B202" t="s" s="5">
        <v>21</v>
      </c>
      <c r="C202" s="6">
        <v>43217</v>
      </c>
      <c r="D202" t="s" s="5">
        <v>55</v>
      </c>
      <c r="E202" s="5">
        <v>40</v>
      </c>
      <c r="F202" s="5">
        <v>2205.7585</v>
      </c>
      <c r="G202" s="5">
        <v>0.03</v>
      </c>
      <c r="H202" t="s" s="5">
        <v>23</v>
      </c>
      <c r="I202" s="5">
        <v>337.04</v>
      </c>
      <c r="J202" s="5">
        <v>65.98999999999999</v>
      </c>
      <c r="K202" s="5">
        <v>8.99</v>
      </c>
      <c r="L202" t="s" s="5">
        <v>217</v>
      </c>
      <c r="M202" t="s" s="5">
        <v>44</v>
      </c>
      <c r="N202" t="s" s="5">
        <v>37</v>
      </c>
      <c r="O202" t="s" s="5">
        <v>27</v>
      </c>
      <c r="P202" t="s" s="5">
        <v>99</v>
      </c>
      <c r="Q202" t="s" s="5">
        <v>50</v>
      </c>
      <c r="R202" s="6">
        <v>43218</v>
      </c>
      <c r="S202" s="7">
        <f>SUM(F202/$A$907)</f>
        <v>0.001264263734815506</v>
      </c>
      <c r="T202" t="s" s="3">
        <f>IF(B202:B202="Y","Quality Checked","")</f>
      </c>
      <c r="U202" t="s" s="4">
        <f>VLOOKUP(S202:S202,$B$914:$C$918,2)</f>
        <v>210</v>
      </c>
    </row>
    <row r="203" ht="15" customHeight="1">
      <c r="A203" s="5">
        <v>40101</v>
      </c>
      <c r="B203" t="s" s="5">
        <v>21</v>
      </c>
      <c r="C203" s="6">
        <v>43131</v>
      </c>
      <c r="D203" t="s" s="5">
        <v>31</v>
      </c>
      <c r="E203" s="5">
        <v>46</v>
      </c>
      <c r="F203" s="5">
        <v>2188.06</v>
      </c>
      <c r="G203" s="5">
        <v>0.1</v>
      </c>
      <c r="H203" t="s" s="5">
        <v>53</v>
      </c>
      <c r="I203" s="5">
        <v>33.77</v>
      </c>
      <c r="J203" s="5">
        <v>49.99</v>
      </c>
      <c r="K203" s="5">
        <v>19.99</v>
      </c>
      <c r="L203" t="s" s="5">
        <v>218</v>
      </c>
      <c r="M203" t="s" s="5">
        <v>33</v>
      </c>
      <c r="N203" t="s" s="5">
        <v>34</v>
      </c>
      <c r="O203" t="s" s="5">
        <v>27</v>
      </c>
      <c r="P203" t="s" s="5">
        <v>83</v>
      </c>
      <c r="Q203" t="s" s="5">
        <v>50</v>
      </c>
      <c r="R203" s="6">
        <v>43136</v>
      </c>
      <c r="S203" s="7">
        <f>SUM(F203/$A$907)</f>
        <v>0.001254119572745799</v>
      </c>
      <c r="T203" t="s" s="3">
        <f>IF(B203:B203="Y","Quality Checked","")</f>
      </c>
      <c r="U203" t="s" s="4">
        <f>VLOOKUP(S203:S203,$B$914:$C$918,2)</f>
        <v>210</v>
      </c>
    </row>
    <row r="204" ht="15" customHeight="1">
      <c r="A204" s="5">
        <v>2725</v>
      </c>
      <c r="B204" t="s" s="5">
        <v>21</v>
      </c>
      <c r="C204" s="6">
        <v>43240</v>
      </c>
      <c r="D204" t="s" s="5">
        <v>55</v>
      </c>
      <c r="E204" s="5">
        <v>39</v>
      </c>
      <c r="F204" s="5">
        <v>2178.431</v>
      </c>
      <c r="G204" s="5">
        <v>1.01</v>
      </c>
      <c r="H204" t="s" s="5">
        <v>53</v>
      </c>
      <c r="I204" s="5">
        <v>396.97</v>
      </c>
      <c r="J204" s="5">
        <v>65.98999999999999</v>
      </c>
      <c r="K204" s="5">
        <v>8.99</v>
      </c>
      <c r="L204" t="s" s="5">
        <v>219</v>
      </c>
      <c r="M204" t="s" s="5">
        <v>33</v>
      </c>
      <c r="N204" t="s" s="5">
        <v>47</v>
      </c>
      <c r="O204" t="s" s="5">
        <v>27</v>
      </c>
      <c r="P204" t="s" s="5">
        <v>99</v>
      </c>
      <c r="Q204" t="s" s="5">
        <v>50</v>
      </c>
      <c r="R204" s="6">
        <v>43241</v>
      </c>
      <c r="S204" s="7">
        <f>SUM(F204/$A$907)</f>
        <v>0.001248600566244164</v>
      </c>
      <c r="T204" t="s" s="3">
        <f>IF(B204:B204="Y","Quality Checked","")</f>
      </c>
      <c r="U204" t="s" s="4">
        <f>VLOOKUP(S204:S204,$B$914:$C$918,2)</f>
        <v>210</v>
      </c>
    </row>
    <row r="205" ht="15" customHeight="1">
      <c r="A205" s="5">
        <v>15971</v>
      </c>
      <c r="B205" t="s" s="5">
        <v>21</v>
      </c>
      <c r="C205" s="6">
        <v>43326</v>
      </c>
      <c r="D205" t="s" s="5">
        <v>67</v>
      </c>
      <c r="E205" s="5">
        <v>15</v>
      </c>
      <c r="F205" s="5">
        <v>2172.515</v>
      </c>
      <c r="G205" s="5">
        <v>0.06</v>
      </c>
      <c r="H205" t="s" s="5">
        <v>23</v>
      </c>
      <c r="I205" s="5">
        <v>32.75</v>
      </c>
      <c r="J205" s="5">
        <v>175.99</v>
      </c>
      <c r="K205" s="5">
        <v>8.99</v>
      </c>
      <c r="L205" t="s" s="5">
        <v>220</v>
      </c>
      <c r="M205" t="s" s="5">
        <v>25</v>
      </c>
      <c r="N205" t="s" s="5">
        <v>26</v>
      </c>
      <c r="O205" t="s" s="5">
        <v>27</v>
      </c>
      <c r="P205" t="s" s="5">
        <v>99</v>
      </c>
      <c r="Q205" t="s" s="5">
        <v>50</v>
      </c>
      <c r="R205" s="6">
        <v>43327</v>
      </c>
      <c r="S205" s="7">
        <f>SUM(F205/$A$907)</f>
        <v>0.001245209721663867</v>
      </c>
      <c r="T205" t="s" s="3">
        <f>IF(B205:B205="Y","Quality Checked","")</f>
      </c>
      <c r="U205" t="s" s="4">
        <f>VLOOKUP(S205:S205,$B$914:$C$918,2)</f>
        <v>210</v>
      </c>
    </row>
    <row r="206" ht="15" customHeight="1">
      <c r="A206" s="5">
        <v>21602</v>
      </c>
      <c r="B206" t="s" s="5">
        <v>21</v>
      </c>
      <c r="C206" s="6">
        <v>43282</v>
      </c>
      <c r="D206" t="s" s="5">
        <v>42</v>
      </c>
      <c r="E206" s="5">
        <v>6</v>
      </c>
      <c r="F206" s="5">
        <v>2170.61</v>
      </c>
      <c r="G206" s="5">
        <v>0.01</v>
      </c>
      <c r="H206" t="s" s="5">
        <v>35</v>
      </c>
      <c r="I206" s="5">
        <v>-62.29</v>
      </c>
      <c r="J206" s="5">
        <v>348.21</v>
      </c>
      <c r="K206" s="5">
        <v>40.19</v>
      </c>
      <c r="L206" t="s" s="5">
        <v>221</v>
      </c>
      <c r="M206" t="s" s="5">
        <v>33</v>
      </c>
      <c r="N206" t="s" s="5">
        <v>47</v>
      </c>
      <c r="O206" t="s" s="5">
        <v>38</v>
      </c>
      <c r="P206" t="s" s="5">
        <v>60</v>
      </c>
      <c r="Q206" t="s" s="5">
        <v>40</v>
      </c>
      <c r="R206" s="6">
        <v>43285</v>
      </c>
      <c r="S206" s="7">
        <f>SUM(F206/$A$907)</f>
        <v>0.001244117842197088</v>
      </c>
      <c r="T206" t="s" s="3">
        <f>IF(B206:B206="Y","Quality Checked","")</f>
      </c>
      <c r="U206" t="s" s="4">
        <f>VLOOKUP(S206:S206,$B$914:$C$918,2)</f>
        <v>210</v>
      </c>
    </row>
    <row r="207" ht="15" customHeight="1">
      <c r="A207" s="5">
        <v>38882</v>
      </c>
      <c r="B207" t="s" s="5">
        <v>21</v>
      </c>
      <c r="C207" s="6">
        <v>43448</v>
      </c>
      <c r="D207" t="s" s="5">
        <v>42</v>
      </c>
      <c r="E207" s="5">
        <v>40</v>
      </c>
      <c r="F207" s="5">
        <v>2169.49</v>
      </c>
      <c r="G207" s="5">
        <v>0.06</v>
      </c>
      <c r="H207" t="s" s="5">
        <v>23</v>
      </c>
      <c r="I207" s="5">
        <v>1043.43</v>
      </c>
      <c r="J207" s="5">
        <v>55.48</v>
      </c>
      <c r="K207" s="5">
        <v>4.85</v>
      </c>
      <c r="L207" t="s" s="5">
        <v>222</v>
      </c>
      <c r="M207" t="s" s="5">
        <v>25</v>
      </c>
      <c r="N207" t="s" s="5">
        <v>26</v>
      </c>
      <c r="O207" t="s" s="5">
        <v>48</v>
      </c>
      <c r="P207" t="s" s="5">
        <v>206</v>
      </c>
      <c r="Q207" t="s" s="5">
        <v>50</v>
      </c>
      <c r="R207" s="6">
        <v>43448</v>
      </c>
      <c r="S207" s="7">
        <f>SUM(F207/$A$907)</f>
        <v>0.001243475897313732</v>
      </c>
      <c r="T207" t="s" s="3">
        <f>IF(B207:B207="Y","Quality Checked","")</f>
      </c>
      <c r="U207" t="s" s="4">
        <f>VLOOKUP(S207:S207,$B$914:$C$918,2)</f>
        <v>210</v>
      </c>
    </row>
    <row r="208" ht="15" customHeight="1">
      <c r="A208" s="5">
        <v>38340</v>
      </c>
      <c r="B208" t="s" s="5">
        <v>21</v>
      </c>
      <c r="C208" s="6">
        <v>43120</v>
      </c>
      <c r="D208" t="s" s="5">
        <v>42</v>
      </c>
      <c r="E208" s="5">
        <v>36</v>
      </c>
      <c r="F208" s="5">
        <v>2167.05</v>
      </c>
      <c r="G208" s="5">
        <v>0.02</v>
      </c>
      <c r="H208" t="s" s="5">
        <v>23</v>
      </c>
      <c r="I208" s="5">
        <v>684.9</v>
      </c>
      <c r="J208" s="5">
        <v>60.22</v>
      </c>
      <c r="K208" s="5">
        <v>3.5</v>
      </c>
      <c r="L208" t="s" s="5">
        <v>104</v>
      </c>
      <c r="M208" t="s" s="5">
        <v>33</v>
      </c>
      <c r="N208" t="s" s="5">
        <v>34</v>
      </c>
      <c r="O208" t="s" s="5">
        <v>48</v>
      </c>
      <c r="P208" t="s" s="5">
        <v>94</v>
      </c>
      <c r="Q208" t="s" s="5">
        <v>50</v>
      </c>
      <c r="R208" s="6">
        <v>43121</v>
      </c>
      <c r="S208" s="7">
        <f>SUM(F208/$A$907)</f>
        <v>0.001242077374532136</v>
      </c>
      <c r="T208" t="s" s="3">
        <f>IF(B208:B208="Y","Quality Checked","")</f>
      </c>
      <c r="U208" t="s" s="4">
        <f>VLOOKUP(S208:S208,$B$914:$C$918,2)</f>
        <v>210</v>
      </c>
    </row>
    <row r="209" ht="15" customHeight="1">
      <c r="A209" s="5">
        <v>3459</v>
      </c>
      <c r="B209" t="s" s="5">
        <v>21</v>
      </c>
      <c r="C209" s="6">
        <v>43308</v>
      </c>
      <c r="D209" t="s" s="5">
        <v>55</v>
      </c>
      <c r="E209" s="5">
        <v>24</v>
      </c>
      <c r="F209" s="5">
        <v>2152.404</v>
      </c>
      <c r="G209" s="5">
        <v>2.14</v>
      </c>
      <c r="H209" t="s" s="5">
        <v>53</v>
      </c>
      <c r="I209" s="5">
        <v>218.87</v>
      </c>
      <c r="J209" s="5">
        <v>110.99</v>
      </c>
      <c r="K209" s="5">
        <v>8.99</v>
      </c>
      <c r="L209" t="s" s="5">
        <v>223</v>
      </c>
      <c r="M209" t="s" s="5">
        <v>33</v>
      </c>
      <c r="N209" t="s" s="5">
        <v>37</v>
      </c>
      <c r="O209" t="s" s="5">
        <v>27</v>
      </c>
      <c r="P209" t="s" s="5">
        <v>99</v>
      </c>
      <c r="Q209" t="s" s="5">
        <v>50</v>
      </c>
      <c r="R209" s="6">
        <v>43310</v>
      </c>
      <c r="S209" s="7">
        <f>SUM(F209/$A$907)</f>
        <v>0.001233682798852111</v>
      </c>
      <c r="T209" t="s" s="3">
        <f>IF(B209:B209="Y","Quality Checked","")</f>
      </c>
      <c r="U209" t="s" s="4">
        <f>VLOOKUP(S209:S209,$B$914:$C$918,2)</f>
        <v>210</v>
      </c>
    </row>
    <row r="210" ht="15" customHeight="1">
      <c r="A210" s="5">
        <v>7845</v>
      </c>
      <c r="B210" t="s" s="5">
        <v>41</v>
      </c>
      <c r="C210" s="6">
        <v>43447</v>
      </c>
      <c r="D210" t="s" s="5">
        <v>42</v>
      </c>
      <c r="E210" s="5">
        <v>45</v>
      </c>
      <c r="F210" s="5">
        <v>2145.05</v>
      </c>
      <c r="G210" s="5">
        <v>0.07000000000000001</v>
      </c>
      <c r="H210" t="s" s="5">
        <v>53</v>
      </c>
      <c r="I210" s="5">
        <v>1012.67</v>
      </c>
      <c r="J210" s="5">
        <v>48.94</v>
      </c>
      <c r="K210" s="5">
        <v>5.86</v>
      </c>
      <c r="L210" t="s" s="5">
        <v>224</v>
      </c>
      <c r="M210" t="s" s="5">
        <v>63</v>
      </c>
      <c r="N210" t="s" s="5">
        <v>47</v>
      </c>
      <c r="O210" t="s" s="5">
        <v>48</v>
      </c>
      <c r="P210" t="s" s="5">
        <v>206</v>
      </c>
      <c r="Q210" t="s" s="5">
        <v>50</v>
      </c>
      <c r="R210" s="6">
        <v>43448</v>
      </c>
      <c r="S210" s="7">
        <f>SUM(F210/$A$907)</f>
        <v>0.001229467742894791</v>
      </c>
      <c r="T210" t="s" s="3">
        <f>IF(B210:B210="Y","Quality Checked","")</f>
        <v>45</v>
      </c>
      <c r="U210" t="s" s="4">
        <f>VLOOKUP(S210:S210,$B$914:$C$918,2)</f>
        <v>210</v>
      </c>
    </row>
    <row r="211" ht="15" customHeight="1">
      <c r="A211" s="5">
        <v>10277</v>
      </c>
      <c r="B211" t="s" s="5">
        <v>21</v>
      </c>
      <c r="C211" s="6">
        <v>43197</v>
      </c>
      <c r="D211" t="s" s="5">
        <v>22</v>
      </c>
      <c r="E211" s="5">
        <v>36</v>
      </c>
      <c r="F211" s="5">
        <v>2144.924</v>
      </c>
      <c r="G211" s="5">
        <v>0</v>
      </c>
      <c r="H211" t="s" s="5">
        <v>23</v>
      </c>
      <c r="I211" s="5">
        <v>542.25</v>
      </c>
      <c r="J211" s="5">
        <v>65.98999999999999</v>
      </c>
      <c r="K211" s="5">
        <v>5.26</v>
      </c>
      <c r="L211" t="s" s="5">
        <v>225</v>
      </c>
      <c r="M211" t="s" s="5">
        <v>33</v>
      </c>
      <c r="N211" t="s" s="5">
        <v>34</v>
      </c>
      <c r="O211" t="s" s="5">
        <v>27</v>
      </c>
      <c r="P211" t="s" s="5">
        <v>99</v>
      </c>
      <c r="Q211" t="s" s="5">
        <v>50</v>
      </c>
      <c r="R211" s="6">
        <v>43198</v>
      </c>
      <c r="S211" s="7">
        <f>SUM(F211/$A$907)</f>
        <v>0.001229395524095414</v>
      </c>
      <c r="T211" t="s" s="3">
        <f>IF(B211:B211="Y","Quality Checked","")</f>
      </c>
      <c r="U211" t="s" s="4">
        <f>VLOOKUP(S211:S211,$B$914:$C$918,2)</f>
        <v>210</v>
      </c>
    </row>
    <row r="212" ht="15" customHeight="1">
      <c r="A212" s="5">
        <v>8259</v>
      </c>
      <c r="B212" t="s" s="5">
        <v>21</v>
      </c>
      <c r="C212" s="6">
        <v>43208</v>
      </c>
      <c r="D212" t="s" s="5">
        <v>22</v>
      </c>
      <c r="E212" s="5">
        <v>25</v>
      </c>
      <c r="F212" s="5">
        <v>2130.22</v>
      </c>
      <c r="G212" s="5">
        <v>0.09</v>
      </c>
      <c r="H212" t="s" s="5">
        <v>35</v>
      </c>
      <c r="I212" s="5">
        <v>-584.6</v>
      </c>
      <c r="J212" s="5">
        <v>89.98999999999999</v>
      </c>
      <c r="K212" s="5">
        <v>42</v>
      </c>
      <c r="L212" t="s" s="5">
        <v>226</v>
      </c>
      <c r="M212" t="s" s="5">
        <v>33</v>
      </c>
      <c r="N212" t="s" s="5">
        <v>26</v>
      </c>
      <c r="O212" t="s" s="5">
        <v>38</v>
      </c>
      <c r="P212" t="s" s="5">
        <v>70</v>
      </c>
      <c r="Q212" t="s" s="5">
        <v>65</v>
      </c>
      <c r="R212" s="6">
        <v>43208</v>
      </c>
      <c r="S212" s="7">
        <f>SUM(F212/$A$907)</f>
        <v>0.001220967704841072</v>
      </c>
      <c r="T212" t="s" s="3">
        <f>IF(B212:B212="Y","Quality Checked","")</f>
      </c>
      <c r="U212" t="s" s="4">
        <f>VLOOKUP(S212:S212,$B$914:$C$918,2)</f>
        <v>210</v>
      </c>
    </row>
    <row r="213" ht="15" customHeight="1">
      <c r="A213" s="5">
        <v>2086</v>
      </c>
      <c r="B213" t="s" s="5">
        <v>21</v>
      </c>
      <c r="C213" s="6">
        <v>43391</v>
      </c>
      <c r="D213" t="s" s="5">
        <v>42</v>
      </c>
      <c r="E213" s="5">
        <v>38</v>
      </c>
      <c r="F213" s="5">
        <v>2115.242</v>
      </c>
      <c r="G213" s="5">
        <v>2.04</v>
      </c>
      <c r="H213" t="s" s="5">
        <v>23</v>
      </c>
      <c r="I213" s="5">
        <v>371.41</v>
      </c>
      <c r="J213" s="5">
        <v>65.98999999999999</v>
      </c>
      <c r="K213" s="5">
        <v>8.99</v>
      </c>
      <c r="L213" t="s" s="5">
        <v>227</v>
      </c>
      <c r="M213" t="s" s="5">
        <v>33</v>
      </c>
      <c r="N213" t="s" s="5">
        <v>34</v>
      </c>
      <c r="O213" t="s" s="5">
        <v>27</v>
      </c>
      <c r="P213" t="s" s="5">
        <v>99</v>
      </c>
      <c r="Q213" t="s" s="5">
        <v>50</v>
      </c>
      <c r="R213" s="6">
        <v>43392</v>
      </c>
      <c r="S213" s="7">
        <f>SUM(F213/$A$907)</f>
        <v>0.001212382838356339</v>
      </c>
      <c r="T213" t="s" s="3">
        <f>IF(B213:B213="Y","Quality Checked","")</f>
      </c>
      <c r="U213" t="s" s="4">
        <f>VLOOKUP(S213:S213,$B$914:$C$918,2)</f>
        <v>210</v>
      </c>
    </row>
    <row r="214" ht="15" customHeight="1">
      <c r="A214" s="5">
        <v>15108</v>
      </c>
      <c r="B214" t="s" s="5">
        <v>21</v>
      </c>
      <c r="C214" s="6">
        <v>43339</v>
      </c>
      <c r="D214" t="s" s="5">
        <v>67</v>
      </c>
      <c r="E214" s="5">
        <v>50</v>
      </c>
      <c r="F214" s="5">
        <v>2066.16</v>
      </c>
      <c r="G214" s="5">
        <v>0.02</v>
      </c>
      <c r="H214" t="s" s="5">
        <v>23</v>
      </c>
      <c r="I214" s="5">
        <v>372.36</v>
      </c>
      <c r="J214" s="5">
        <v>40.99</v>
      </c>
      <c r="K214" s="5">
        <v>17.48</v>
      </c>
      <c r="L214" t="s" s="5">
        <v>228</v>
      </c>
      <c r="M214" t="s" s="5">
        <v>44</v>
      </c>
      <c r="N214" t="s" s="5">
        <v>47</v>
      </c>
      <c r="O214" t="s" s="5">
        <v>48</v>
      </c>
      <c r="P214" t="s" s="5">
        <v>206</v>
      </c>
      <c r="Q214" t="s" s="5">
        <v>50</v>
      </c>
      <c r="R214" s="6">
        <v>43341</v>
      </c>
      <c r="S214" s="7">
        <f>SUM(F214/$A$907)</f>
        <v>0.001184250750173423</v>
      </c>
      <c r="T214" t="s" s="3">
        <f>IF(B214:B214="Y","Quality Checked","")</f>
      </c>
      <c r="U214" t="s" s="4">
        <f>VLOOKUP(S214:S214,$B$914:$C$918,2)</f>
        <v>210</v>
      </c>
    </row>
    <row r="215" ht="15" customHeight="1">
      <c r="A215" s="5">
        <v>40647</v>
      </c>
      <c r="B215" t="s" s="5">
        <v>21</v>
      </c>
      <c r="C215" s="6">
        <v>43329</v>
      </c>
      <c r="D215" t="s" s="5">
        <v>67</v>
      </c>
      <c r="E215" s="5">
        <v>47</v>
      </c>
      <c r="F215" s="5">
        <v>1982.16</v>
      </c>
      <c r="G215" s="5">
        <v>0.03</v>
      </c>
      <c r="H215" t="s" s="5">
        <v>23</v>
      </c>
      <c r="I215" s="5">
        <v>267.1</v>
      </c>
      <c r="J215" s="5">
        <v>40.99</v>
      </c>
      <c r="K215" s="5">
        <v>19.99</v>
      </c>
      <c r="L215" t="s" s="5">
        <v>229</v>
      </c>
      <c r="M215" t="s" s="5">
        <v>63</v>
      </c>
      <c r="N215" t="s" s="5">
        <v>34</v>
      </c>
      <c r="O215" t="s" s="5">
        <v>48</v>
      </c>
      <c r="P215" t="s" s="5">
        <v>206</v>
      </c>
      <c r="Q215" t="s" s="5">
        <v>50</v>
      </c>
      <c r="R215" s="6">
        <v>43330</v>
      </c>
      <c r="S215" s="7">
        <f>SUM(F215/$A$907)</f>
        <v>0.001136104883921745</v>
      </c>
      <c r="T215" t="s" s="3">
        <f>IF(B215:B215="Y","Quality Checked","")</f>
      </c>
      <c r="U215" t="s" s="4">
        <f>VLOOKUP(S215:S215,$B$914:$C$918,2)</f>
        <v>210</v>
      </c>
    </row>
    <row r="216" ht="15" customHeight="1">
      <c r="A216" s="5">
        <v>25953</v>
      </c>
      <c r="B216" t="s" s="5">
        <v>21</v>
      </c>
      <c r="C216" s="6">
        <v>43370</v>
      </c>
      <c r="D216" t="s" s="5">
        <v>42</v>
      </c>
      <c r="E216" s="5">
        <v>19</v>
      </c>
      <c r="F216" s="5">
        <v>1972.884</v>
      </c>
      <c r="G216" s="5">
        <v>0.04</v>
      </c>
      <c r="H216" t="s" s="5">
        <v>23</v>
      </c>
      <c r="I216" s="5">
        <v>140.91</v>
      </c>
      <c r="J216" s="5">
        <v>125.99</v>
      </c>
      <c r="K216" s="5">
        <v>7.69</v>
      </c>
      <c r="L216" t="s" s="5">
        <v>230</v>
      </c>
      <c r="M216" t="s" s="5">
        <v>33</v>
      </c>
      <c r="N216" t="s" s="5">
        <v>34</v>
      </c>
      <c r="O216" t="s" s="5">
        <v>27</v>
      </c>
      <c r="P216" t="s" s="5">
        <v>99</v>
      </c>
      <c r="Q216" t="s" s="5">
        <v>50</v>
      </c>
      <c r="R216" s="6">
        <v>43371</v>
      </c>
      <c r="S216" s="7">
        <f>SUM(F216/$A$907)</f>
        <v>0.001130788204691381</v>
      </c>
      <c r="T216" t="s" s="3">
        <f>IF(B216:B216="Y","Quality Checked","")</f>
      </c>
      <c r="U216" t="s" s="4">
        <f>VLOOKUP(S216:S216,$B$914:$C$918,2)</f>
        <v>210</v>
      </c>
    </row>
    <row r="217" ht="15" customHeight="1">
      <c r="A217" s="5">
        <v>19943</v>
      </c>
      <c r="B217" t="s" s="5">
        <v>21</v>
      </c>
      <c r="C217" s="6">
        <v>43428</v>
      </c>
      <c r="D217" t="s" s="5">
        <v>42</v>
      </c>
      <c r="E217" s="5">
        <v>16</v>
      </c>
      <c r="F217" s="5">
        <v>1959.92</v>
      </c>
      <c r="G217" s="5">
        <v>0.07000000000000001</v>
      </c>
      <c r="H217" t="s" s="5">
        <v>35</v>
      </c>
      <c r="I217" s="5">
        <v>-374.96</v>
      </c>
      <c r="J217" s="5">
        <v>124.49</v>
      </c>
      <c r="K217" s="5">
        <v>51.94</v>
      </c>
      <c r="L217" t="s" s="5">
        <v>231</v>
      </c>
      <c r="M217" t="s" s="5">
        <v>33</v>
      </c>
      <c r="N217" t="s" s="5">
        <v>34</v>
      </c>
      <c r="O217" t="s" s="5">
        <v>38</v>
      </c>
      <c r="P217" t="s" s="5">
        <v>60</v>
      </c>
      <c r="Q217" t="s" s="5">
        <v>40</v>
      </c>
      <c r="R217" s="6">
        <v>43429</v>
      </c>
      <c r="S217" s="7">
        <f>SUM(F217/$A$907)</f>
        <v>0.001123357692666539</v>
      </c>
      <c r="T217" t="s" s="3">
        <f>IF(B217:B217="Y","Quality Checked","")</f>
      </c>
      <c r="U217" t="s" s="4">
        <f>VLOOKUP(S217:S217,$B$914:$C$918,2)</f>
        <v>210</v>
      </c>
    </row>
    <row r="218" ht="15" customHeight="1">
      <c r="A218" s="5">
        <v>902</v>
      </c>
      <c r="B218" t="s" s="5">
        <v>41</v>
      </c>
      <c r="C218" s="6">
        <v>43307</v>
      </c>
      <c r="D218" t="s" s="5">
        <v>55</v>
      </c>
      <c r="E218" s="5">
        <v>10</v>
      </c>
      <c r="F218" s="5">
        <v>1925.83</v>
      </c>
      <c r="G218" s="5">
        <v>1.19</v>
      </c>
      <c r="H218" t="s" s="5">
        <v>23</v>
      </c>
      <c r="I218" s="5">
        <v>359.83</v>
      </c>
      <c r="J218" s="5">
        <v>207.48</v>
      </c>
      <c r="K218" s="5">
        <v>0.99</v>
      </c>
      <c r="L218" t="s" s="5">
        <v>232</v>
      </c>
      <c r="M218" t="s" s="5">
        <v>33</v>
      </c>
      <c r="N218" t="s" s="5">
        <v>34</v>
      </c>
      <c r="O218" t="s" s="5">
        <v>48</v>
      </c>
      <c r="P218" t="s" s="5">
        <v>94</v>
      </c>
      <c r="Q218" t="s" s="5">
        <v>50</v>
      </c>
      <c r="R218" s="6">
        <v>43310</v>
      </c>
      <c r="S218" s="7">
        <f>SUM(F218/$A$907)</f>
        <v>0.001103818495279399</v>
      </c>
      <c r="T218" t="s" s="3">
        <f>IF(B218:B218="Y","Quality Checked","")</f>
        <v>45</v>
      </c>
      <c r="U218" t="s" s="4">
        <f>VLOOKUP(S218:S218,$B$914:$C$918,2)</f>
        <v>210</v>
      </c>
    </row>
    <row r="219" ht="15" customHeight="1">
      <c r="A219" s="5">
        <v>2722</v>
      </c>
      <c r="B219" t="s" s="5">
        <v>21</v>
      </c>
      <c r="C219" s="6">
        <v>43198</v>
      </c>
      <c r="D219" t="s" s="5">
        <v>31</v>
      </c>
      <c r="E219" s="5">
        <v>46</v>
      </c>
      <c r="F219" s="5">
        <v>1895.55</v>
      </c>
      <c r="G219" s="5">
        <v>0.06</v>
      </c>
      <c r="H219" t="s" s="5">
        <v>23</v>
      </c>
      <c r="I219" s="5">
        <v>807.62</v>
      </c>
      <c r="J219" s="5">
        <v>40.97</v>
      </c>
      <c r="K219" s="5">
        <v>1.99</v>
      </c>
      <c r="L219" t="s" s="5">
        <v>233</v>
      </c>
      <c r="M219" t="s" s="5">
        <v>25</v>
      </c>
      <c r="N219" t="s" s="5">
        <v>26</v>
      </c>
      <c r="O219" t="s" s="5">
        <v>27</v>
      </c>
      <c r="P219" t="s" s="5">
        <v>83</v>
      </c>
      <c r="Q219" t="s" s="5">
        <v>202</v>
      </c>
      <c r="R219" s="6">
        <v>43202</v>
      </c>
      <c r="S219" s="7">
        <f>SUM(F219/$A$907)</f>
        <v>0.001086463056825818</v>
      </c>
      <c r="T219" t="s" s="3">
        <f>IF(B219:B219="Y","Quality Checked","")</f>
      </c>
      <c r="U219" t="s" s="4">
        <f>VLOOKUP(S219:S219,$B$914:$C$918,2)</f>
        <v>210</v>
      </c>
    </row>
    <row r="220" ht="15" customHeight="1">
      <c r="A220" s="5">
        <v>25060</v>
      </c>
      <c r="B220" t="s" s="5">
        <v>21</v>
      </c>
      <c r="C220" s="6">
        <v>43301</v>
      </c>
      <c r="D220" t="s" s="5">
        <v>55</v>
      </c>
      <c r="E220" s="5">
        <v>1</v>
      </c>
      <c r="F220" s="5">
        <v>1893.93</v>
      </c>
      <c r="G220" s="5">
        <v>0.07000000000000001</v>
      </c>
      <c r="H220" t="s" s="5">
        <v>35</v>
      </c>
      <c r="I220" s="5">
        <v>-4654.73</v>
      </c>
      <c r="J220" s="5">
        <v>2036.48</v>
      </c>
      <c r="K220" s="5">
        <v>14.7</v>
      </c>
      <c r="L220" t="s" s="5">
        <v>106</v>
      </c>
      <c r="M220" t="s" s="5">
        <v>33</v>
      </c>
      <c r="N220" t="s" s="5">
        <v>26</v>
      </c>
      <c r="O220" t="s" s="5">
        <v>27</v>
      </c>
      <c r="P220" t="s" s="5">
        <v>28</v>
      </c>
      <c r="Q220" t="s" s="5">
        <v>65</v>
      </c>
      <c r="R220" s="6">
        <v>43303</v>
      </c>
      <c r="S220" s="7">
        <f>SUM(F220/$A$907)</f>
        <v>0.00108553452940525</v>
      </c>
      <c r="T220" t="s" s="3">
        <f>IF(B220:B220="Y","Quality Checked","")</f>
      </c>
      <c r="U220" t="s" s="4">
        <f>VLOOKUP(S220:S220,$B$914:$C$918,2)</f>
        <v>210</v>
      </c>
    </row>
    <row r="221" ht="15" customHeight="1">
      <c r="A221" s="5">
        <v>23844</v>
      </c>
      <c r="B221" t="s" s="5">
        <v>21</v>
      </c>
      <c r="C221" s="6">
        <v>43287</v>
      </c>
      <c r="D221" t="s" s="5">
        <v>55</v>
      </c>
      <c r="E221" s="5">
        <v>40</v>
      </c>
      <c r="F221" s="5">
        <v>1861.36</v>
      </c>
      <c r="G221" s="5">
        <v>0</v>
      </c>
      <c r="H221" t="s" s="5">
        <v>23</v>
      </c>
      <c r="I221" s="5">
        <v>627.85</v>
      </c>
      <c r="J221" s="5">
        <v>42.98</v>
      </c>
      <c r="K221" s="5">
        <v>4.62</v>
      </c>
      <c r="L221" t="s" s="5">
        <v>199</v>
      </c>
      <c r="M221" t="s" s="5">
        <v>25</v>
      </c>
      <c r="N221" t="s" s="5">
        <v>37</v>
      </c>
      <c r="O221" t="s" s="5">
        <v>48</v>
      </c>
      <c r="P221" t="s" s="5">
        <v>94</v>
      </c>
      <c r="Q221" t="s" s="5">
        <v>50</v>
      </c>
      <c r="R221" s="6">
        <v>43289</v>
      </c>
      <c r="S221" s="7">
        <f>SUM(F221/$A$907)</f>
        <v>0.001066866542931236</v>
      </c>
      <c r="T221" t="s" s="3">
        <f>IF(B221:B221="Y","Quality Checked","")</f>
      </c>
      <c r="U221" t="s" s="4">
        <f>VLOOKUP(S221:S221,$B$914:$C$918,2)</f>
        <v>210</v>
      </c>
    </row>
    <row r="222" ht="15" customHeight="1">
      <c r="A222" s="5">
        <v>19075</v>
      </c>
      <c r="B222" t="s" s="5">
        <v>21</v>
      </c>
      <c r="C222" s="6">
        <v>43369</v>
      </c>
      <c r="D222" t="s" s="5">
        <v>42</v>
      </c>
      <c r="E222" s="5">
        <v>36</v>
      </c>
      <c r="F222" s="5">
        <v>1841.6</v>
      </c>
      <c r="G222" s="5">
        <v>0.01</v>
      </c>
      <c r="H222" t="s" s="5">
        <v>23</v>
      </c>
      <c r="I222" s="5">
        <v>12.95</v>
      </c>
      <c r="J222" s="5">
        <v>50.98</v>
      </c>
      <c r="K222" s="5">
        <v>6.5</v>
      </c>
      <c r="L222" t="s" s="5">
        <v>234</v>
      </c>
      <c r="M222" t="s" s="5">
        <v>33</v>
      </c>
      <c r="N222" t="s" s="5">
        <v>37</v>
      </c>
      <c r="O222" t="s" s="5">
        <v>27</v>
      </c>
      <c r="P222" t="s" s="5">
        <v>83</v>
      </c>
      <c r="Q222" t="s" s="5">
        <v>50</v>
      </c>
      <c r="R222" s="6">
        <v>43370</v>
      </c>
      <c r="S222" s="7">
        <f>SUM(F222/$A$907)</f>
        <v>0.001055540801060603</v>
      </c>
      <c r="T222" t="s" s="3">
        <f>IF(B222:B222="Y","Quality Checked","")</f>
      </c>
      <c r="U222" t="s" s="4">
        <f>VLOOKUP(S222:S222,$B$914:$C$918,2)</f>
        <v>210</v>
      </c>
    </row>
    <row r="223" ht="15" customHeight="1">
      <c r="A223" s="5">
        <v>15904</v>
      </c>
      <c r="B223" t="s" s="5">
        <v>21</v>
      </c>
      <c r="C223" s="6">
        <v>43400</v>
      </c>
      <c r="D223" t="s" s="5">
        <v>55</v>
      </c>
      <c r="E223" s="5">
        <v>49</v>
      </c>
      <c r="F223" s="5">
        <v>1836.84</v>
      </c>
      <c r="G223" s="5">
        <v>0.09</v>
      </c>
      <c r="H223" t="s" s="5">
        <v>53</v>
      </c>
      <c r="I223" s="5">
        <v>129.95</v>
      </c>
      <c r="J223" s="5">
        <v>40.97</v>
      </c>
      <c r="K223" s="5">
        <v>8.99</v>
      </c>
      <c r="L223" t="s" s="5">
        <v>235</v>
      </c>
      <c r="M223" t="s" s="5">
        <v>33</v>
      </c>
      <c r="N223" t="s" s="5">
        <v>47</v>
      </c>
      <c r="O223" t="s" s="5">
        <v>48</v>
      </c>
      <c r="P223" t="s" s="5">
        <v>236</v>
      </c>
      <c r="Q223" t="s" s="5">
        <v>202</v>
      </c>
      <c r="R223" s="6">
        <v>43402</v>
      </c>
      <c r="S223" s="7">
        <f>SUM(F223/$A$907)</f>
        <v>0.001052812535306342</v>
      </c>
      <c r="T223" t="s" s="3">
        <f>IF(B223:B223="Y","Quality Checked","")</f>
      </c>
      <c r="U223" t="s" s="4">
        <f>VLOOKUP(S223:S223,$B$914:$C$918,2)</f>
        <v>210</v>
      </c>
    </row>
    <row r="224" ht="15" customHeight="1">
      <c r="A224" s="5">
        <v>5511</v>
      </c>
      <c r="B224" t="s" s="5">
        <v>41</v>
      </c>
      <c r="C224" s="6">
        <v>43432</v>
      </c>
      <c r="D224" t="s" s="5">
        <v>42</v>
      </c>
      <c r="E224" s="5">
        <v>32</v>
      </c>
      <c r="F224" s="5">
        <v>1829.387</v>
      </c>
      <c r="G224" s="5">
        <v>0.02</v>
      </c>
      <c r="H224" t="s" s="5">
        <v>23</v>
      </c>
      <c r="I224" s="5">
        <v>482.45</v>
      </c>
      <c r="J224" s="5">
        <v>65.98999999999999</v>
      </c>
      <c r="K224" s="5">
        <v>3.9</v>
      </c>
      <c r="L224" t="s" s="5">
        <v>237</v>
      </c>
      <c r="M224" t="s" s="5">
        <v>25</v>
      </c>
      <c r="N224" t="s" s="5">
        <v>34</v>
      </c>
      <c r="O224" t="s" s="5">
        <v>27</v>
      </c>
      <c r="P224" t="s" s="5">
        <v>99</v>
      </c>
      <c r="Q224" t="s" s="5">
        <v>50</v>
      </c>
      <c r="R224" s="6">
        <v>43433</v>
      </c>
      <c r="S224" s="7">
        <f>SUM(F224/$A$907)</f>
        <v>0.001048540736006654</v>
      </c>
      <c r="T224" t="s" s="3">
        <f>IF(B224:B224="Y","Quality Checked","")</f>
        <v>45</v>
      </c>
      <c r="U224" t="s" s="4">
        <f>VLOOKUP(S224:S224,$B$914:$C$918,2)</f>
        <v>210</v>
      </c>
    </row>
    <row r="225" ht="15" customHeight="1">
      <c r="A225" s="5">
        <v>22978</v>
      </c>
      <c r="B225" t="s" s="5">
        <v>21</v>
      </c>
      <c r="C225" s="6">
        <v>43192</v>
      </c>
      <c r="D225" t="s" s="5">
        <v>22</v>
      </c>
      <c r="E225" s="5">
        <v>28</v>
      </c>
      <c r="F225" s="5">
        <v>1801.95</v>
      </c>
      <c r="G225" s="5">
        <v>0.03</v>
      </c>
      <c r="H225" t="s" s="5">
        <v>35</v>
      </c>
      <c r="I225" s="5">
        <v>-182.07</v>
      </c>
      <c r="J225" s="5">
        <v>60.89</v>
      </c>
      <c r="K225" s="5">
        <v>32.41</v>
      </c>
      <c r="L225" t="s" s="5">
        <v>238</v>
      </c>
      <c r="M225" t="s" s="5">
        <v>33</v>
      </c>
      <c r="N225" t="s" s="5">
        <v>47</v>
      </c>
      <c r="O225" t="s" s="5">
        <v>38</v>
      </c>
      <c r="P225" t="s" s="5">
        <v>70</v>
      </c>
      <c r="Q225" t="s" s="5">
        <v>65</v>
      </c>
      <c r="R225" s="6">
        <v>43193</v>
      </c>
      <c r="S225" s="7">
        <f>SUM(F225/$A$907)</f>
        <v>0.001032814805859663</v>
      </c>
      <c r="T225" t="s" s="3">
        <f>IF(B225:B225="Y","Quality Checked","")</f>
      </c>
      <c r="U225" t="s" s="4">
        <f>VLOOKUP(S225:S225,$B$914:$C$918,2)</f>
        <v>210</v>
      </c>
    </row>
    <row r="226" ht="15" customHeight="1">
      <c r="A226" s="5">
        <v>33350</v>
      </c>
      <c r="B226" t="s" s="5">
        <v>21</v>
      </c>
      <c r="C226" s="6">
        <v>43302</v>
      </c>
      <c r="D226" t="s" s="5">
        <v>55</v>
      </c>
      <c r="E226" s="5">
        <v>1</v>
      </c>
      <c r="F226" s="5">
        <v>1786.04</v>
      </c>
      <c r="G226" s="5">
        <v>0.1</v>
      </c>
      <c r="H226" t="s" s="5">
        <v>23</v>
      </c>
      <c r="I226" s="5">
        <v>-924.99</v>
      </c>
      <c r="J226" s="5">
        <v>1889.99</v>
      </c>
      <c r="K226" s="5">
        <v>19.99</v>
      </c>
      <c r="L226" t="s" s="5">
        <v>122</v>
      </c>
      <c r="M226" t="s" s="5">
        <v>33</v>
      </c>
      <c r="N226" t="s" s="5">
        <v>37</v>
      </c>
      <c r="O226" t="s" s="5">
        <v>48</v>
      </c>
      <c r="P226" t="s" s="5">
        <v>49</v>
      </c>
      <c r="Q226" t="s" s="5">
        <v>50</v>
      </c>
      <c r="R226" s="6">
        <v>43302</v>
      </c>
      <c r="S226" s="7">
        <f>SUM(F226/$A$907)</f>
        <v>0.001023695749525565</v>
      </c>
      <c r="T226" t="s" s="3">
        <f>IF(B226:B226="Y","Quality Checked","")</f>
      </c>
      <c r="U226" t="s" s="4">
        <f>VLOOKUP(S226:S226,$B$914:$C$918,2)</f>
        <v>210</v>
      </c>
    </row>
    <row r="227" ht="15" customHeight="1">
      <c r="A227" s="5">
        <v>36224</v>
      </c>
      <c r="B227" t="s" s="5">
        <v>21</v>
      </c>
      <c r="C227" s="6">
        <v>43223</v>
      </c>
      <c r="D227" t="s" s="5">
        <v>22</v>
      </c>
      <c r="E227" s="5">
        <v>15</v>
      </c>
      <c r="F227" s="5">
        <v>1765.45</v>
      </c>
      <c r="G227" s="5">
        <v>0.09</v>
      </c>
      <c r="H227" t="s" s="5">
        <v>53</v>
      </c>
      <c r="I227" s="5">
        <v>374.82</v>
      </c>
      <c r="J227" s="5">
        <v>120.98</v>
      </c>
      <c r="K227" s="5">
        <v>3.99</v>
      </c>
      <c r="L227" t="s" s="5">
        <v>239</v>
      </c>
      <c r="M227" t="s" s="5">
        <v>33</v>
      </c>
      <c r="N227" t="s" s="5">
        <v>34</v>
      </c>
      <c r="O227" t="s" s="5">
        <v>48</v>
      </c>
      <c r="P227" t="s" s="5">
        <v>94</v>
      </c>
      <c r="Q227" t="s" s="5">
        <v>50</v>
      </c>
      <c r="R227" s="6">
        <v>43225</v>
      </c>
      <c r="S227" s="7">
        <f>SUM(F227/$A$907)</f>
        <v>0.001011894280643159</v>
      </c>
      <c r="T227" t="s" s="3">
        <f>IF(B227:B227="Y","Quality Checked","")</f>
      </c>
      <c r="U227" t="s" s="4">
        <f>VLOOKUP(S227:S227,$B$914:$C$918,2)</f>
        <v>210</v>
      </c>
    </row>
    <row r="228" ht="15" customHeight="1">
      <c r="A228" s="5">
        <v>43650</v>
      </c>
      <c r="B228" t="s" s="5">
        <v>21</v>
      </c>
      <c r="C228" s="6">
        <v>43182</v>
      </c>
      <c r="D228" t="s" s="5">
        <v>55</v>
      </c>
      <c r="E228" s="5">
        <v>3</v>
      </c>
      <c r="F228" s="5">
        <v>1759.65</v>
      </c>
      <c r="G228" s="5">
        <v>1.16</v>
      </c>
      <c r="H228" t="s" s="5">
        <v>23</v>
      </c>
      <c r="I228" s="5">
        <v>-2213.75</v>
      </c>
      <c r="J228" s="5">
        <v>599.99</v>
      </c>
      <c r="K228" s="5">
        <v>24.49</v>
      </c>
      <c r="L228" t="s" s="5">
        <v>80</v>
      </c>
      <c r="M228" t="s" s="5">
        <v>33</v>
      </c>
      <c r="N228" t="s" s="5">
        <v>34</v>
      </c>
      <c r="O228" t="s" s="5">
        <v>27</v>
      </c>
      <c r="P228" t="s" s="5">
        <v>52</v>
      </c>
      <c r="Q228" t="s" s="5">
        <v>29</v>
      </c>
      <c r="R228" s="6">
        <v>43183</v>
      </c>
      <c r="S228" s="7">
        <f>SUM(F228/$A$907)</f>
        <v>0.001008569923211496</v>
      </c>
      <c r="T228" t="s" s="3">
        <f>IF(B228:B228="Y","Quality Checked","")</f>
      </c>
      <c r="U228" t="s" s="4">
        <f>VLOOKUP(S228:S228,$B$914:$C$918,2)</f>
        <v>210</v>
      </c>
    </row>
    <row r="229" ht="15" customHeight="1">
      <c r="A229" s="5">
        <v>24162</v>
      </c>
      <c r="B229" t="s" s="5">
        <v>21</v>
      </c>
      <c r="C229" s="6">
        <v>43334</v>
      </c>
      <c r="D229" t="s" s="5">
        <v>55</v>
      </c>
      <c r="E229" s="5">
        <v>12</v>
      </c>
      <c r="F229" s="5">
        <v>1755.3</v>
      </c>
      <c r="G229" s="5">
        <v>0.04</v>
      </c>
      <c r="H229" t="s" s="5">
        <v>35</v>
      </c>
      <c r="I229" s="5">
        <v>-7.01</v>
      </c>
      <c r="J229" s="5">
        <v>150.98</v>
      </c>
      <c r="K229" s="5">
        <v>16.01</v>
      </c>
      <c r="L229" t="s" s="5">
        <v>240</v>
      </c>
      <c r="M229" t="s" s="5">
        <v>33</v>
      </c>
      <c r="N229" t="s" s="5">
        <v>47</v>
      </c>
      <c r="O229" t="s" s="5">
        <v>38</v>
      </c>
      <c r="P229" t="s" s="5">
        <v>60</v>
      </c>
      <c r="Q229" t="s" s="5">
        <v>40</v>
      </c>
      <c r="R229" s="6">
        <v>43335</v>
      </c>
      <c r="S229" s="7">
        <f>SUM(F229/$A$907)</f>
        <v>0.001006076655137748</v>
      </c>
      <c r="T229" t="s" s="3">
        <f>IF(B229:B229="Y","Quality Checked","")</f>
      </c>
      <c r="U229" t="s" s="4">
        <f>VLOOKUP(S229:S229,$B$914:$C$918,2)</f>
        <v>210</v>
      </c>
    </row>
    <row r="230" ht="15" customHeight="1">
      <c r="A230" s="5">
        <v>6112</v>
      </c>
      <c r="B230" t="s" s="5">
        <v>21</v>
      </c>
      <c r="C230" s="6">
        <v>43335</v>
      </c>
      <c r="D230" t="s" s="5">
        <v>22</v>
      </c>
      <c r="E230" s="5">
        <v>31</v>
      </c>
      <c r="F230" s="5">
        <v>1753.958</v>
      </c>
      <c r="G230" s="5">
        <v>0.06</v>
      </c>
      <c r="H230" t="s" s="5">
        <v>23</v>
      </c>
      <c r="I230" s="5">
        <v>382.39</v>
      </c>
      <c r="J230" s="5">
        <v>65.98999999999999</v>
      </c>
      <c r="K230" s="5">
        <v>5.92</v>
      </c>
      <c r="L230" t="s" s="5">
        <v>241</v>
      </c>
      <c r="M230" t="s" s="5">
        <v>33</v>
      </c>
      <c r="N230" t="s" s="5">
        <v>34</v>
      </c>
      <c r="O230" t="s" s="5">
        <v>27</v>
      </c>
      <c r="P230" t="s" s="5">
        <v>99</v>
      </c>
      <c r="Q230" t="s" s="5">
        <v>50</v>
      </c>
      <c r="R230" s="6">
        <v>43336</v>
      </c>
      <c r="S230" s="7">
        <f>SUM(F230/$A$907)</f>
        <v>0.00100530746760787</v>
      </c>
      <c r="T230" t="s" s="3">
        <f>IF(B230:B230="Y","Quality Checked","")</f>
      </c>
      <c r="U230" t="s" s="4">
        <f>VLOOKUP(S230:S230,$B$914:$C$918,2)</f>
        <v>210</v>
      </c>
    </row>
    <row r="231" ht="15" customHeight="1">
      <c r="A231" s="5">
        <v>16547</v>
      </c>
      <c r="B231" t="s" s="5">
        <v>21</v>
      </c>
      <c r="C231" s="6">
        <v>43149</v>
      </c>
      <c r="D231" t="s" s="5">
        <v>55</v>
      </c>
      <c r="E231" s="5">
        <v>8</v>
      </c>
      <c r="F231" s="5">
        <v>1749.64</v>
      </c>
      <c r="G231" s="5">
        <v>0.04</v>
      </c>
      <c r="H231" t="s" s="5">
        <v>35</v>
      </c>
      <c r="I231" s="5">
        <v>-533.23</v>
      </c>
      <c r="J231" s="5">
        <v>218.75</v>
      </c>
      <c r="K231" s="5">
        <v>69.64</v>
      </c>
      <c r="L231" t="s" s="5">
        <v>84</v>
      </c>
      <c r="M231" t="s" s="5">
        <v>44</v>
      </c>
      <c r="N231" t="s" s="5">
        <v>34</v>
      </c>
      <c r="O231" t="s" s="5">
        <v>38</v>
      </c>
      <c r="P231" t="s" s="5">
        <v>60</v>
      </c>
      <c r="Q231" t="s" s="5">
        <v>40</v>
      </c>
      <c r="R231" s="6">
        <v>43149</v>
      </c>
      <c r="S231" s="7">
        <f>SUM(F231/$A$907)</f>
        <v>0.001002832540816504</v>
      </c>
      <c r="T231" t="s" s="3">
        <f>IF(B231:B231="Y","Quality Checked","")</f>
      </c>
      <c r="U231" t="s" s="4">
        <f>VLOOKUP(S231:S231,$B$914:$C$918,2)</f>
        <v>210</v>
      </c>
    </row>
    <row r="232" ht="15" customHeight="1">
      <c r="A232" s="5">
        <v>16771</v>
      </c>
      <c r="B232" t="s" s="5">
        <v>21</v>
      </c>
      <c r="C232" s="6">
        <v>43371</v>
      </c>
      <c r="D232" t="s" s="5">
        <v>67</v>
      </c>
      <c r="E232" s="5">
        <v>42</v>
      </c>
      <c r="F232" s="5">
        <v>1737.06</v>
      </c>
      <c r="G232" s="5">
        <v>0.02</v>
      </c>
      <c r="H232" t="s" s="5">
        <v>23</v>
      </c>
      <c r="I232" s="5">
        <v>339.17</v>
      </c>
      <c r="J232" s="5">
        <v>39.98</v>
      </c>
      <c r="K232" s="5">
        <v>9.199999999999999</v>
      </c>
      <c r="L232" t="s" s="5">
        <v>242</v>
      </c>
      <c r="M232" t="s" s="5">
        <v>63</v>
      </c>
      <c r="N232" t="s" s="5">
        <v>34</v>
      </c>
      <c r="O232" t="s" s="5">
        <v>38</v>
      </c>
      <c r="P232" t="s" s="5">
        <v>97</v>
      </c>
      <c r="Q232" t="s" s="5">
        <v>215</v>
      </c>
      <c r="R232" s="6">
        <v>43373</v>
      </c>
      <c r="S232" s="7">
        <f>SUM(F232/$A$907)</f>
        <v>0.000995622124180241</v>
      </c>
      <c r="T232" t="s" s="3">
        <f>IF(B232:B232="Y","Quality Checked","")</f>
      </c>
      <c r="U232" t="s" s="4">
        <f>VLOOKUP(S232:S232,$B$914:$C$918,2)</f>
        <v>210</v>
      </c>
    </row>
    <row r="233" ht="15" customHeight="1">
      <c r="A233" s="5">
        <v>18754</v>
      </c>
      <c r="B233" t="s" s="5">
        <v>21</v>
      </c>
      <c r="C233" s="6">
        <v>43368</v>
      </c>
      <c r="D233" t="s" s="5">
        <v>55</v>
      </c>
      <c r="E233" s="5">
        <v>32</v>
      </c>
      <c r="F233" s="5">
        <v>1725.0325</v>
      </c>
      <c r="G233" s="5">
        <v>0.08</v>
      </c>
      <c r="H233" t="s" s="5">
        <v>23</v>
      </c>
      <c r="I233" s="5">
        <v>206.35</v>
      </c>
      <c r="J233" s="5">
        <v>65.98999999999999</v>
      </c>
      <c r="K233" s="5">
        <v>8.99</v>
      </c>
      <c r="L233" t="s" s="5">
        <v>243</v>
      </c>
      <c r="M233" t="s" s="5">
        <v>25</v>
      </c>
      <c r="N233" t="s" s="5">
        <v>47</v>
      </c>
      <c r="O233" t="s" s="5">
        <v>27</v>
      </c>
      <c r="P233" t="s" s="5">
        <v>99</v>
      </c>
      <c r="Q233" t="s" s="5">
        <v>50</v>
      </c>
      <c r="R233" s="6">
        <v>43369</v>
      </c>
      <c r="S233" s="7">
        <f>SUM(F233/$A$907)</f>
        <v>0.0009887283812475974</v>
      </c>
      <c r="T233" t="s" s="3">
        <f>IF(B233:B233="Y","Quality Checked","")</f>
      </c>
      <c r="U233" t="s" s="4">
        <f>VLOOKUP(S233:S233,$B$914:$C$918,2)</f>
        <v>210</v>
      </c>
    </row>
    <row r="234" ht="15" customHeight="1">
      <c r="A234" s="5">
        <v>32676</v>
      </c>
      <c r="B234" t="s" s="5">
        <v>21</v>
      </c>
      <c r="C234" s="6">
        <v>43132</v>
      </c>
      <c r="D234" t="s" s="5">
        <v>42</v>
      </c>
      <c r="E234" s="5">
        <v>37</v>
      </c>
      <c r="F234" s="5">
        <v>1697.44</v>
      </c>
      <c r="G234" s="5">
        <v>0.06</v>
      </c>
      <c r="H234" t="s" s="5">
        <v>23</v>
      </c>
      <c r="I234" s="5">
        <v>523.4299999999999</v>
      </c>
      <c r="J234" s="5">
        <v>45.19</v>
      </c>
      <c r="K234" s="5">
        <v>1.99</v>
      </c>
      <c r="L234" t="s" s="5">
        <v>244</v>
      </c>
      <c r="M234" t="s" s="5">
        <v>25</v>
      </c>
      <c r="N234" t="s" s="5">
        <v>34</v>
      </c>
      <c r="O234" t="s" s="5">
        <v>27</v>
      </c>
      <c r="P234" t="s" s="5">
        <v>83</v>
      </c>
      <c r="Q234" t="s" s="5">
        <v>202</v>
      </c>
      <c r="R234" s="6">
        <v>43135</v>
      </c>
      <c r="S234" s="7">
        <f>SUM(F234/$A$907)</f>
        <v>0.0009729133239315329</v>
      </c>
      <c r="T234" t="s" s="3">
        <f>IF(B234:B234="Y","Quality Checked","")</f>
      </c>
      <c r="U234" t="s" s="4">
        <f>VLOOKUP(S234:S234,$B$914:$C$918,2)</f>
        <v>210</v>
      </c>
    </row>
    <row r="235" ht="15" customHeight="1">
      <c r="A235" s="5">
        <v>31847</v>
      </c>
      <c r="B235" t="s" s="5">
        <v>21</v>
      </c>
      <c r="C235" s="6">
        <v>43452</v>
      </c>
      <c r="D235" t="s" s="5">
        <v>31</v>
      </c>
      <c r="E235" s="5">
        <v>46</v>
      </c>
      <c r="F235" s="5">
        <v>1692.28</v>
      </c>
      <c r="G235" s="5">
        <v>0.1</v>
      </c>
      <c r="H235" t="s" s="5">
        <v>23</v>
      </c>
      <c r="I235" s="5">
        <v>61</v>
      </c>
      <c r="J235" s="5">
        <v>39.98</v>
      </c>
      <c r="K235" s="5">
        <v>4</v>
      </c>
      <c r="L235" t="s" s="5">
        <v>203</v>
      </c>
      <c r="M235" t="s" s="5">
        <v>33</v>
      </c>
      <c r="N235" t="s" s="5">
        <v>47</v>
      </c>
      <c r="O235" t="s" s="5">
        <v>27</v>
      </c>
      <c r="P235" t="s" s="5">
        <v>83</v>
      </c>
      <c r="Q235" t="s" s="5">
        <v>50</v>
      </c>
      <c r="R235" s="6">
        <v>43456</v>
      </c>
      <c r="S235" s="7">
        <f>SUM(F235/$A$907)</f>
        <v>0.0009699557921475011</v>
      </c>
      <c r="T235" t="s" s="3">
        <f>IF(B235:B235="Y","Quality Checked","")</f>
      </c>
      <c r="U235" t="s" s="4">
        <f>VLOOKUP(S235:S235,$B$914:$C$918,2)</f>
        <v>210</v>
      </c>
    </row>
    <row r="236" ht="15" customHeight="1">
      <c r="A236" s="5">
        <v>8999</v>
      </c>
      <c r="B236" t="s" s="5">
        <v>21</v>
      </c>
      <c r="C236" s="6">
        <v>43263</v>
      </c>
      <c r="D236" t="s" s="5">
        <v>67</v>
      </c>
      <c r="E236" s="5">
        <v>28</v>
      </c>
      <c r="F236" s="5">
        <v>1676.48</v>
      </c>
      <c r="G236" s="5">
        <v>0</v>
      </c>
      <c r="H236" t="s" s="5">
        <v>23</v>
      </c>
      <c r="I236" s="5">
        <v>590.35</v>
      </c>
      <c r="J236" s="5">
        <v>55.48</v>
      </c>
      <c r="K236" s="5">
        <v>14.3</v>
      </c>
      <c r="L236" t="s" s="5">
        <v>245</v>
      </c>
      <c r="M236" t="s" s="5">
        <v>33</v>
      </c>
      <c r="N236" t="s" s="5">
        <v>34</v>
      </c>
      <c r="O236" t="s" s="5">
        <v>48</v>
      </c>
      <c r="P236" t="s" s="5">
        <v>206</v>
      </c>
      <c r="Q236" t="s" s="5">
        <v>50</v>
      </c>
      <c r="R236" s="6">
        <v>43265</v>
      </c>
      <c r="S236" s="7">
        <f>SUM(F236/$A$907)</f>
        <v>0.0009608997839715903</v>
      </c>
      <c r="T236" t="s" s="3">
        <f>IF(B236:B236="Y","Quality Checked","")</f>
      </c>
      <c r="U236" t="s" s="4">
        <f>VLOOKUP(S236:S236,$B$914:$C$918,2)</f>
        <v>210</v>
      </c>
    </row>
    <row r="237" ht="15" customHeight="1">
      <c r="A237" s="5">
        <v>21636</v>
      </c>
      <c r="B237" t="s" s="5">
        <v>21</v>
      </c>
      <c r="C237" s="6">
        <v>43322</v>
      </c>
      <c r="D237" t="s" s="5">
        <v>31</v>
      </c>
      <c r="E237" s="5">
        <v>35</v>
      </c>
      <c r="F237" s="5">
        <v>1665.0395</v>
      </c>
      <c r="G237" s="5">
        <v>0.02</v>
      </c>
      <c r="H237" t="s" s="5">
        <v>23</v>
      </c>
      <c r="I237" s="5">
        <v>366.51</v>
      </c>
      <c r="J237" s="5">
        <v>55.99</v>
      </c>
      <c r="K237" s="5">
        <v>3.3</v>
      </c>
      <c r="L237" t="s" s="5">
        <v>217</v>
      </c>
      <c r="M237" t="s" s="5">
        <v>44</v>
      </c>
      <c r="N237" t="s" s="5">
        <v>37</v>
      </c>
      <c r="O237" t="s" s="5">
        <v>27</v>
      </c>
      <c r="P237" t="s" s="5">
        <v>99</v>
      </c>
      <c r="Q237" t="s" s="5">
        <v>202</v>
      </c>
      <c r="R237" s="6">
        <v>43322</v>
      </c>
      <c r="S237" s="7">
        <f>SUM(F237/$A$907)</f>
        <v>0.000954342488937634</v>
      </c>
      <c r="T237" t="s" s="3">
        <f>IF(B237:B237="Y","Quality Checked","")</f>
      </c>
      <c r="U237" t="s" s="4">
        <f>VLOOKUP(S237:S237,$B$914:$C$918,2)</f>
        <v>210</v>
      </c>
    </row>
    <row r="238" ht="15" customHeight="1">
      <c r="A238" s="5">
        <v>24614</v>
      </c>
      <c r="B238" t="s" s="5">
        <v>21</v>
      </c>
      <c r="C238" s="6">
        <v>43425</v>
      </c>
      <c r="D238" t="s" s="5">
        <v>31</v>
      </c>
      <c r="E238" s="5">
        <v>33</v>
      </c>
      <c r="F238" s="5">
        <v>1644.59</v>
      </c>
      <c r="G238" s="5">
        <v>0.09</v>
      </c>
      <c r="H238" t="s" s="5">
        <v>23</v>
      </c>
      <c r="I238" s="5">
        <v>-52.92</v>
      </c>
      <c r="J238" s="5">
        <v>50.98</v>
      </c>
      <c r="K238" s="5">
        <v>6.5</v>
      </c>
      <c r="L238" t="s" s="5">
        <v>190</v>
      </c>
      <c r="M238" t="s" s="5">
        <v>25</v>
      </c>
      <c r="N238" t="s" s="5">
        <v>37</v>
      </c>
      <c r="O238" t="s" s="5">
        <v>27</v>
      </c>
      <c r="P238" t="s" s="5">
        <v>83</v>
      </c>
      <c r="Q238" t="s" s="5">
        <v>50</v>
      </c>
      <c r="R238" s="6">
        <v>43432</v>
      </c>
      <c r="S238" s="7">
        <f>SUM(F238/$A$907)</f>
        <v>0.0009426215497481852</v>
      </c>
      <c r="T238" t="s" s="3">
        <f>IF(B238:B238="Y","Quality Checked","")</f>
      </c>
      <c r="U238" t="s" s="4">
        <f>VLOOKUP(S238:S238,$B$914:$C$918,2)</f>
        <v>210</v>
      </c>
    </row>
    <row r="239" ht="15" customHeight="1">
      <c r="A239" s="5">
        <v>26016</v>
      </c>
      <c r="B239" t="s" s="5">
        <v>21</v>
      </c>
      <c r="C239" s="6">
        <v>43380</v>
      </c>
      <c r="D239" t="s" s="5">
        <v>67</v>
      </c>
      <c r="E239" s="5">
        <v>44</v>
      </c>
      <c r="F239" s="5">
        <v>1642.642</v>
      </c>
      <c r="G239" s="5">
        <v>0.08</v>
      </c>
      <c r="H239" t="s" s="5">
        <v>53</v>
      </c>
      <c r="I239" s="5">
        <v>314.84</v>
      </c>
      <c r="J239" s="5">
        <v>45.99</v>
      </c>
      <c r="K239" s="5">
        <v>4.99</v>
      </c>
      <c r="L239" t="s" s="5">
        <v>246</v>
      </c>
      <c r="M239" t="s" s="5">
        <v>33</v>
      </c>
      <c r="N239" t="s" s="5">
        <v>26</v>
      </c>
      <c r="O239" t="s" s="5">
        <v>27</v>
      </c>
      <c r="P239" t="s" s="5">
        <v>99</v>
      </c>
      <c r="Q239" t="s" s="5">
        <v>50</v>
      </c>
      <c r="R239" s="6">
        <v>43382</v>
      </c>
      <c r="S239" s="7">
        <f>SUM(F239/$A$907)</f>
        <v>0.0009415050241832059</v>
      </c>
      <c r="T239" t="s" s="3">
        <f>IF(B239:B239="Y","Quality Checked","")</f>
      </c>
      <c r="U239" t="s" s="4">
        <f>VLOOKUP(S239:S239,$B$914:$C$918,2)</f>
        <v>210</v>
      </c>
    </row>
    <row r="240" ht="15" customHeight="1">
      <c r="A240" s="5">
        <v>19204</v>
      </c>
      <c r="B240" t="s" s="5">
        <v>21</v>
      </c>
      <c r="C240" s="6">
        <v>43361</v>
      </c>
      <c r="D240" t="s" s="5">
        <v>22</v>
      </c>
      <c r="E240" s="5">
        <v>28</v>
      </c>
      <c r="F240" s="5">
        <v>1642.05</v>
      </c>
      <c r="G240" s="5">
        <v>0.03</v>
      </c>
      <c r="H240" t="s" s="5">
        <v>23</v>
      </c>
      <c r="I240" s="5">
        <v>829.73</v>
      </c>
      <c r="J240" s="5">
        <v>55.98</v>
      </c>
      <c r="K240" s="5">
        <v>4.86</v>
      </c>
      <c r="L240" t="s" s="5">
        <v>130</v>
      </c>
      <c r="M240" t="s" s="5">
        <v>63</v>
      </c>
      <c r="N240" t="s" s="5">
        <v>34</v>
      </c>
      <c r="O240" t="s" s="5">
        <v>48</v>
      </c>
      <c r="P240" t="s" s="5">
        <v>206</v>
      </c>
      <c r="Q240" t="s" s="5">
        <v>50</v>
      </c>
      <c r="R240" s="6">
        <v>43363</v>
      </c>
      <c r="S240" s="7">
        <f>SUM(F240/$A$907)</f>
        <v>0.0009411657104591464</v>
      </c>
      <c r="T240" t="s" s="3">
        <f>IF(B240:B240="Y","Quality Checked","")</f>
      </c>
      <c r="U240" t="s" s="4">
        <f>VLOOKUP(S240:S240,$B$914:$C$918,2)</f>
        <v>210</v>
      </c>
    </row>
    <row r="241" ht="15" customHeight="1">
      <c r="A241" s="5">
        <v>9088</v>
      </c>
      <c r="B241" t="s" s="5">
        <v>21</v>
      </c>
      <c r="C241" s="6">
        <v>43273</v>
      </c>
      <c r="D241" t="s" s="5">
        <v>42</v>
      </c>
      <c r="E241" s="5">
        <v>31</v>
      </c>
      <c r="F241" s="5">
        <v>1637.457</v>
      </c>
      <c r="G241" s="5">
        <v>0.09</v>
      </c>
      <c r="H241" t="s" s="5">
        <v>23</v>
      </c>
      <c r="I241" s="5">
        <v>118.15</v>
      </c>
      <c r="J241" s="5">
        <v>65.98999999999999</v>
      </c>
      <c r="K241" s="5">
        <v>8.99</v>
      </c>
      <c r="L241" t="s" s="5">
        <v>62</v>
      </c>
      <c r="M241" t="s" s="5">
        <v>63</v>
      </c>
      <c r="N241" t="s" s="5">
        <v>37</v>
      </c>
      <c r="O241" t="s" s="5">
        <v>27</v>
      </c>
      <c r="P241" t="s" s="5">
        <v>99</v>
      </c>
      <c r="Q241" t="s" s="5">
        <v>50</v>
      </c>
      <c r="R241" s="6">
        <v>43275</v>
      </c>
      <c r="S241" s="7">
        <f>SUM(F241/$A$907)</f>
        <v>0.0009385331632723136</v>
      </c>
      <c r="T241" t="s" s="3">
        <f>IF(B241:B241="Y","Quality Checked","")</f>
      </c>
      <c r="U241" t="s" s="4">
        <f>VLOOKUP(S241:S241,$B$914:$C$918,2)</f>
        <v>210</v>
      </c>
    </row>
    <row r="242" ht="15" customHeight="1">
      <c r="A242" s="5">
        <v>23877</v>
      </c>
      <c r="B242" t="s" s="5">
        <v>21</v>
      </c>
      <c r="C242" s="6">
        <v>43293</v>
      </c>
      <c r="D242" t="s" s="5">
        <v>55</v>
      </c>
      <c r="E242" s="5">
        <v>31</v>
      </c>
      <c r="F242" s="5">
        <v>1624.5965</v>
      </c>
      <c r="G242" s="5">
        <v>0.07000000000000001</v>
      </c>
      <c r="H242" t="s" s="5">
        <v>23</v>
      </c>
      <c r="I242" s="5">
        <v>109.84</v>
      </c>
      <c r="J242" s="5">
        <v>65.98999999999999</v>
      </c>
      <c r="K242" s="5">
        <v>8.800000000000001</v>
      </c>
      <c r="L242" t="s" s="5">
        <v>76</v>
      </c>
      <c r="M242" t="s" s="5">
        <v>33</v>
      </c>
      <c r="N242" t="s" s="5">
        <v>37</v>
      </c>
      <c r="O242" t="s" s="5">
        <v>27</v>
      </c>
      <c r="P242" t="s" s="5">
        <v>99</v>
      </c>
      <c r="Q242" t="s" s="5">
        <v>50</v>
      </c>
      <c r="R242" s="6">
        <v>43293</v>
      </c>
      <c r="S242" s="7">
        <f>SUM(F242/$A$907)</f>
        <v>0.0009311619738326742</v>
      </c>
      <c r="T242" t="s" s="3">
        <f>IF(B242:B242="Y","Quality Checked","")</f>
      </c>
      <c r="U242" t="s" s="4">
        <f>VLOOKUP(S242:S242,$B$914:$C$918,2)</f>
        <v>210</v>
      </c>
    </row>
    <row r="243" ht="15" customHeight="1">
      <c r="A243" s="5">
        <v>6592</v>
      </c>
      <c r="B243" t="s" s="5">
        <v>21</v>
      </c>
      <c r="C243" s="6">
        <v>43435</v>
      </c>
      <c r="D243" t="s" s="5">
        <v>31</v>
      </c>
      <c r="E243" s="5">
        <v>33</v>
      </c>
      <c r="F243" s="5">
        <v>1621.1</v>
      </c>
      <c r="G243" s="5">
        <v>0.07000000000000001</v>
      </c>
      <c r="H243" t="s" s="5">
        <v>53</v>
      </c>
      <c r="I243" s="5">
        <v>-971.36</v>
      </c>
      <c r="J243" s="5">
        <v>48.91</v>
      </c>
      <c r="K243" s="5">
        <v>35</v>
      </c>
      <c r="L243" t="s" s="5">
        <v>247</v>
      </c>
      <c r="M243" t="s" s="5">
        <v>63</v>
      </c>
      <c r="N243" t="s" s="5">
        <v>26</v>
      </c>
      <c r="O243" t="s" s="5">
        <v>48</v>
      </c>
      <c r="P243" t="s" s="5">
        <v>58</v>
      </c>
      <c r="Q243" t="s" s="5">
        <v>29</v>
      </c>
      <c r="R243" s="6">
        <v>43437</v>
      </c>
      <c r="S243" s="7">
        <f>SUM(F243/$A$907)</f>
        <v>0.0009291579021499481</v>
      </c>
      <c r="T243" t="s" s="3">
        <f>IF(B243:B243="Y","Quality Checked","")</f>
      </c>
      <c r="U243" t="s" s="4">
        <f>VLOOKUP(S243:S243,$B$914:$C$918,2)</f>
        <v>210</v>
      </c>
    </row>
    <row r="244" ht="15" customHeight="1">
      <c r="A244" s="5">
        <v>7297</v>
      </c>
      <c r="B244" t="s" s="5">
        <v>21</v>
      </c>
      <c r="C244" s="6">
        <v>43357</v>
      </c>
      <c r="D244" t="s" s="5">
        <v>67</v>
      </c>
      <c r="E244" s="5">
        <v>4</v>
      </c>
      <c r="F244" s="5">
        <v>1620.94</v>
      </c>
      <c r="G244" s="5">
        <v>0.1</v>
      </c>
      <c r="H244" t="s" s="5">
        <v>35</v>
      </c>
      <c r="I244" s="5">
        <v>-969.05</v>
      </c>
      <c r="J244" s="5">
        <v>400.98</v>
      </c>
      <c r="K244" s="5">
        <v>76.37</v>
      </c>
      <c r="L244" t="s" s="5">
        <v>248</v>
      </c>
      <c r="M244" t="s" s="5">
        <v>25</v>
      </c>
      <c r="N244" t="s" s="5">
        <v>47</v>
      </c>
      <c r="O244" t="s" s="5">
        <v>38</v>
      </c>
      <c r="P244" t="s" s="5">
        <v>60</v>
      </c>
      <c r="Q244" t="s" s="5">
        <v>40</v>
      </c>
      <c r="R244" s="6">
        <v>43358</v>
      </c>
      <c r="S244" s="7">
        <f>SUM(F244/$A$907)</f>
        <v>0.0009290661957380401</v>
      </c>
      <c r="T244" t="s" s="3">
        <f>IF(B244:B244="Y","Quality Checked","")</f>
      </c>
      <c r="U244" t="s" s="4">
        <f>VLOOKUP(S244:S244,$B$914:$C$918,2)</f>
        <v>210</v>
      </c>
    </row>
    <row r="245" ht="15" customHeight="1">
      <c r="A245" s="5">
        <v>37862</v>
      </c>
      <c r="B245" t="s" s="5">
        <v>41</v>
      </c>
      <c r="C245" s="6">
        <v>43112</v>
      </c>
      <c r="D245" t="s" s="5">
        <v>55</v>
      </c>
      <c r="E245" s="5">
        <v>27</v>
      </c>
      <c r="F245" s="5">
        <v>1603.27</v>
      </c>
      <c r="G245" s="5">
        <v>0.01</v>
      </c>
      <c r="H245" t="s" s="5">
        <v>23</v>
      </c>
      <c r="I245" s="5">
        <v>452.49</v>
      </c>
      <c r="J245" s="5">
        <v>59.98</v>
      </c>
      <c r="K245" s="5">
        <v>3.99</v>
      </c>
      <c r="L245" t="s" s="5">
        <v>109</v>
      </c>
      <c r="M245" t="s" s="5">
        <v>63</v>
      </c>
      <c r="N245" t="s" s="5">
        <v>34</v>
      </c>
      <c r="O245" t="s" s="5">
        <v>48</v>
      </c>
      <c r="P245" t="s" s="5">
        <v>94</v>
      </c>
      <c r="Q245" t="s" s="5">
        <v>50</v>
      </c>
      <c r="R245" s="6">
        <v>43115</v>
      </c>
      <c r="S245" s="7">
        <f>SUM(F245/$A$907)</f>
        <v>0.000918938368872955</v>
      </c>
      <c r="T245" t="s" s="3">
        <f>IF(B245:B245="Y","Quality Checked","")</f>
        <v>45</v>
      </c>
      <c r="U245" t="s" s="4">
        <f>VLOOKUP(S245:S245,$B$914:$C$918,2)</f>
        <v>210</v>
      </c>
    </row>
    <row r="246" ht="15" customHeight="1">
      <c r="A246" s="5">
        <v>3110</v>
      </c>
      <c r="B246" t="s" s="5">
        <v>21</v>
      </c>
      <c r="C246" s="6">
        <v>43450</v>
      </c>
      <c r="D246" t="s" s="5">
        <v>67</v>
      </c>
      <c r="E246" s="5">
        <v>13</v>
      </c>
      <c r="F246" s="5">
        <v>1601.32</v>
      </c>
      <c r="G246" s="5">
        <v>0.04</v>
      </c>
      <c r="H246" t="s" s="5">
        <v>35</v>
      </c>
      <c r="I246" s="5">
        <v>377.81</v>
      </c>
      <c r="J246" s="5">
        <v>119.99</v>
      </c>
      <c r="K246" s="5">
        <v>14</v>
      </c>
      <c r="L246" t="s" s="5">
        <v>249</v>
      </c>
      <c r="M246" t="s" s="5">
        <v>33</v>
      </c>
      <c r="N246" t="s" s="5">
        <v>34</v>
      </c>
      <c r="O246" t="s" s="5">
        <v>27</v>
      </c>
      <c r="P246" t="s" s="5">
        <v>28</v>
      </c>
      <c r="Q246" t="s" s="5">
        <v>65</v>
      </c>
      <c r="R246" s="6">
        <v>43452</v>
      </c>
      <c r="S246" s="7">
        <f>SUM(F246/$A$907)</f>
        <v>0.0009178206969778267</v>
      </c>
      <c r="T246" t="s" s="3">
        <f>IF(B246:B246="Y","Quality Checked","")</f>
      </c>
      <c r="U246" t="s" s="4">
        <f>VLOOKUP(S246:S246,$B$914:$C$918,2)</f>
        <v>210</v>
      </c>
    </row>
    <row r="247" ht="15" customHeight="1">
      <c r="A247" s="5">
        <v>28135</v>
      </c>
      <c r="B247" t="s" s="5">
        <v>21</v>
      </c>
      <c r="C247" s="6">
        <v>43368</v>
      </c>
      <c r="D247" t="s" s="5">
        <v>42</v>
      </c>
      <c r="E247" s="5">
        <v>37</v>
      </c>
      <c r="F247" s="5">
        <v>1601.24</v>
      </c>
      <c r="G247" s="5">
        <v>0.08</v>
      </c>
      <c r="H247" t="s" s="5">
        <v>23</v>
      </c>
      <c r="I247" s="5">
        <v>520.6900000000001</v>
      </c>
      <c r="J247" s="5">
        <v>46.89</v>
      </c>
      <c r="K247" s="5">
        <v>5.1</v>
      </c>
      <c r="L247" t="s" s="5">
        <v>250</v>
      </c>
      <c r="M247" t="s" s="5">
        <v>44</v>
      </c>
      <c r="N247" t="s" s="5">
        <v>34</v>
      </c>
      <c r="O247" t="s" s="5">
        <v>48</v>
      </c>
      <c r="P247" t="s" s="5">
        <v>94</v>
      </c>
      <c r="Q247" t="s" s="5">
        <v>116</v>
      </c>
      <c r="R247" s="6">
        <v>43370</v>
      </c>
      <c r="S247" s="7">
        <f>SUM(F247/$A$907)</f>
        <v>0.0009177748437718728</v>
      </c>
      <c r="T247" t="s" s="3">
        <f>IF(B247:B247="Y","Quality Checked","")</f>
      </c>
      <c r="U247" t="s" s="4">
        <f>VLOOKUP(S247:S247,$B$914:$C$918,2)</f>
        <v>210</v>
      </c>
    </row>
    <row r="248" ht="15" customHeight="1">
      <c r="A248" s="5">
        <v>6112</v>
      </c>
      <c r="B248" t="s" s="5">
        <v>21</v>
      </c>
      <c r="C248" s="6">
        <v>43335</v>
      </c>
      <c r="D248" t="s" s="5">
        <v>22</v>
      </c>
      <c r="E248" s="5">
        <v>10</v>
      </c>
      <c r="F248" s="5">
        <v>1597.37</v>
      </c>
      <c r="G248" s="5">
        <v>0.02</v>
      </c>
      <c r="H248" t="s" s="5">
        <v>35</v>
      </c>
      <c r="I248" s="5">
        <v>-533.6900000000001</v>
      </c>
      <c r="J248" s="5">
        <v>146.05</v>
      </c>
      <c r="K248" s="5">
        <v>80.2</v>
      </c>
      <c r="L248" t="s" s="5">
        <v>241</v>
      </c>
      <c r="M248" t="s" s="5">
        <v>33</v>
      </c>
      <c r="N248" t="s" s="5">
        <v>34</v>
      </c>
      <c r="O248" t="s" s="5">
        <v>38</v>
      </c>
      <c r="P248" t="s" s="5">
        <v>60</v>
      </c>
      <c r="Q248" t="s" s="5">
        <v>40</v>
      </c>
      <c r="R248" s="6">
        <v>43335</v>
      </c>
      <c r="S248" s="7">
        <f>SUM(F248/$A$907)</f>
        <v>0.000915556694933849</v>
      </c>
      <c r="T248" t="s" s="3">
        <f>IF(B248:B248="Y","Quality Checked","")</f>
      </c>
      <c r="U248" t="s" s="4">
        <f>VLOOKUP(S248:S248,$B$914:$C$918,2)</f>
        <v>210</v>
      </c>
    </row>
    <row r="249" ht="15" customHeight="1">
      <c r="A249" s="5">
        <v>4647</v>
      </c>
      <c r="B249" t="s" s="5">
        <v>21</v>
      </c>
      <c r="C249" s="6">
        <v>43233</v>
      </c>
      <c r="D249" t="s" s="5">
        <v>22</v>
      </c>
      <c r="E249" s="5">
        <v>33</v>
      </c>
      <c r="F249" s="5">
        <v>1590.163</v>
      </c>
      <c r="G249" s="5">
        <v>1.19</v>
      </c>
      <c r="H249" t="s" s="5">
        <v>23</v>
      </c>
      <c r="I249" s="5">
        <v>-57.54</v>
      </c>
      <c r="J249" s="5">
        <v>55.99</v>
      </c>
      <c r="K249" s="5">
        <v>5</v>
      </c>
      <c r="L249" t="s" s="5">
        <v>251</v>
      </c>
      <c r="M249" t="s" s="5">
        <v>25</v>
      </c>
      <c r="N249" t="s" s="5">
        <v>34</v>
      </c>
      <c r="O249" t="s" s="5">
        <v>27</v>
      </c>
      <c r="P249" t="s" s="5">
        <v>99</v>
      </c>
      <c r="Q249" t="s" s="5">
        <v>202</v>
      </c>
      <c r="R249" s="6">
        <v>43234</v>
      </c>
      <c r="S249" s="7">
        <f>SUM(F249/$A$907)</f>
        <v>0.0009114258942424699</v>
      </c>
      <c r="T249" t="s" s="3">
        <f>IF(B249:B249="Y","Quality Checked","")</f>
      </c>
      <c r="U249" t="s" s="4">
        <f>VLOOKUP(S249:S249,$B$914:$C$918,2)</f>
        <v>210</v>
      </c>
    </row>
    <row r="250" ht="15" customHeight="1">
      <c r="A250" s="5">
        <v>12768</v>
      </c>
      <c r="B250" t="s" s="5">
        <v>21</v>
      </c>
      <c r="C250" s="6">
        <v>43198</v>
      </c>
      <c r="D250" t="s" s="5">
        <v>42</v>
      </c>
      <c r="E250" s="5">
        <v>34</v>
      </c>
      <c r="F250" s="5">
        <v>1562.97</v>
      </c>
      <c r="G250" s="5">
        <v>0.01</v>
      </c>
      <c r="H250" t="s" s="5">
        <v>53</v>
      </c>
      <c r="I250" s="5">
        <v>501.59</v>
      </c>
      <c r="J250" s="5">
        <v>42.98</v>
      </c>
      <c r="K250" s="5">
        <v>4.62</v>
      </c>
      <c r="L250" t="s" s="5">
        <v>211</v>
      </c>
      <c r="M250" t="s" s="5">
        <v>63</v>
      </c>
      <c r="N250" t="s" s="5">
        <v>34</v>
      </c>
      <c r="O250" t="s" s="5">
        <v>48</v>
      </c>
      <c r="P250" t="s" s="5">
        <v>94</v>
      </c>
      <c r="Q250" t="s" s="5">
        <v>50</v>
      </c>
      <c r="R250" s="6">
        <v>43200</v>
      </c>
      <c r="S250" s="7">
        <f>SUM(F250/$A$907)</f>
        <v>0.0008958398163736379</v>
      </c>
      <c r="T250" t="s" s="3">
        <f>IF(B250:B250="Y","Quality Checked","")</f>
      </c>
      <c r="U250" t="s" s="4">
        <f>VLOOKUP(S250:S250,$B$914:$C$918,2)</f>
        <v>252</v>
      </c>
    </row>
    <row r="251" ht="15" customHeight="1">
      <c r="A251" s="5">
        <v>4772</v>
      </c>
      <c r="B251" t="s" s="5">
        <v>21</v>
      </c>
      <c r="C251" s="6">
        <v>43356</v>
      </c>
      <c r="D251" t="s" s="5">
        <v>42</v>
      </c>
      <c r="E251" s="5">
        <v>28</v>
      </c>
      <c r="F251" s="5">
        <v>1560.617</v>
      </c>
      <c r="G251" s="5">
        <v>2.04</v>
      </c>
      <c r="H251" t="s" s="5">
        <v>23</v>
      </c>
      <c r="I251" s="5">
        <v>214.29</v>
      </c>
      <c r="J251" s="5">
        <v>65.98999999999999</v>
      </c>
      <c r="K251" s="5">
        <v>8.99</v>
      </c>
      <c r="L251" t="s" s="5">
        <v>253</v>
      </c>
      <c r="M251" t="s" s="5">
        <v>33</v>
      </c>
      <c r="N251" t="s" s="5">
        <v>34</v>
      </c>
      <c r="O251" t="s" s="5">
        <v>27</v>
      </c>
      <c r="P251" t="s" s="5">
        <v>99</v>
      </c>
      <c r="Q251" t="s" s="5">
        <v>50</v>
      </c>
      <c r="R251" s="6">
        <v>43357</v>
      </c>
      <c r="S251" s="7">
        <f>SUM(F251/$A$907)</f>
        <v>0.0008944911589535164</v>
      </c>
      <c r="T251" t="s" s="3">
        <f>IF(B251:B251="Y","Quality Checked","")</f>
      </c>
      <c r="U251" t="s" s="4">
        <f>VLOOKUP(S251:S251,$B$914:$C$918,2)</f>
        <v>252</v>
      </c>
    </row>
    <row r="252" ht="15" customHeight="1">
      <c r="A252" s="5">
        <v>2817</v>
      </c>
      <c r="B252" t="s" s="5">
        <v>21</v>
      </c>
      <c r="C252" s="6">
        <v>43208</v>
      </c>
      <c r="D252" t="s" s="5">
        <v>22</v>
      </c>
      <c r="E252" s="5">
        <v>40</v>
      </c>
      <c r="F252" s="5">
        <v>1559.86</v>
      </c>
      <c r="G252" s="5">
        <v>0.06</v>
      </c>
      <c r="H252" t="s" s="5">
        <v>23</v>
      </c>
      <c r="I252" s="5">
        <v>672.37</v>
      </c>
      <c r="J252" s="5">
        <v>39.89</v>
      </c>
      <c r="K252" s="5">
        <v>3.04</v>
      </c>
      <c r="L252" t="s" s="5">
        <v>166</v>
      </c>
      <c r="M252" t="s" s="5">
        <v>33</v>
      </c>
      <c r="N252" t="s" s="5">
        <v>37</v>
      </c>
      <c r="O252" t="s" s="5">
        <v>38</v>
      </c>
      <c r="P252" t="s" s="5">
        <v>97</v>
      </c>
      <c r="Q252" t="s" s="5">
        <v>215</v>
      </c>
      <c r="R252" s="6">
        <v>43210</v>
      </c>
      <c r="S252" s="7">
        <f>SUM(F252/$A$907)</f>
        <v>0.0008940572729921769</v>
      </c>
      <c r="T252" t="s" s="3">
        <f>IF(B252:B252="Y","Quality Checked","")</f>
      </c>
      <c r="U252" t="s" s="4">
        <f>VLOOKUP(S252:S252,$B$914:$C$918,2)</f>
        <v>252</v>
      </c>
    </row>
    <row r="253" ht="15" customHeight="1">
      <c r="A253" s="5">
        <v>14530</v>
      </c>
      <c r="B253" t="s" s="5">
        <v>21</v>
      </c>
      <c r="C253" s="6">
        <v>43196</v>
      </c>
      <c r="D253" t="s" s="5">
        <v>67</v>
      </c>
      <c r="E253" s="5">
        <v>17</v>
      </c>
      <c r="F253" s="5">
        <v>1556.61</v>
      </c>
      <c r="G253" s="5">
        <v>0.06</v>
      </c>
      <c r="H253" t="s" s="5">
        <v>23</v>
      </c>
      <c r="I253" s="5">
        <v>-485.55</v>
      </c>
      <c r="J253" s="5">
        <v>89.83</v>
      </c>
      <c r="K253" s="5">
        <v>35</v>
      </c>
      <c r="L253" t="s" s="5">
        <v>152</v>
      </c>
      <c r="M253" t="s" s="5">
        <v>33</v>
      </c>
      <c r="N253" t="s" s="5">
        <v>37</v>
      </c>
      <c r="O253" t="s" s="5">
        <v>48</v>
      </c>
      <c r="P253" t="s" s="5">
        <v>58</v>
      </c>
      <c r="Q253" t="s" s="5">
        <v>29</v>
      </c>
      <c r="R253" s="6">
        <v>43198</v>
      </c>
      <c r="S253" s="7">
        <f>SUM(F253/$A$907)</f>
        <v>0.0008921944865002964</v>
      </c>
      <c r="T253" t="s" s="3">
        <f>IF(B253:B253="Y","Quality Checked","")</f>
      </c>
      <c r="U253" t="s" s="4">
        <f>VLOOKUP(S253:S253,$B$914:$C$918,2)</f>
        <v>252</v>
      </c>
    </row>
    <row r="254" ht="15" customHeight="1">
      <c r="A254" s="5">
        <v>13765</v>
      </c>
      <c r="B254" t="s" s="5">
        <v>21</v>
      </c>
      <c r="C254" s="6">
        <v>43195</v>
      </c>
      <c r="D254" t="s" s="5">
        <v>55</v>
      </c>
      <c r="E254" s="5">
        <v>45</v>
      </c>
      <c r="F254" s="5">
        <v>1553.38</v>
      </c>
      <c r="G254" s="5">
        <v>0.1</v>
      </c>
      <c r="H254" t="s" s="5">
        <v>23</v>
      </c>
      <c r="I254" s="5">
        <v>180.88</v>
      </c>
      <c r="J254" s="5">
        <v>36.55</v>
      </c>
      <c r="K254" s="5">
        <v>13.89</v>
      </c>
      <c r="L254" t="s" s="5">
        <v>254</v>
      </c>
      <c r="M254" t="s" s="5">
        <v>33</v>
      </c>
      <c r="N254" t="s" s="5">
        <v>34</v>
      </c>
      <c r="O254" t="s" s="5">
        <v>48</v>
      </c>
      <c r="P254" t="s" s="5">
        <v>236</v>
      </c>
      <c r="Q254" t="s" s="5">
        <v>215</v>
      </c>
      <c r="R254" s="6">
        <v>43197</v>
      </c>
      <c r="S254" s="7">
        <f>SUM(F254/$A$907)</f>
        <v>0.0008903431633099047</v>
      </c>
      <c r="T254" t="s" s="3">
        <f>IF(B254:B254="Y","Quality Checked","")</f>
      </c>
      <c r="U254" t="s" s="4">
        <f>VLOOKUP(S254:S254,$B$914:$C$918,2)</f>
        <v>252</v>
      </c>
    </row>
    <row r="255" ht="15" customHeight="1">
      <c r="A255" s="5">
        <v>18402</v>
      </c>
      <c r="B255" t="s" s="5">
        <v>21</v>
      </c>
      <c r="C255" s="6">
        <v>43341</v>
      </c>
      <c r="D255" t="s" s="5">
        <v>31</v>
      </c>
      <c r="E255" s="5">
        <v>5</v>
      </c>
      <c r="F255" s="5">
        <v>1548.45</v>
      </c>
      <c r="G255" s="5">
        <v>0.03</v>
      </c>
      <c r="H255" t="s" s="5">
        <v>35</v>
      </c>
      <c r="I255" s="5">
        <v>-224.2</v>
      </c>
      <c r="J255" s="5">
        <v>284.98</v>
      </c>
      <c r="K255" s="5">
        <v>69.55</v>
      </c>
      <c r="L255" t="s" s="5">
        <v>255</v>
      </c>
      <c r="M255" t="s" s="5">
        <v>33</v>
      </c>
      <c r="N255" t="s" s="5">
        <v>34</v>
      </c>
      <c r="O255" t="s" s="5">
        <v>38</v>
      </c>
      <c r="P255" t="s" s="5">
        <v>70</v>
      </c>
      <c r="Q255" t="s" s="5">
        <v>65</v>
      </c>
      <c r="R255" s="6">
        <v>43348</v>
      </c>
      <c r="S255" s="7">
        <f>SUM(F255/$A$907)</f>
        <v>0.0008875174594929906</v>
      </c>
      <c r="T255" t="s" s="3">
        <f>IF(B255:B255="Y","Quality Checked","")</f>
      </c>
      <c r="U255" t="s" s="4">
        <f>VLOOKUP(S255:S255,$B$914:$C$918,2)</f>
        <v>252</v>
      </c>
    </row>
    <row r="256" ht="15" customHeight="1">
      <c r="A256" s="5">
        <v>15075</v>
      </c>
      <c r="B256" t="s" s="5">
        <v>21</v>
      </c>
      <c r="C256" s="6">
        <v>43377</v>
      </c>
      <c r="D256" t="s" s="5">
        <v>22</v>
      </c>
      <c r="E256" s="5">
        <v>24</v>
      </c>
      <c r="F256" s="5">
        <v>1548.43</v>
      </c>
      <c r="G256" s="5">
        <v>0.02</v>
      </c>
      <c r="H256" t="s" s="5">
        <v>23</v>
      </c>
      <c r="I256" s="5">
        <v>622.89</v>
      </c>
      <c r="J256" s="5">
        <v>63.94</v>
      </c>
      <c r="K256" s="5">
        <v>14.48</v>
      </c>
      <c r="L256" t="s" s="5">
        <v>191</v>
      </c>
      <c r="M256" t="s" s="5">
        <v>33</v>
      </c>
      <c r="N256" t="s" s="5">
        <v>26</v>
      </c>
      <c r="O256" t="s" s="5">
        <v>38</v>
      </c>
      <c r="P256" t="s" s="5">
        <v>97</v>
      </c>
      <c r="Q256" t="s" s="5">
        <v>50</v>
      </c>
      <c r="R256" s="6">
        <v>43377</v>
      </c>
      <c r="S256" s="7">
        <f>SUM(F256/$A$907)</f>
        <v>0.0008875059961915021</v>
      </c>
      <c r="T256" t="s" s="3">
        <f>IF(B256:B256="Y","Quality Checked","")</f>
      </c>
      <c r="U256" t="s" s="4">
        <f>VLOOKUP(S256:S256,$B$914:$C$918,2)</f>
        <v>252</v>
      </c>
    </row>
    <row r="257" ht="15" customHeight="1">
      <c r="A257" s="5">
        <v>12869</v>
      </c>
      <c r="B257" t="s" s="5">
        <v>21</v>
      </c>
      <c r="C257" s="6">
        <v>43125</v>
      </c>
      <c r="D257" t="s" s="5">
        <v>55</v>
      </c>
      <c r="E257" s="5">
        <v>15</v>
      </c>
      <c r="F257" s="5">
        <v>1532.482</v>
      </c>
      <c r="G257" s="5">
        <v>0.1</v>
      </c>
      <c r="H257" t="s" s="5">
        <v>23</v>
      </c>
      <c r="I257" s="5">
        <v>-43</v>
      </c>
      <c r="J257" s="5">
        <v>125.99</v>
      </c>
      <c r="K257" s="5">
        <v>8.99</v>
      </c>
      <c r="L257" t="s" s="5">
        <v>256</v>
      </c>
      <c r="M257" t="s" s="5">
        <v>33</v>
      </c>
      <c r="N257" t="s" s="5">
        <v>26</v>
      </c>
      <c r="O257" t="s" s="5">
        <v>27</v>
      </c>
      <c r="P257" t="s" s="5">
        <v>99</v>
      </c>
      <c r="Q257" t="s" s="5">
        <v>50</v>
      </c>
      <c r="R257" s="6">
        <v>43128</v>
      </c>
      <c r="S257" s="7">
        <f>SUM(F257/$A$907)</f>
        <v>0.0008783651595845763</v>
      </c>
      <c r="T257" t="s" s="3">
        <f>IF(B257:B257="Y","Quality Checked","")</f>
      </c>
      <c r="U257" t="s" s="4">
        <f>VLOOKUP(S257:S257,$B$914:$C$918,2)</f>
        <v>252</v>
      </c>
    </row>
    <row r="258" ht="15" customHeight="1">
      <c r="A258" s="5">
        <v>25574</v>
      </c>
      <c r="B258" t="s" s="5">
        <v>21</v>
      </c>
      <c r="C258" s="6">
        <v>43171</v>
      </c>
      <c r="D258" t="s" s="5">
        <v>55</v>
      </c>
      <c r="E258" s="5">
        <v>31</v>
      </c>
      <c r="F258" s="5">
        <v>1526.67</v>
      </c>
      <c r="G258" s="5">
        <v>0.01</v>
      </c>
      <c r="H258" t="s" s="5">
        <v>53</v>
      </c>
      <c r="I258" s="5">
        <v>118.82</v>
      </c>
      <c r="J258" s="5">
        <v>47.98</v>
      </c>
      <c r="K258" s="5">
        <v>3.61</v>
      </c>
      <c r="L258" t="s" s="5">
        <v>147</v>
      </c>
      <c r="M258" t="s" s="5">
        <v>33</v>
      </c>
      <c r="N258" t="s" s="5">
        <v>26</v>
      </c>
      <c r="O258" t="s" s="5">
        <v>27</v>
      </c>
      <c r="P258" t="s" s="5">
        <v>83</v>
      </c>
      <c r="Q258" t="s" s="5">
        <v>202</v>
      </c>
      <c r="R258" s="6">
        <v>43172</v>
      </c>
      <c r="S258" s="7">
        <f>SUM(F258/$A$907)</f>
        <v>0.0008750339241720198</v>
      </c>
      <c r="T258" t="s" s="3">
        <f>IF(B258:B258="Y","Quality Checked","")</f>
      </c>
      <c r="U258" t="s" s="4">
        <f>VLOOKUP(S258:S258,$B$914:$C$918,2)</f>
        <v>252</v>
      </c>
    </row>
    <row r="259" ht="15" customHeight="1">
      <c r="A259" s="5">
        <v>4321</v>
      </c>
      <c r="B259" t="s" s="5">
        <v>21</v>
      </c>
      <c r="C259" s="6">
        <v>43298</v>
      </c>
      <c r="D259" t="s" s="5">
        <v>22</v>
      </c>
      <c r="E259" s="5">
        <v>47</v>
      </c>
      <c r="F259" s="5">
        <v>1505.57</v>
      </c>
      <c r="G259" s="5">
        <v>0.02</v>
      </c>
      <c r="H259" t="s" s="5">
        <v>53</v>
      </c>
      <c r="I259" s="5">
        <v>-54.63</v>
      </c>
      <c r="J259" s="5">
        <v>30.53</v>
      </c>
      <c r="K259" s="5">
        <v>19.99</v>
      </c>
      <c r="L259" t="s" s="5">
        <v>96</v>
      </c>
      <c r="M259" t="s" s="5">
        <v>63</v>
      </c>
      <c r="N259" t="s" s="5">
        <v>34</v>
      </c>
      <c r="O259" t="s" s="5">
        <v>48</v>
      </c>
      <c r="P259" t="s" s="5">
        <v>257</v>
      </c>
      <c r="Q259" t="s" s="5">
        <v>50</v>
      </c>
      <c r="R259" s="6">
        <v>43300</v>
      </c>
      <c r="S259" s="7">
        <f>SUM(F259/$A$907)</f>
        <v>0.0008629401411016577</v>
      </c>
      <c r="T259" t="s" s="3">
        <f>IF(B259:B259="Y","Quality Checked","")</f>
      </c>
      <c r="U259" t="s" s="4">
        <f>VLOOKUP(S259:S259,$B$914:$C$918,2)</f>
        <v>252</v>
      </c>
    </row>
    <row r="260" ht="15" customHeight="1">
      <c r="A260" s="5">
        <v>11584</v>
      </c>
      <c r="B260" t="s" s="5">
        <v>21</v>
      </c>
      <c r="C260" s="6">
        <v>43426</v>
      </c>
      <c r="D260" t="s" s="5">
        <v>22</v>
      </c>
      <c r="E260" s="5">
        <v>48</v>
      </c>
      <c r="F260" s="5">
        <v>1497.3175</v>
      </c>
      <c r="G260" s="5">
        <v>0.01</v>
      </c>
      <c r="H260" t="s" s="5">
        <v>23</v>
      </c>
      <c r="I260" s="5">
        <v>836.51</v>
      </c>
      <c r="J260" s="5">
        <v>35.99</v>
      </c>
      <c r="K260" s="5">
        <v>0.99</v>
      </c>
      <c r="L260" t="s" s="5">
        <v>258</v>
      </c>
      <c r="M260" t="s" s="5">
        <v>63</v>
      </c>
      <c r="N260" t="s" s="5">
        <v>47</v>
      </c>
      <c r="O260" t="s" s="5">
        <v>27</v>
      </c>
      <c r="P260" t="s" s="5">
        <v>99</v>
      </c>
      <c r="Q260" t="s" s="5">
        <v>202</v>
      </c>
      <c r="R260" s="6">
        <v>43427</v>
      </c>
      <c r="S260" s="7">
        <f>SUM(F260/$A$907)</f>
        <v>0.0008582100963249676</v>
      </c>
      <c r="T260" t="s" s="3">
        <f>IF(B260:B260="Y","Quality Checked","")</f>
      </c>
      <c r="U260" t="s" s="4">
        <f>VLOOKUP(S260:S260,$B$914:$C$918,2)</f>
        <v>252</v>
      </c>
    </row>
    <row r="261" ht="15" customHeight="1">
      <c r="A261" s="5">
        <v>40707</v>
      </c>
      <c r="B261" t="s" s="5">
        <v>21</v>
      </c>
      <c r="C261" s="6">
        <v>43262</v>
      </c>
      <c r="D261" t="s" s="5">
        <v>67</v>
      </c>
      <c r="E261" s="5">
        <v>26</v>
      </c>
      <c r="F261" s="5">
        <v>1495.184</v>
      </c>
      <c r="G261" s="5">
        <v>0</v>
      </c>
      <c r="H261" t="s" s="5">
        <v>23</v>
      </c>
      <c r="I261" s="5">
        <v>211.09</v>
      </c>
      <c r="J261" s="5">
        <v>65.98999999999999</v>
      </c>
      <c r="K261" s="5">
        <v>8.99</v>
      </c>
      <c r="L261" t="s" s="5">
        <v>259</v>
      </c>
      <c r="M261" t="s" s="5">
        <v>63</v>
      </c>
      <c r="N261" t="s" s="5">
        <v>47</v>
      </c>
      <c r="O261" t="s" s="5">
        <v>27</v>
      </c>
      <c r="P261" t="s" s="5">
        <v>99</v>
      </c>
      <c r="Q261" t="s" s="5">
        <v>50</v>
      </c>
      <c r="R261" s="6">
        <v>43264</v>
      </c>
      <c r="S261" s="7">
        <f>SUM(F261/$A$907)</f>
        <v>0.0008569872486386824</v>
      </c>
      <c r="T261" t="s" s="3">
        <f>IF(B261:B261="Y","Quality Checked","")</f>
      </c>
      <c r="U261" t="s" s="4">
        <f>VLOOKUP(S261:S261,$B$914:$C$918,2)</f>
        <v>252</v>
      </c>
    </row>
    <row r="262" ht="15" customHeight="1">
      <c r="A262" s="5">
        <v>26240</v>
      </c>
      <c r="B262" t="s" s="5">
        <v>41</v>
      </c>
      <c r="C262" s="6">
        <v>43453</v>
      </c>
      <c r="D262" t="s" s="5">
        <v>42</v>
      </c>
      <c r="E262" s="5">
        <v>38</v>
      </c>
      <c r="F262" s="5">
        <v>1483.44</v>
      </c>
      <c r="G262" s="5">
        <v>0.04</v>
      </c>
      <c r="H262" t="s" s="5">
        <v>23</v>
      </c>
      <c r="I262" s="5">
        <v>439.77</v>
      </c>
      <c r="J262" s="5">
        <v>39.48</v>
      </c>
      <c r="K262" s="5">
        <v>1.99</v>
      </c>
      <c r="L262" t="s" s="5">
        <v>260</v>
      </c>
      <c r="M262" t="s" s="5">
        <v>25</v>
      </c>
      <c r="N262" t="s" s="5">
        <v>26</v>
      </c>
      <c r="O262" t="s" s="5">
        <v>27</v>
      </c>
      <c r="P262" t="s" s="5">
        <v>83</v>
      </c>
      <c r="Q262" t="s" s="5">
        <v>202</v>
      </c>
      <c r="R262" s="6">
        <v>43456</v>
      </c>
      <c r="S262" s="7">
        <f>SUM(F262/$A$907)</f>
        <v>0.0008502559980046382</v>
      </c>
      <c r="T262" t="s" s="3">
        <f>IF(B262:B262="Y","Quality Checked","")</f>
        <v>45</v>
      </c>
      <c r="U262" t="s" s="4">
        <f>VLOOKUP(S262:S262,$B$914:$C$918,2)</f>
        <v>252</v>
      </c>
    </row>
    <row r="263" ht="15" customHeight="1">
      <c r="A263" s="5">
        <v>42242</v>
      </c>
      <c r="B263" t="s" s="5">
        <v>21</v>
      </c>
      <c r="C263" s="6">
        <v>43191</v>
      </c>
      <c r="D263" t="s" s="5">
        <v>55</v>
      </c>
      <c r="E263" s="5">
        <v>15</v>
      </c>
      <c r="F263" s="5">
        <v>1444.88</v>
      </c>
      <c r="G263" s="5">
        <v>0.1</v>
      </c>
      <c r="H263" t="s" s="5">
        <v>23</v>
      </c>
      <c r="I263" s="5">
        <v>236.61</v>
      </c>
      <c r="J263" s="5">
        <v>100.97</v>
      </c>
      <c r="K263" s="5">
        <v>7.18</v>
      </c>
      <c r="L263" t="s" s="5">
        <v>213</v>
      </c>
      <c r="M263" t="s" s="5">
        <v>63</v>
      </c>
      <c r="N263" t="s" s="5">
        <v>34</v>
      </c>
      <c r="O263" t="s" s="5">
        <v>27</v>
      </c>
      <c r="P263" t="s" s="5">
        <v>83</v>
      </c>
      <c r="Q263" t="s" s="5">
        <v>50</v>
      </c>
      <c r="R263" s="6">
        <v>43192</v>
      </c>
      <c r="S263" s="7">
        <f>SUM(F263/$A$907)</f>
        <v>0.0008281547527348202</v>
      </c>
      <c r="T263" t="s" s="3">
        <f>IF(B263:B263="Y","Quality Checked","")</f>
      </c>
      <c r="U263" t="s" s="4">
        <f>VLOOKUP(S263:S263,$B$914:$C$918,2)</f>
        <v>252</v>
      </c>
    </row>
    <row r="264" ht="15" customHeight="1">
      <c r="A264" s="5">
        <v>25445</v>
      </c>
      <c r="B264" t="s" s="5">
        <v>21</v>
      </c>
      <c r="C264" s="6">
        <v>43245</v>
      </c>
      <c r="D264" t="s" s="5">
        <v>31</v>
      </c>
      <c r="E264" s="5">
        <v>48</v>
      </c>
      <c r="F264" s="5">
        <v>1444</v>
      </c>
      <c r="G264" s="5">
        <v>0.08</v>
      </c>
      <c r="H264" t="s" s="5">
        <v>23</v>
      </c>
      <c r="I264" s="5">
        <v>617.0599999999999</v>
      </c>
      <c r="J264" s="5">
        <v>30.56</v>
      </c>
      <c r="K264" s="5">
        <v>2.99</v>
      </c>
      <c r="L264" t="s" s="5">
        <v>261</v>
      </c>
      <c r="M264" t="s" s="5">
        <v>33</v>
      </c>
      <c r="N264" t="s" s="5">
        <v>47</v>
      </c>
      <c r="O264" t="s" s="5">
        <v>48</v>
      </c>
      <c r="P264" t="s" s="5">
        <v>49</v>
      </c>
      <c r="Q264" t="s" s="5">
        <v>50</v>
      </c>
      <c r="R264" s="6">
        <v>43247</v>
      </c>
      <c r="S264" s="7">
        <f>SUM(F264/$A$907)</f>
        <v>0.0008276503674693264</v>
      </c>
      <c r="T264" t="s" s="3">
        <f>IF(B264:B264="Y","Quality Checked","")</f>
      </c>
      <c r="U264" t="s" s="4">
        <f>VLOOKUP(S264:S264,$B$914:$C$918,2)</f>
        <v>252</v>
      </c>
    </row>
    <row r="265" ht="15" customHeight="1">
      <c r="A265" s="5">
        <v>44387</v>
      </c>
      <c r="B265" t="s" s="5">
        <v>21</v>
      </c>
      <c r="C265" s="6">
        <v>43135</v>
      </c>
      <c r="D265" t="s" s="5">
        <v>31</v>
      </c>
      <c r="E265" s="5">
        <v>50</v>
      </c>
      <c r="F265" s="5">
        <v>1441.57</v>
      </c>
      <c r="G265" s="5">
        <v>0.17</v>
      </c>
      <c r="H265" t="s" s="5">
        <v>53</v>
      </c>
      <c r="I265" s="5">
        <v>475.26</v>
      </c>
      <c r="J265" s="5">
        <v>29.89</v>
      </c>
      <c r="K265" s="5">
        <v>1.99</v>
      </c>
      <c r="L265" t="s" s="5">
        <v>169</v>
      </c>
      <c r="M265" t="s" s="5">
        <v>25</v>
      </c>
      <c r="N265" t="s" s="5">
        <v>34</v>
      </c>
      <c r="O265" t="s" s="5">
        <v>27</v>
      </c>
      <c r="P265" t="s" s="5">
        <v>83</v>
      </c>
      <c r="Q265" t="s" s="5">
        <v>202</v>
      </c>
      <c r="R265" s="6">
        <v>43140</v>
      </c>
      <c r="S265" s="7">
        <f>SUM(F265/$A$907)</f>
        <v>0.0008262575763384743</v>
      </c>
      <c r="T265" t="s" s="3">
        <f>IF(B265:B265="Y","Quality Checked","")</f>
      </c>
      <c r="U265" t="s" s="4">
        <f>VLOOKUP(S265:S265,$B$914:$C$918,2)</f>
        <v>252</v>
      </c>
    </row>
    <row r="266" ht="15" customHeight="1">
      <c r="A266" s="5">
        <v>24193</v>
      </c>
      <c r="B266" t="s" s="5">
        <v>21</v>
      </c>
      <c r="C266" s="6">
        <v>43173</v>
      </c>
      <c r="D266" t="s" s="5">
        <v>55</v>
      </c>
      <c r="E266" s="5">
        <v>19</v>
      </c>
      <c r="F266" s="5">
        <v>1426.5125</v>
      </c>
      <c r="G266" s="5">
        <v>0.04</v>
      </c>
      <c r="H266" t="s" s="5">
        <v>23</v>
      </c>
      <c r="I266" s="5">
        <v>-175.18</v>
      </c>
      <c r="J266" s="5">
        <v>85.98999999999999</v>
      </c>
      <c r="K266" s="5">
        <v>0.99</v>
      </c>
      <c r="L266" t="s" s="5">
        <v>91</v>
      </c>
      <c r="M266" t="s" s="5">
        <v>33</v>
      </c>
      <c r="N266" t="s" s="5">
        <v>47</v>
      </c>
      <c r="O266" t="s" s="5">
        <v>27</v>
      </c>
      <c r="P266" t="s" s="5">
        <v>99</v>
      </c>
      <c r="Q266" t="s" s="5">
        <v>215</v>
      </c>
      <c r="R266" s="6">
        <v>43175</v>
      </c>
      <c r="S266" s="7">
        <f>SUM(F266/$A$907)</f>
        <v>0.0008176271432303238</v>
      </c>
      <c r="T266" t="s" s="3">
        <f>IF(B266:B266="Y","Quality Checked","")</f>
      </c>
      <c r="U266" t="s" s="4">
        <f>VLOOKUP(S266:S266,$B$914:$C$918,2)</f>
        <v>252</v>
      </c>
    </row>
    <row r="267" ht="15" customHeight="1">
      <c r="A267" s="5">
        <v>8994</v>
      </c>
      <c r="B267" t="s" s="5">
        <v>21</v>
      </c>
      <c r="C267" s="6">
        <v>43197</v>
      </c>
      <c r="D267" t="s" s="5">
        <v>31</v>
      </c>
      <c r="E267" s="5">
        <v>36</v>
      </c>
      <c r="F267" s="5">
        <v>1423.35</v>
      </c>
      <c r="G267" s="5">
        <v>0.1</v>
      </c>
      <c r="H267" t="s" s="5">
        <v>23</v>
      </c>
      <c r="I267" s="5">
        <v>-580.3200000000001</v>
      </c>
      <c r="J267" s="5">
        <v>40.48</v>
      </c>
      <c r="K267" s="5">
        <v>19.99</v>
      </c>
      <c r="L267" t="s" s="5">
        <v>142</v>
      </c>
      <c r="M267" t="s" s="5">
        <v>25</v>
      </c>
      <c r="N267" t="s" s="5">
        <v>34</v>
      </c>
      <c r="O267" t="s" s="5">
        <v>27</v>
      </c>
      <c r="P267" t="s" s="5">
        <v>83</v>
      </c>
      <c r="Q267" t="s" s="5">
        <v>50</v>
      </c>
      <c r="R267" s="6">
        <v>43199</v>
      </c>
      <c r="S267" s="7">
        <f>SUM(F267/$A$907)</f>
        <v>0.0008158145086824554</v>
      </c>
      <c r="T267" t="s" s="3">
        <f>IF(B267:B267="Y","Quality Checked","")</f>
      </c>
      <c r="U267" t="s" s="4">
        <f>VLOOKUP(S267:S267,$B$914:$C$918,2)</f>
        <v>252</v>
      </c>
    </row>
    <row r="268" ht="15" customHeight="1">
      <c r="A268" s="5">
        <v>14274</v>
      </c>
      <c r="B268" t="s" s="5">
        <v>21</v>
      </c>
      <c r="C268" s="6">
        <v>43106</v>
      </c>
      <c r="D268" t="s" s="5">
        <v>55</v>
      </c>
      <c r="E268" s="5">
        <v>46</v>
      </c>
      <c r="F268" s="5">
        <v>1413.89</v>
      </c>
      <c r="G268" s="5">
        <v>0.01</v>
      </c>
      <c r="H268" t="s" s="5">
        <v>53</v>
      </c>
      <c r="I268" s="5">
        <v>-40.72</v>
      </c>
      <c r="J268" s="5">
        <v>28.28</v>
      </c>
      <c r="K268" s="5">
        <v>13.99</v>
      </c>
      <c r="L268" t="s" s="5">
        <v>168</v>
      </c>
      <c r="M268" t="s" s="5">
        <v>33</v>
      </c>
      <c r="N268" t="s" s="5">
        <v>26</v>
      </c>
      <c r="O268" t="s" s="5">
        <v>48</v>
      </c>
      <c r="P268" t="s" s="5">
        <v>58</v>
      </c>
      <c r="Q268" t="s" s="5">
        <v>116</v>
      </c>
      <c r="R268" s="6">
        <v>43108</v>
      </c>
      <c r="S268" s="7">
        <f>SUM(F268/$A$907)</f>
        <v>0.0008103923670783975</v>
      </c>
      <c r="T268" t="s" s="3">
        <f>IF(B268:B268="Y","Quality Checked","")</f>
      </c>
      <c r="U268" t="s" s="4">
        <f>VLOOKUP(S268:S268,$B$914:$C$918,2)</f>
        <v>252</v>
      </c>
    </row>
    <row r="269" ht="15" customHeight="1">
      <c r="A269" s="5">
        <v>2086</v>
      </c>
      <c r="B269" t="s" s="5">
        <v>21</v>
      </c>
      <c r="C269" s="6">
        <v>43391</v>
      </c>
      <c r="D269" t="s" s="5">
        <v>42</v>
      </c>
      <c r="E269" s="5">
        <v>24</v>
      </c>
      <c r="F269" s="5">
        <v>1411.58</v>
      </c>
      <c r="G269" s="5">
        <v>0.01</v>
      </c>
      <c r="H269" t="s" s="5">
        <v>53</v>
      </c>
      <c r="I269" s="5">
        <v>699.3099999999999</v>
      </c>
      <c r="J269" s="5">
        <v>55.98</v>
      </c>
      <c r="K269" s="5">
        <v>4.86</v>
      </c>
      <c r="L269" t="s" s="5">
        <v>227</v>
      </c>
      <c r="M269" t="s" s="5">
        <v>33</v>
      </c>
      <c r="N269" t="s" s="5">
        <v>34</v>
      </c>
      <c r="O269" t="s" s="5">
        <v>48</v>
      </c>
      <c r="P269" t="s" s="5">
        <v>206</v>
      </c>
      <c r="Q269" t="s" s="5">
        <v>50</v>
      </c>
      <c r="R269" s="6">
        <v>43393</v>
      </c>
      <c r="S269" s="7">
        <f>SUM(F269/$A$907)</f>
        <v>0.0008090683557564763</v>
      </c>
      <c r="T269" t="s" s="3">
        <f>IF(B269:B269="Y","Quality Checked","")</f>
      </c>
      <c r="U269" t="s" s="4">
        <f>VLOOKUP(S269:S269,$B$914:$C$918,2)</f>
        <v>252</v>
      </c>
    </row>
    <row r="270" ht="15" customHeight="1">
      <c r="A270" s="5">
        <v>22851</v>
      </c>
      <c r="B270" t="s" s="5">
        <v>21</v>
      </c>
      <c r="C270" s="6">
        <v>43160</v>
      </c>
      <c r="D270" t="s" s="5">
        <v>42</v>
      </c>
      <c r="E270" s="5">
        <v>38</v>
      </c>
      <c r="F270" s="5">
        <v>1409.0875</v>
      </c>
      <c r="G270" s="5">
        <v>0.06</v>
      </c>
      <c r="H270" t="s" s="5">
        <v>53</v>
      </c>
      <c r="I270" s="5">
        <v>233.56</v>
      </c>
      <c r="J270" s="5">
        <v>45.99</v>
      </c>
      <c r="K270" s="5">
        <v>4.99</v>
      </c>
      <c r="L270" t="s" s="5">
        <v>262</v>
      </c>
      <c r="M270" t="s" s="5">
        <v>33</v>
      </c>
      <c r="N270" t="s" s="5">
        <v>37</v>
      </c>
      <c r="O270" t="s" s="5">
        <v>27</v>
      </c>
      <c r="P270" t="s" s="5">
        <v>99</v>
      </c>
      <c r="Q270" t="s" s="5">
        <v>50</v>
      </c>
      <c r="R270" s="6">
        <v>43161</v>
      </c>
      <c r="S270" s="7">
        <f>SUM(F270/$A$907)</f>
        <v>0.0008076397418084727</v>
      </c>
      <c r="T270" t="s" s="3">
        <f>IF(B270:B270="Y","Quality Checked","")</f>
      </c>
      <c r="U270" t="s" s="4">
        <f>VLOOKUP(S270:S270,$B$914:$C$918,2)</f>
        <v>252</v>
      </c>
    </row>
    <row r="271" ht="15" customHeight="1">
      <c r="A271" s="5">
        <v>40160</v>
      </c>
      <c r="B271" t="s" s="5">
        <v>41</v>
      </c>
      <c r="C271" s="6">
        <v>43388</v>
      </c>
      <c r="D271" t="s" s="5">
        <v>42</v>
      </c>
      <c r="E271" s="5">
        <v>23</v>
      </c>
      <c r="F271" s="5">
        <v>1404.22</v>
      </c>
      <c r="G271" s="5">
        <v>0.1</v>
      </c>
      <c r="H271" t="s" s="5">
        <v>23</v>
      </c>
      <c r="I271" s="5">
        <v>202.87</v>
      </c>
      <c r="J271" s="5">
        <v>63.94</v>
      </c>
      <c r="K271" s="5">
        <v>14.48</v>
      </c>
      <c r="L271" t="s" s="5">
        <v>43</v>
      </c>
      <c r="M271" t="s" s="5">
        <v>44</v>
      </c>
      <c r="N271" t="s" s="5">
        <v>26</v>
      </c>
      <c r="O271" t="s" s="5">
        <v>38</v>
      </c>
      <c r="P271" t="s" s="5">
        <v>97</v>
      </c>
      <c r="Q271" t="s" s="5">
        <v>50</v>
      </c>
      <c r="R271" s="6">
        <v>43389</v>
      </c>
      <c r="S271" s="7">
        <f>SUM(F271/$A$907)</f>
        <v>0.0008048498608087102</v>
      </c>
      <c r="T271" t="s" s="3">
        <f>IF(B271:B271="Y","Quality Checked","")</f>
        <v>45</v>
      </c>
      <c r="U271" t="s" s="4">
        <f>VLOOKUP(S271:S271,$B$914:$C$918,2)</f>
        <v>252</v>
      </c>
    </row>
    <row r="272" ht="15" customHeight="1">
      <c r="A272" s="5">
        <v>17024</v>
      </c>
      <c r="B272" t="s" s="5">
        <v>21</v>
      </c>
      <c r="C272" s="6">
        <v>43386</v>
      </c>
      <c r="D272" t="s" s="5">
        <v>22</v>
      </c>
      <c r="E272" s="5">
        <v>31</v>
      </c>
      <c r="F272" s="5">
        <v>1401.75</v>
      </c>
      <c r="G272" s="5">
        <v>0.02</v>
      </c>
      <c r="H272" t="s" s="5">
        <v>23</v>
      </c>
      <c r="I272" s="5">
        <v>426.44</v>
      </c>
      <c r="J272" s="5">
        <v>42.98</v>
      </c>
      <c r="K272" s="5">
        <v>4.62</v>
      </c>
      <c r="L272" t="s" s="5">
        <v>263</v>
      </c>
      <c r="M272" t="s" s="5">
        <v>63</v>
      </c>
      <c r="N272" t="s" s="5">
        <v>34</v>
      </c>
      <c r="O272" t="s" s="5">
        <v>48</v>
      </c>
      <c r="P272" t="s" s="5">
        <v>94</v>
      </c>
      <c r="Q272" t="s" s="5">
        <v>50</v>
      </c>
      <c r="R272" s="6">
        <v>43388</v>
      </c>
      <c r="S272" s="7">
        <f>SUM(F272/$A$907)</f>
        <v>0.0008034341430748811</v>
      </c>
      <c r="T272" t="s" s="3">
        <f>IF(B272:B272="Y","Quality Checked","")</f>
      </c>
      <c r="U272" t="s" s="4">
        <f>VLOOKUP(S272:S272,$B$914:$C$918,2)</f>
        <v>252</v>
      </c>
    </row>
    <row r="273" ht="15" customHeight="1">
      <c r="A273" s="5">
        <v>18371</v>
      </c>
      <c r="B273" t="s" s="5">
        <v>21</v>
      </c>
      <c r="C273" s="6">
        <v>43361</v>
      </c>
      <c r="D273" t="s" s="5">
        <v>22</v>
      </c>
      <c r="E273" s="5">
        <v>30</v>
      </c>
      <c r="F273" s="5">
        <v>1394.36</v>
      </c>
      <c r="G273" s="5">
        <v>0</v>
      </c>
      <c r="H273" t="s" s="5">
        <v>23</v>
      </c>
      <c r="I273" s="5">
        <v>271.45</v>
      </c>
      <c r="J273" s="5">
        <v>43.98</v>
      </c>
      <c r="K273" s="5">
        <v>8.99</v>
      </c>
      <c r="L273" t="s" s="5">
        <v>262</v>
      </c>
      <c r="M273" t="s" s="5">
        <v>33</v>
      </c>
      <c r="N273" t="s" s="5">
        <v>37</v>
      </c>
      <c r="O273" t="s" s="5">
        <v>48</v>
      </c>
      <c r="P273" t="s" s="5">
        <v>236</v>
      </c>
      <c r="Q273" t="s" s="5">
        <v>202</v>
      </c>
      <c r="R273" s="6">
        <v>43361</v>
      </c>
      <c r="S273" s="7">
        <f>SUM(F273/$A$907)</f>
        <v>0.0007991984531748822</v>
      </c>
      <c r="T273" t="s" s="3">
        <f>IF(B273:B273="Y","Quality Checked","")</f>
      </c>
      <c r="U273" t="s" s="4">
        <f>VLOOKUP(S273:S273,$B$914:$C$918,2)</f>
        <v>252</v>
      </c>
    </row>
    <row r="274" ht="15" customHeight="1">
      <c r="A274" s="5">
        <v>38721</v>
      </c>
      <c r="B274" t="s" s="5">
        <v>21</v>
      </c>
      <c r="C274" s="6">
        <v>43183</v>
      </c>
      <c r="D274" t="s" s="5">
        <v>42</v>
      </c>
      <c r="E274" s="5">
        <v>15</v>
      </c>
      <c r="F274" s="5">
        <v>1386.69</v>
      </c>
      <c r="G274" s="5">
        <v>0.05</v>
      </c>
      <c r="H274" t="s" s="5">
        <v>23</v>
      </c>
      <c r="I274" s="5">
        <v>363</v>
      </c>
      <c r="J274" s="5">
        <v>90.48</v>
      </c>
      <c r="K274" s="5">
        <v>19.99</v>
      </c>
      <c r="L274" t="s" s="5">
        <v>264</v>
      </c>
      <c r="M274" t="s" s="5">
        <v>25</v>
      </c>
      <c r="N274" t="s" s="5">
        <v>47</v>
      </c>
      <c r="O274" t="s" s="5">
        <v>48</v>
      </c>
      <c r="P274" t="s" s="5">
        <v>198</v>
      </c>
      <c r="Q274" t="s" s="5">
        <v>50</v>
      </c>
      <c r="R274" s="6">
        <v>43184</v>
      </c>
      <c r="S274" s="7">
        <f>SUM(F274/$A$907)</f>
        <v>0.0007948022770540445</v>
      </c>
      <c r="T274" t="s" s="3">
        <f>IF(B274:B274="Y","Quality Checked","")</f>
      </c>
      <c r="U274" t="s" s="4">
        <f>VLOOKUP(S274:S274,$B$914:$C$918,2)</f>
        <v>252</v>
      </c>
    </row>
    <row r="275" ht="15" customHeight="1">
      <c r="A275" s="5">
        <v>32999</v>
      </c>
      <c r="B275" t="s" s="5">
        <v>21</v>
      </c>
      <c r="C275" s="6">
        <v>43204</v>
      </c>
      <c r="D275" t="s" s="5">
        <v>31</v>
      </c>
      <c r="E275" s="5">
        <v>14</v>
      </c>
      <c r="F275" s="5">
        <v>1386.65</v>
      </c>
      <c r="G275" s="5">
        <v>0.09</v>
      </c>
      <c r="H275" t="s" s="5">
        <v>35</v>
      </c>
      <c r="I275" s="5">
        <v>-193.58</v>
      </c>
      <c r="J275" s="5">
        <v>100.98</v>
      </c>
      <c r="K275" s="5">
        <v>35.84</v>
      </c>
      <c r="L275" t="s" s="5">
        <v>265</v>
      </c>
      <c r="M275" t="s" s="5">
        <v>25</v>
      </c>
      <c r="N275" t="s" s="5">
        <v>37</v>
      </c>
      <c r="O275" t="s" s="5">
        <v>38</v>
      </c>
      <c r="P275" t="s" s="5">
        <v>39</v>
      </c>
      <c r="Q275" t="s" s="5">
        <v>40</v>
      </c>
      <c r="R275" s="6">
        <v>43209</v>
      </c>
      <c r="S275" s="7">
        <f>SUM(F275/$A$907)</f>
        <v>0.0007947793504510676</v>
      </c>
      <c r="T275" t="s" s="3">
        <f>IF(B275:B275="Y","Quality Checked","")</f>
      </c>
      <c r="U275" t="s" s="4">
        <f>VLOOKUP(S275:S275,$B$914:$C$918,2)</f>
        <v>252</v>
      </c>
    </row>
    <row r="276" ht="15" customHeight="1">
      <c r="A276" s="5">
        <v>28130</v>
      </c>
      <c r="B276" t="s" s="5">
        <v>21</v>
      </c>
      <c r="C276" s="6">
        <v>43311</v>
      </c>
      <c r="D276" t="s" s="5">
        <v>31</v>
      </c>
      <c r="E276" s="5">
        <v>32</v>
      </c>
      <c r="F276" s="5">
        <v>1381.88</v>
      </c>
      <c r="G276" s="5">
        <v>0.09</v>
      </c>
      <c r="H276" t="s" s="5">
        <v>53</v>
      </c>
      <c r="I276" s="5">
        <v>598.2</v>
      </c>
      <c r="J276" s="5">
        <v>46.94</v>
      </c>
      <c r="K276" s="5">
        <v>6.77</v>
      </c>
      <c r="L276" t="s" s="5">
        <v>109</v>
      </c>
      <c r="M276" t="s" s="5">
        <v>63</v>
      </c>
      <c r="N276" t="s" s="5">
        <v>34</v>
      </c>
      <c r="O276" t="s" s="5">
        <v>38</v>
      </c>
      <c r="P276" t="s" s="5">
        <v>97</v>
      </c>
      <c r="Q276" t="s" s="5">
        <v>50</v>
      </c>
      <c r="R276" s="6">
        <v>43311</v>
      </c>
      <c r="S276" s="7">
        <f>SUM(F276/$A$907)</f>
        <v>0.0007920453530460616</v>
      </c>
      <c r="T276" t="s" s="3">
        <f>IF(B276:B276="Y","Quality Checked","")</f>
      </c>
      <c r="U276" t="s" s="4">
        <f>VLOOKUP(S276:S276,$B$914:$C$918,2)</f>
        <v>252</v>
      </c>
    </row>
    <row r="277" ht="15" customHeight="1">
      <c r="A277" s="5">
        <v>39846</v>
      </c>
      <c r="B277" t="s" s="5">
        <v>21</v>
      </c>
      <c r="C277" s="6">
        <v>43158</v>
      </c>
      <c r="D277" t="s" s="5">
        <v>31</v>
      </c>
      <c r="E277" s="5">
        <v>10</v>
      </c>
      <c r="F277" s="5">
        <v>1372.14</v>
      </c>
      <c r="G277" s="5">
        <v>0.06</v>
      </c>
      <c r="H277" t="s" s="5">
        <v>35</v>
      </c>
      <c r="I277" s="5">
        <v>-340.98</v>
      </c>
      <c r="J277" s="5">
        <v>130.98</v>
      </c>
      <c r="K277" s="5">
        <v>54.74</v>
      </c>
      <c r="L277" t="s" s="5">
        <v>266</v>
      </c>
      <c r="M277" t="s" s="5">
        <v>33</v>
      </c>
      <c r="N277" t="s" s="5">
        <v>34</v>
      </c>
      <c r="O277" t="s" s="5">
        <v>38</v>
      </c>
      <c r="P277" t="s" s="5">
        <v>39</v>
      </c>
      <c r="Q277" t="s" s="5">
        <v>40</v>
      </c>
      <c r="R277" s="6">
        <v>43165</v>
      </c>
      <c r="S277" s="7">
        <f>SUM(F277/$A$907)</f>
        <v>0.0007864627252211645</v>
      </c>
      <c r="T277" t="s" s="3">
        <f>IF(B277:B277="Y","Quality Checked","")</f>
      </c>
      <c r="U277" t="s" s="4">
        <f>VLOOKUP(S277:S277,$B$914:$C$918,2)</f>
        <v>252</v>
      </c>
    </row>
    <row r="278" ht="15" customHeight="1">
      <c r="A278" s="5">
        <v>19105</v>
      </c>
      <c r="B278" t="s" s="5">
        <v>21</v>
      </c>
      <c r="C278" s="6">
        <v>43401</v>
      </c>
      <c r="D278" t="s" s="5">
        <v>67</v>
      </c>
      <c r="E278" s="5">
        <v>31</v>
      </c>
      <c r="F278" s="5">
        <v>1370.56</v>
      </c>
      <c r="G278" s="5">
        <v>0.1</v>
      </c>
      <c r="H278" t="s" s="5">
        <v>23</v>
      </c>
      <c r="I278" s="5">
        <v>511.51</v>
      </c>
      <c r="J278" s="5">
        <v>48.91</v>
      </c>
      <c r="K278" s="5">
        <v>5.97</v>
      </c>
      <c r="L278" t="s" s="5">
        <v>267</v>
      </c>
      <c r="M278" t="s" s="5">
        <v>33</v>
      </c>
      <c r="N278" t="s" s="5">
        <v>34</v>
      </c>
      <c r="O278" t="s" s="5">
        <v>48</v>
      </c>
      <c r="P278" t="s" s="5">
        <v>206</v>
      </c>
      <c r="Q278" t="s" s="5">
        <v>50</v>
      </c>
      <c r="R278" s="6">
        <v>43403</v>
      </c>
      <c r="S278" s="7">
        <f>SUM(F278/$A$907)</f>
        <v>0.0007855571244035734</v>
      </c>
      <c r="T278" t="s" s="3">
        <f>IF(B278:B278="Y","Quality Checked","")</f>
      </c>
      <c r="U278" t="s" s="4">
        <f>VLOOKUP(S278:S278,$B$914:$C$918,2)</f>
        <v>252</v>
      </c>
    </row>
    <row r="279" ht="15" customHeight="1">
      <c r="A279" s="5">
        <v>26146</v>
      </c>
      <c r="B279" t="s" s="5">
        <v>21</v>
      </c>
      <c r="C279" s="6">
        <v>43384</v>
      </c>
      <c r="D279" t="s" s="5">
        <v>31</v>
      </c>
      <c r="E279" s="5">
        <v>13</v>
      </c>
      <c r="F279" s="5">
        <v>1351.76</v>
      </c>
      <c r="G279" s="5">
        <v>0.03</v>
      </c>
      <c r="H279" t="s" s="5">
        <v>23</v>
      </c>
      <c r="I279" s="5">
        <v>107.31</v>
      </c>
      <c r="J279" s="5">
        <v>104.65</v>
      </c>
      <c r="K279" s="5">
        <v>18.93</v>
      </c>
      <c r="L279" t="s" s="5">
        <v>268</v>
      </c>
      <c r="M279" t="s" s="5">
        <v>33</v>
      </c>
      <c r="N279" t="s" s="5">
        <v>34</v>
      </c>
      <c r="O279" t="s" s="5">
        <v>48</v>
      </c>
      <c r="P279" t="s" s="5">
        <v>94</v>
      </c>
      <c r="Q279" t="s" s="5">
        <v>50</v>
      </c>
      <c r="R279" s="6">
        <v>43391</v>
      </c>
      <c r="S279" s="7">
        <f>SUM(F279/$A$907)</f>
        <v>0.0007747816210043883</v>
      </c>
      <c r="T279" t="s" s="3">
        <f>IF(B279:B279="Y","Quality Checked","")</f>
      </c>
      <c r="U279" t="s" s="4">
        <f>VLOOKUP(S279:S279,$B$914:$C$918,2)</f>
        <v>252</v>
      </c>
    </row>
    <row r="280" ht="15" customHeight="1">
      <c r="A280" s="5">
        <v>2756</v>
      </c>
      <c r="B280" t="s" s="5">
        <v>21</v>
      </c>
      <c r="C280" s="6">
        <v>43207</v>
      </c>
      <c r="D280" t="s" s="5">
        <v>42</v>
      </c>
      <c r="E280" s="5">
        <v>25</v>
      </c>
      <c r="F280" s="5">
        <v>1344.88</v>
      </c>
      <c r="G280" s="5">
        <v>0.06</v>
      </c>
      <c r="H280" t="s" s="5">
        <v>23</v>
      </c>
      <c r="I280" s="5">
        <v>-13.77</v>
      </c>
      <c r="J280" s="5">
        <v>55.94</v>
      </c>
      <c r="K280" s="5">
        <v>4</v>
      </c>
      <c r="L280" t="s" s="5">
        <v>269</v>
      </c>
      <c r="M280" t="s" s="5">
        <v>33</v>
      </c>
      <c r="N280" t="s" s="5">
        <v>47</v>
      </c>
      <c r="O280" t="s" s="5">
        <v>27</v>
      </c>
      <c r="P280" t="s" s="5">
        <v>83</v>
      </c>
      <c r="Q280" t="s" s="5">
        <v>50</v>
      </c>
      <c r="R280" s="6">
        <v>43208</v>
      </c>
      <c r="S280" s="7">
        <f>SUM(F280/$A$907)</f>
        <v>0.0007708382452923461</v>
      </c>
      <c r="T280" t="s" s="3">
        <f>IF(B280:B280="Y","Quality Checked","")</f>
      </c>
      <c r="U280" t="s" s="4">
        <f>VLOOKUP(S280:S280,$B$914:$C$918,2)</f>
        <v>252</v>
      </c>
    </row>
    <row r="281" ht="15" customHeight="1">
      <c r="A281" s="5">
        <v>10658</v>
      </c>
      <c r="B281" t="s" s="5">
        <v>21</v>
      </c>
      <c r="C281" s="6">
        <v>43339</v>
      </c>
      <c r="D281" t="s" s="5">
        <v>31</v>
      </c>
      <c r="E281" s="5">
        <v>17</v>
      </c>
      <c r="F281" s="5">
        <v>1332.97</v>
      </c>
      <c r="G281" s="5">
        <v>0.09</v>
      </c>
      <c r="H281" t="s" s="5">
        <v>23</v>
      </c>
      <c r="I281" s="5">
        <v>4.75</v>
      </c>
      <c r="J281" s="5">
        <v>95.98999999999999</v>
      </c>
      <c r="K281" s="5">
        <v>8.99</v>
      </c>
      <c r="L281" t="s" s="5">
        <v>270</v>
      </c>
      <c r="M281" t="s" s="5">
        <v>33</v>
      </c>
      <c r="N281" t="s" s="5">
        <v>26</v>
      </c>
      <c r="O281" t="s" s="5">
        <v>27</v>
      </c>
      <c r="P281" t="s" s="5">
        <v>99</v>
      </c>
      <c r="Q281" t="s" s="5">
        <v>50</v>
      </c>
      <c r="R281" s="6">
        <v>43346</v>
      </c>
      <c r="S281" s="7">
        <f>SUM(F281/$A$907)</f>
        <v>0.0007640118492559475</v>
      </c>
      <c r="T281" t="s" s="3">
        <f>IF(B281:B281="Y","Quality Checked","")</f>
      </c>
      <c r="U281" t="s" s="4">
        <f>VLOOKUP(S281:S281,$B$914:$C$918,2)</f>
        <v>252</v>
      </c>
    </row>
    <row r="282" ht="15" customHeight="1">
      <c r="A282" s="5">
        <v>41543</v>
      </c>
      <c r="B282" t="s" s="5">
        <v>21</v>
      </c>
      <c r="C282" s="6">
        <v>43137</v>
      </c>
      <c r="D282" t="s" s="5">
        <v>31</v>
      </c>
      <c r="E282" s="5">
        <v>24</v>
      </c>
      <c r="F282" s="5">
        <v>1318.8685</v>
      </c>
      <c r="G282" s="5">
        <v>0.03</v>
      </c>
      <c r="H282" t="s" s="5">
        <v>23</v>
      </c>
      <c r="I282" s="5">
        <v>172.33</v>
      </c>
      <c r="J282" s="5">
        <v>65.98999999999999</v>
      </c>
      <c r="K282" s="5">
        <v>3.99</v>
      </c>
      <c r="L282" t="s" s="5">
        <v>107</v>
      </c>
      <c r="M282" t="s" s="5">
        <v>63</v>
      </c>
      <c r="N282" t="s" s="5">
        <v>34</v>
      </c>
      <c r="O282" t="s" s="5">
        <v>27</v>
      </c>
      <c r="P282" t="s" s="5">
        <v>99</v>
      </c>
      <c r="Q282" t="s" s="5">
        <v>50</v>
      </c>
      <c r="R282" s="6">
        <v>43141</v>
      </c>
      <c r="S282" s="7">
        <f>SUM(F282/$A$907)</f>
        <v>0.0007559293619589469</v>
      </c>
      <c r="T282" t="s" s="3">
        <f>IF(B282:B282="Y","Quality Checked","")</f>
      </c>
      <c r="U282" t="s" s="4">
        <f>VLOOKUP(S282:S282,$B$914:$C$918,2)</f>
        <v>252</v>
      </c>
    </row>
    <row r="283" ht="15" customHeight="1">
      <c r="A283" s="5">
        <v>24003</v>
      </c>
      <c r="B283" t="s" s="5">
        <v>21</v>
      </c>
      <c r="C283" s="6">
        <v>43404</v>
      </c>
      <c r="D283" t="s" s="5">
        <v>42</v>
      </c>
      <c r="E283" s="5">
        <v>50</v>
      </c>
      <c r="F283" s="5">
        <v>1318.49</v>
      </c>
      <c r="G283" s="5">
        <v>0.02</v>
      </c>
      <c r="H283" t="s" s="5">
        <v>23</v>
      </c>
      <c r="I283" s="5">
        <v>4.69</v>
      </c>
      <c r="J283" s="5">
        <v>24.98</v>
      </c>
      <c r="K283" s="5">
        <v>8.789999999999999</v>
      </c>
      <c r="L283" t="s" s="5">
        <v>271</v>
      </c>
      <c r="M283" t="s" s="5">
        <v>25</v>
      </c>
      <c r="N283" t="s" s="5">
        <v>34</v>
      </c>
      <c r="O283" t="s" s="5">
        <v>48</v>
      </c>
      <c r="P283" t="s" s="5">
        <v>58</v>
      </c>
      <c r="Q283" t="s" s="5">
        <v>50</v>
      </c>
      <c r="R283" s="6">
        <v>43405</v>
      </c>
      <c r="S283" s="7">
        <f>SUM(F283/$A$907)</f>
        <v>0.0007557124189782772</v>
      </c>
      <c r="T283" t="s" s="3">
        <f>IF(B283:B283="Y","Quality Checked","")</f>
      </c>
      <c r="U283" t="s" s="4">
        <f>VLOOKUP(S283:S283,$B$914:$C$918,2)</f>
        <v>252</v>
      </c>
    </row>
    <row r="284" ht="15" customHeight="1">
      <c r="A284" s="5">
        <v>28290</v>
      </c>
      <c r="B284" t="s" s="5">
        <v>21</v>
      </c>
      <c r="C284" s="6">
        <v>43110</v>
      </c>
      <c r="D284" t="s" s="5">
        <v>31</v>
      </c>
      <c r="E284" s="5">
        <v>43</v>
      </c>
      <c r="F284" s="5">
        <v>1307.35</v>
      </c>
      <c r="G284" s="5">
        <v>0.05</v>
      </c>
      <c r="H284" t="s" s="5">
        <v>53</v>
      </c>
      <c r="I284" s="5">
        <v>-154.24</v>
      </c>
      <c r="J284" s="5">
        <v>30.42</v>
      </c>
      <c r="K284" s="5">
        <v>8.65</v>
      </c>
      <c r="L284" t="s" s="5">
        <v>272</v>
      </c>
      <c r="M284" t="s" s="5">
        <v>63</v>
      </c>
      <c r="N284" t="s" s="5">
        <v>37</v>
      </c>
      <c r="O284" t="s" s="5">
        <v>27</v>
      </c>
      <c r="P284" t="s" s="5">
        <v>83</v>
      </c>
      <c r="Q284" t="s" s="5">
        <v>50</v>
      </c>
      <c r="R284" s="6">
        <v>43114</v>
      </c>
      <c r="S284" s="7">
        <f>SUM(F284/$A$907)</f>
        <v>0.0007493273600491855</v>
      </c>
      <c r="T284" t="s" s="3">
        <f>IF(B284:B284="Y","Quality Checked","")</f>
      </c>
      <c r="U284" t="s" s="4">
        <f>VLOOKUP(S284:S284,$B$914:$C$918,2)</f>
        <v>252</v>
      </c>
    </row>
    <row r="285" ht="15" customHeight="1">
      <c r="A285" s="5">
        <v>6823</v>
      </c>
      <c r="B285" t="s" s="5">
        <v>21</v>
      </c>
      <c r="C285" s="6">
        <v>43302</v>
      </c>
      <c r="D285" t="s" s="5">
        <v>55</v>
      </c>
      <c r="E285" s="5">
        <v>50</v>
      </c>
      <c r="F285" s="5">
        <v>1262.72</v>
      </c>
      <c r="G285" s="5">
        <v>0.01</v>
      </c>
      <c r="H285" t="s" s="5">
        <v>23</v>
      </c>
      <c r="I285" s="5">
        <v>490.28</v>
      </c>
      <c r="J285" s="5">
        <v>24.95</v>
      </c>
      <c r="K285" s="5">
        <v>2.99</v>
      </c>
      <c r="L285" t="s" s="5">
        <v>224</v>
      </c>
      <c r="M285" t="s" s="5">
        <v>63</v>
      </c>
      <c r="N285" t="s" s="5">
        <v>47</v>
      </c>
      <c r="O285" t="s" s="5">
        <v>48</v>
      </c>
      <c r="P285" t="s" s="5">
        <v>49</v>
      </c>
      <c r="Q285" t="s" s="5">
        <v>50</v>
      </c>
      <c r="R285" s="6">
        <v>43303</v>
      </c>
      <c r="S285" s="7">
        <f>SUM(F285/$A$907)</f>
        <v>0.0007237470027776094</v>
      </c>
      <c r="T285" t="s" s="3">
        <f>IF(B285:B285="Y","Quality Checked","")</f>
      </c>
      <c r="U285" t="s" s="4">
        <f>VLOOKUP(S285:S285,$B$914:$C$918,2)</f>
        <v>252</v>
      </c>
    </row>
    <row r="286" ht="15" customHeight="1">
      <c r="A286" s="5">
        <v>20261</v>
      </c>
      <c r="B286" t="s" s="5">
        <v>21</v>
      </c>
      <c r="C286" s="6">
        <v>43240</v>
      </c>
      <c r="D286" t="s" s="5">
        <v>22</v>
      </c>
      <c r="E286" s="5">
        <v>21</v>
      </c>
      <c r="F286" s="5">
        <v>1259.4535</v>
      </c>
      <c r="G286" s="5">
        <v>0.02</v>
      </c>
      <c r="H286" t="s" s="5">
        <v>53</v>
      </c>
      <c r="I286" s="5">
        <v>168.24</v>
      </c>
      <c r="J286" s="5">
        <v>65.98999999999999</v>
      </c>
      <c r="K286" s="5">
        <v>8.99</v>
      </c>
      <c r="L286" t="s" s="5">
        <v>127</v>
      </c>
      <c r="M286" t="s" s="5">
        <v>63</v>
      </c>
      <c r="N286" t="s" s="5">
        <v>47</v>
      </c>
      <c r="O286" t="s" s="5">
        <v>27</v>
      </c>
      <c r="P286" t="s" s="5">
        <v>99</v>
      </c>
      <c r="Q286" t="s" s="5">
        <v>50</v>
      </c>
      <c r="R286" s="6">
        <v>43241</v>
      </c>
      <c r="S286" s="7">
        <f>SUM(F286/$A$907)</f>
        <v>0.0007218747590620009</v>
      </c>
      <c r="T286" t="s" s="3">
        <f>IF(B286:B286="Y","Quality Checked","")</f>
      </c>
      <c r="U286" t="s" s="4">
        <f>VLOOKUP(S286:S286,$B$914:$C$918,2)</f>
        <v>252</v>
      </c>
    </row>
    <row r="287" ht="15" customHeight="1">
      <c r="A287" s="5">
        <v>2086</v>
      </c>
      <c r="B287" t="s" s="5">
        <v>21</v>
      </c>
      <c r="C287" s="6">
        <v>43391</v>
      </c>
      <c r="D287" t="s" s="5">
        <v>42</v>
      </c>
      <c r="E287" s="5">
        <v>9</v>
      </c>
      <c r="F287" s="5">
        <v>1246.68</v>
      </c>
      <c r="G287" s="5">
        <v>0.01</v>
      </c>
      <c r="H287" t="s" s="5">
        <v>23</v>
      </c>
      <c r="I287" s="5">
        <v>218.48</v>
      </c>
      <c r="J287" s="5">
        <v>128.24</v>
      </c>
      <c r="K287" s="5">
        <v>12.65</v>
      </c>
      <c r="L287" t="s" s="5">
        <v>227</v>
      </c>
      <c r="M287" t="s" s="5">
        <v>33</v>
      </c>
      <c r="N287" t="s" s="5">
        <v>34</v>
      </c>
      <c r="O287" t="s" s="5">
        <v>38</v>
      </c>
      <c r="P287" t="s" s="5">
        <v>70</v>
      </c>
      <c r="Q287" t="s" s="5">
        <v>116</v>
      </c>
      <c r="R287" s="6">
        <v>43394</v>
      </c>
      <c r="S287" s="7">
        <f>SUM(F287/$A$907)</f>
        <v>0.0007145534349838365</v>
      </c>
      <c r="T287" t="s" s="3">
        <f>IF(B287:B287="Y","Quality Checked","")</f>
      </c>
      <c r="U287" t="s" s="4">
        <f>VLOOKUP(S287:S287,$B$914:$C$918,2)</f>
        <v>252</v>
      </c>
    </row>
    <row r="288" ht="15" customHeight="1">
      <c r="A288" s="5">
        <v>24544</v>
      </c>
      <c r="B288" t="s" s="5">
        <v>21</v>
      </c>
      <c r="C288" s="6">
        <v>43126</v>
      </c>
      <c r="D288" t="s" s="5">
        <v>67</v>
      </c>
      <c r="E288" s="5">
        <v>39</v>
      </c>
      <c r="F288" s="5">
        <v>1243.45</v>
      </c>
      <c r="G288" s="5">
        <v>0.1</v>
      </c>
      <c r="H288" t="s" s="5">
        <v>23</v>
      </c>
      <c r="I288" s="5">
        <v>-1212.55</v>
      </c>
      <c r="J288" s="5">
        <v>32.48</v>
      </c>
      <c r="K288" s="5">
        <v>35</v>
      </c>
      <c r="L288" t="s" s="5">
        <v>104</v>
      </c>
      <c r="M288" t="s" s="5">
        <v>33</v>
      </c>
      <c r="N288" t="s" s="5">
        <v>34</v>
      </c>
      <c r="O288" t="s" s="5">
        <v>48</v>
      </c>
      <c r="P288" t="s" s="5">
        <v>58</v>
      </c>
      <c r="Q288" t="s" s="5">
        <v>29</v>
      </c>
      <c r="R288" s="6">
        <v>43127</v>
      </c>
      <c r="S288" s="7">
        <f>SUM(F288/$A$907)</f>
        <v>0.0007127021117934446</v>
      </c>
      <c r="T288" t="s" s="3">
        <f>IF(B288:B288="Y","Quality Checked","")</f>
      </c>
      <c r="U288" t="s" s="4">
        <f>VLOOKUP(S288:S288,$B$914:$C$918,2)</f>
        <v>252</v>
      </c>
    </row>
    <row r="289" ht="15" customHeight="1">
      <c r="A289" s="5">
        <v>355</v>
      </c>
      <c r="B289" t="s" s="5">
        <v>21</v>
      </c>
      <c r="C289" s="6">
        <v>43264</v>
      </c>
      <c r="D289" t="s" s="5">
        <v>31</v>
      </c>
      <c r="E289" s="5">
        <v>16</v>
      </c>
      <c r="F289" s="5">
        <v>1239.6315</v>
      </c>
      <c r="G289" s="5">
        <v>0.24</v>
      </c>
      <c r="H289" t="s" s="5">
        <v>23</v>
      </c>
      <c r="I289" s="5">
        <v>-172.55</v>
      </c>
      <c r="J289" s="5">
        <v>85.98999999999999</v>
      </c>
      <c r="K289" s="5">
        <v>0.99</v>
      </c>
      <c r="L289" t="s" s="5">
        <v>273</v>
      </c>
      <c r="M289" t="s" s="5">
        <v>63</v>
      </c>
      <c r="N289" t="s" s="5">
        <v>47</v>
      </c>
      <c r="O289" t="s" s="5">
        <v>27</v>
      </c>
      <c r="P289" t="s" s="5">
        <v>99</v>
      </c>
      <c r="Q289" t="s" s="5">
        <v>215</v>
      </c>
      <c r="R289" s="6">
        <v>43269</v>
      </c>
      <c r="S289" s="7">
        <f>SUM(F289/$A$907)</f>
        <v>0.0007105134809567537</v>
      </c>
      <c r="T289" t="s" s="3">
        <f>IF(B289:B289="Y","Quality Checked","")</f>
      </c>
      <c r="U289" t="s" s="4">
        <f>VLOOKUP(S289:S289,$B$914:$C$918,2)</f>
        <v>252</v>
      </c>
    </row>
    <row r="290" ht="15" customHeight="1">
      <c r="A290" s="5">
        <v>27938</v>
      </c>
      <c r="B290" t="s" s="5">
        <v>21</v>
      </c>
      <c r="C290" s="6">
        <v>43225</v>
      </c>
      <c r="D290" t="s" s="5">
        <v>22</v>
      </c>
      <c r="E290" s="5">
        <v>40</v>
      </c>
      <c r="F290" s="5">
        <v>1233.51</v>
      </c>
      <c r="G290" s="5">
        <v>0.05</v>
      </c>
      <c r="H290" t="s" s="5">
        <v>23</v>
      </c>
      <c r="I290" s="5">
        <v>308.67</v>
      </c>
      <c r="J290" s="5">
        <v>30.98</v>
      </c>
      <c r="K290" s="5">
        <v>9.18</v>
      </c>
      <c r="L290" t="s" s="5">
        <v>54</v>
      </c>
      <c r="M290" t="s" s="5">
        <v>25</v>
      </c>
      <c r="N290" t="s" s="5">
        <v>37</v>
      </c>
      <c r="O290" t="s" s="5">
        <v>48</v>
      </c>
      <c r="P290" t="s" s="5">
        <v>206</v>
      </c>
      <c r="Q290" t="s" s="5">
        <v>50</v>
      </c>
      <c r="R290" s="6">
        <v>43225</v>
      </c>
      <c r="S290" s="7">
        <f>SUM(F290/$A$907)</f>
        <v>0.0007070048509536626</v>
      </c>
      <c r="T290" t="s" s="3">
        <f>IF(B290:B290="Y","Quality Checked","")</f>
      </c>
      <c r="U290" t="s" s="4">
        <f>VLOOKUP(S290:S290,$B$914:$C$918,2)</f>
        <v>252</v>
      </c>
    </row>
    <row r="291" ht="15" customHeight="1">
      <c r="A291" s="5">
        <v>18754</v>
      </c>
      <c r="B291" t="s" s="5">
        <v>21</v>
      </c>
      <c r="C291" s="6">
        <v>43368</v>
      </c>
      <c r="D291" t="s" s="5">
        <v>55</v>
      </c>
      <c r="E291" s="5">
        <v>8</v>
      </c>
      <c r="F291" s="5">
        <v>1217.62</v>
      </c>
      <c r="G291" s="5">
        <v>0.03</v>
      </c>
      <c r="H291" t="s" s="5">
        <v>35</v>
      </c>
      <c r="I291" s="5">
        <v>-221.5</v>
      </c>
      <c r="J291" s="5">
        <v>140.98</v>
      </c>
      <c r="K291" s="5">
        <v>36.09</v>
      </c>
      <c r="L291" t="s" s="5">
        <v>243</v>
      </c>
      <c r="M291" t="s" s="5">
        <v>25</v>
      </c>
      <c r="N291" t="s" s="5">
        <v>47</v>
      </c>
      <c r="O291" t="s" s="5">
        <v>38</v>
      </c>
      <c r="P291" t="s" s="5">
        <v>39</v>
      </c>
      <c r="Q291" t="s" s="5">
        <v>40</v>
      </c>
      <c r="R291" s="6">
        <v>43370</v>
      </c>
      <c r="S291" s="7">
        <f>SUM(F291/$A$907)</f>
        <v>0.0006978972579210534</v>
      </c>
      <c r="T291" t="s" s="3">
        <f>IF(B291:B291="Y","Quality Checked","")</f>
      </c>
      <c r="U291" t="s" s="4">
        <f>VLOOKUP(S291:S291,$B$914:$C$918,2)</f>
        <v>252</v>
      </c>
    </row>
    <row r="292" ht="15" customHeight="1">
      <c r="A292" s="5">
        <v>18080</v>
      </c>
      <c r="B292" t="s" s="5">
        <v>21</v>
      </c>
      <c r="C292" s="6">
        <v>43273</v>
      </c>
      <c r="D292" t="s" s="5">
        <v>67</v>
      </c>
      <c r="E292" s="5">
        <v>7</v>
      </c>
      <c r="F292" s="5">
        <v>1211.98</v>
      </c>
      <c r="G292" s="5">
        <v>0.1</v>
      </c>
      <c r="H292" t="s" s="5">
        <v>35</v>
      </c>
      <c r="I292" s="5">
        <v>-80.83</v>
      </c>
      <c r="J292" s="5">
        <v>180.98</v>
      </c>
      <c r="K292" s="5">
        <v>26.2</v>
      </c>
      <c r="L292" t="s" s="5">
        <v>105</v>
      </c>
      <c r="M292" t="s" s="5">
        <v>44</v>
      </c>
      <c r="N292" t="s" s="5">
        <v>34</v>
      </c>
      <c r="O292" t="s" s="5">
        <v>38</v>
      </c>
      <c r="P292" t="s" s="5">
        <v>70</v>
      </c>
      <c r="Q292" t="s" s="5">
        <v>65</v>
      </c>
      <c r="R292" s="6">
        <v>43274</v>
      </c>
      <c r="S292" s="7">
        <f>SUM(F292/$A$907)</f>
        <v>0.000694664606901298</v>
      </c>
      <c r="T292" t="s" s="3">
        <f>IF(B292:B292="Y","Quality Checked","")</f>
      </c>
      <c r="U292" t="s" s="4">
        <f>VLOOKUP(S292:S292,$B$914:$C$918,2)</f>
        <v>252</v>
      </c>
    </row>
    <row r="293" ht="15" customHeight="1">
      <c r="A293" s="5">
        <v>10183</v>
      </c>
      <c r="B293" t="s" s="5">
        <v>21</v>
      </c>
      <c r="C293" s="6">
        <v>43428</v>
      </c>
      <c r="D293" t="s" s="5">
        <v>42</v>
      </c>
      <c r="E293" s="5">
        <v>48</v>
      </c>
      <c r="F293" s="5">
        <v>1210.02</v>
      </c>
      <c r="G293" s="5">
        <v>0.06</v>
      </c>
      <c r="H293" t="s" s="5">
        <v>35</v>
      </c>
      <c r="I293" s="5">
        <v>-279.44</v>
      </c>
      <c r="J293" s="5">
        <v>25.98</v>
      </c>
      <c r="K293" s="5">
        <v>14.36</v>
      </c>
      <c r="L293" t="s" s="5">
        <v>274</v>
      </c>
      <c r="M293" t="s" s="5">
        <v>63</v>
      </c>
      <c r="N293" t="s" s="5">
        <v>34</v>
      </c>
      <c r="O293" t="s" s="5">
        <v>38</v>
      </c>
      <c r="P293" t="s" s="5">
        <v>70</v>
      </c>
      <c r="Q293" t="s" s="5">
        <v>65</v>
      </c>
      <c r="R293" s="6">
        <v>43429</v>
      </c>
      <c r="S293" s="7">
        <f>SUM(F293/$A$907)</f>
        <v>0.0006935412033554255</v>
      </c>
      <c r="T293" t="s" s="3">
        <f>IF(B293:B293="Y","Quality Checked","")</f>
      </c>
      <c r="U293" t="s" s="4">
        <f>VLOOKUP(S293:S293,$B$914:$C$918,2)</f>
        <v>252</v>
      </c>
    </row>
    <row r="294" ht="15" customHeight="1">
      <c r="A294" s="5">
        <v>27840</v>
      </c>
      <c r="B294" t="s" s="5">
        <v>21</v>
      </c>
      <c r="C294" s="6">
        <v>43284</v>
      </c>
      <c r="D294" t="s" s="5">
        <v>67</v>
      </c>
      <c r="E294" s="5">
        <v>8</v>
      </c>
      <c r="F294" s="5">
        <v>1209.37</v>
      </c>
      <c r="G294" s="5">
        <v>0.09</v>
      </c>
      <c r="H294" t="s" s="5">
        <v>35</v>
      </c>
      <c r="I294" s="5">
        <v>-407.85</v>
      </c>
      <c r="J294" s="5">
        <v>150.98</v>
      </c>
      <c r="K294" s="5">
        <v>66.27</v>
      </c>
      <c r="L294" t="s" s="5">
        <v>272</v>
      </c>
      <c r="M294" t="s" s="5">
        <v>63</v>
      </c>
      <c r="N294" t="s" s="5">
        <v>37</v>
      </c>
      <c r="O294" t="s" s="5">
        <v>38</v>
      </c>
      <c r="P294" t="s" s="5">
        <v>39</v>
      </c>
      <c r="Q294" t="s" s="5">
        <v>40</v>
      </c>
      <c r="R294" s="6">
        <v>43285</v>
      </c>
      <c r="S294" s="7">
        <f>SUM(F294/$A$907)</f>
        <v>0.0006931686460570493</v>
      </c>
      <c r="T294" t="s" s="3">
        <f>IF(B294:B294="Y","Quality Checked","")</f>
      </c>
      <c r="U294" t="s" s="4">
        <f>VLOOKUP(S294:S294,$B$914:$C$918,2)</f>
        <v>252</v>
      </c>
    </row>
    <row r="295" ht="15" customHeight="1">
      <c r="A295" s="5">
        <v>7782</v>
      </c>
      <c r="B295" t="s" s="5">
        <v>21</v>
      </c>
      <c r="C295" s="6">
        <v>43283</v>
      </c>
      <c r="D295" t="s" s="5">
        <v>42</v>
      </c>
      <c r="E295" s="5">
        <v>20</v>
      </c>
      <c r="F295" s="5">
        <v>1205.73</v>
      </c>
      <c r="G295" s="5">
        <v>0.07000000000000001</v>
      </c>
      <c r="H295" t="s" s="5">
        <v>53</v>
      </c>
      <c r="I295" s="5">
        <v>310.93</v>
      </c>
      <c r="J295" s="5">
        <v>60.97</v>
      </c>
      <c r="K295" s="5">
        <v>4.5</v>
      </c>
      <c r="L295" t="s" s="5">
        <v>188</v>
      </c>
      <c r="M295" t="s" s="5">
        <v>33</v>
      </c>
      <c r="N295" t="s" s="5">
        <v>34</v>
      </c>
      <c r="O295" t="s" s="5">
        <v>48</v>
      </c>
      <c r="P295" t="s" s="5">
        <v>94</v>
      </c>
      <c r="Q295" t="s" s="5">
        <v>50</v>
      </c>
      <c r="R295" s="6">
        <v>43285</v>
      </c>
      <c r="S295" s="7">
        <f>SUM(F295/$A$907)</f>
        <v>0.0006910823251861433</v>
      </c>
      <c r="T295" t="s" s="3">
        <f>IF(B295:B295="Y","Quality Checked","")</f>
      </c>
      <c r="U295" t="s" s="4">
        <f>VLOOKUP(S295:S295,$B$914:$C$918,2)</f>
        <v>252</v>
      </c>
    </row>
    <row r="296" ht="15" customHeight="1">
      <c r="A296" s="5">
        <v>4647</v>
      </c>
      <c r="B296" t="s" s="5">
        <v>21</v>
      </c>
      <c r="C296" s="6">
        <v>43233</v>
      </c>
      <c r="D296" t="s" s="5">
        <v>22</v>
      </c>
      <c r="E296" s="5">
        <v>7</v>
      </c>
      <c r="F296" s="5">
        <v>1203.73</v>
      </c>
      <c r="G296" s="5">
        <v>0.03</v>
      </c>
      <c r="H296" t="s" s="5">
        <v>23</v>
      </c>
      <c r="I296" s="5">
        <v>293.14</v>
      </c>
      <c r="J296" s="5">
        <v>162.93</v>
      </c>
      <c r="K296" s="5">
        <v>19.99</v>
      </c>
      <c r="L296" t="s" s="5">
        <v>251</v>
      </c>
      <c r="M296" t="s" s="5">
        <v>25</v>
      </c>
      <c r="N296" t="s" s="5">
        <v>34</v>
      </c>
      <c r="O296" t="s" s="5">
        <v>48</v>
      </c>
      <c r="P296" t="s" s="5">
        <v>198</v>
      </c>
      <c r="Q296" t="s" s="5">
        <v>50</v>
      </c>
      <c r="R296" s="6">
        <v>43234</v>
      </c>
      <c r="S296" s="7">
        <f>SUM(F296/$A$907)</f>
        <v>0.0006899359950372938</v>
      </c>
      <c r="T296" t="s" s="3">
        <f>IF(B296:B296="Y","Quality Checked","")</f>
      </c>
      <c r="U296" t="s" s="4">
        <f>VLOOKUP(S296:S296,$B$914:$C$918,2)</f>
        <v>252</v>
      </c>
    </row>
    <row r="297" ht="15" customHeight="1">
      <c r="A297" s="5">
        <v>22402</v>
      </c>
      <c r="B297" t="s" s="5">
        <v>41</v>
      </c>
      <c r="C297" s="6">
        <v>43247</v>
      </c>
      <c r="D297" t="s" s="5">
        <v>42</v>
      </c>
      <c r="E297" s="5">
        <v>33</v>
      </c>
      <c r="F297" s="5">
        <v>1194.34</v>
      </c>
      <c r="G297" s="5">
        <v>0.04</v>
      </c>
      <c r="H297" t="s" s="5">
        <v>23</v>
      </c>
      <c r="I297" s="5">
        <v>497.11</v>
      </c>
      <c r="J297" s="5">
        <v>37.7</v>
      </c>
      <c r="K297" s="5">
        <v>2.99</v>
      </c>
      <c r="L297" t="s" s="5">
        <v>275</v>
      </c>
      <c r="M297" t="s" s="5">
        <v>33</v>
      </c>
      <c r="N297" t="s" s="5">
        <v>37</v>
      </c>
      <c r="O297" t="s" s="5">
        <v>48</v>
      </c>
      <c r="P297" t="s" s="5">
        <v>49</v>
      </c>
      <c r="Q297" t="s" s="5">
        <v>50</v>
      </c>
      <c r="R297" s="6">
        <v>43248</v>
      </c>
      <c r="S297" s="7">
        <f>SUM(F297/$A$907)</f>
        <v>0.0006845539749884454</v>
      </c>
      <c r="T297" t="s" s="3">
        <f>IF(B297:B297="Y","Quality Checked","")</f>
        <v>45</v>
      </c>
      <c r="U297" t="s" s="4">
        <f>VLOOKUP(S297:S297,$B$914:$C$918,2)</f>
        <v>252</v>
      </c>
    </row>
    <row r="298" ht="15" customHeight="1">
      <c r="A298" s="5">
        <v>900</v>
      </c>
      <c r="B298" t="s" s="5">
        <v>21</v>
      </c>
      <c r="C298" s="6">
        <v>43373</v>
      </c>
      <c r="D298" t="s" s="5">
        <v>55</v>
      </c>
      <c r="E298" s="5">
        <v>29</v>
      </c>
      <c r="F298" s="5">
        <v>1193.65</v>
      </c>
      <c r="G298" s="5">
        <v>1.17</v>
      </c>
      <c r="H298" t="s" s="5">
        <v>23</v>
      </c>
      <c r="I298" s="5">
        <v>507.58</v>
      </c>
      <c r="J298" s="5">
        <v>40.98</v>
      </c>
      <c r="K298" s="5">
        <v>2.99</v>
      </c>
      <c r="L298" t="s" s="5">
        <v>276</v>
      </c>
      <c r="M298" t="s" s="5">
        <v>25</v>
      </c>
      <c r="N298" t="s" s="5">
        <v>37</v>
      </c>
      <c r="O298" t="s" s="5">
        <v>48</v>
      </c>
      <c r="P298" t="s" s="5">
        <v>49</v>
      </c>
      <c r="Q298" t="s" s="5">
        <v>50</v>
      </c>
      <c r="R298" s="6">
        <v>43374</v>
      </c>
      <c r="S298" s="7">
        <f>SUM(F298/$A$907)</f>
        <v>0.0006841584910870925</v>
      </c>
      <c r="T298" t="s" s="3">
        <f>IF(B298:B298="Y","Quality Checked","")</f>
      </c>
      <c r="U298" t="s" s="4">
        <f>VLOOKUP(S298:S298,$B$914:$C$918,2)</f>
        <v>252</v>
      </c>
    </row>
    <row r="299" ht="15" customHeight="1">
      <c r="A299" s="5">
        <v>69</v>
      </c>
      <c r="B299" t="s" s="5">
        <v>41</v>
      </c>
      <c r="C299" s="6">
        <v>43254</v>
      </c>
      <c r="D299" t="s" s="5">
        <v>55</v>
      </c>
      <c r="E299" s="5">
        <v>42</v>
      </c>
      <c r="F299" s="5">
        <v>1186.06</v>
      </c>
      <c r="G299" s="5">
        <v>0.06</v>
      </c>
      <c r="H299" t="s" s="5">
        <v>23</v>
      </c>
      <c r="I299" s="5">
        <v>511.69</v>
      </c>
      <c r="J299" s="5">
        <v>30.93</v>
      </c>
      <c r="K299" s="5">
        <v>3.92</v>
      </c>
      <c r="L299" t="s" s="5">
        <v>118</v>
      </c>
      <c r="M299" t="s" s="5">
        <v>33</v>
      </c>
      <c r="N299" t="s" s="5">
        <v>34</v>
      </c>
      <c r="O299" t="s" s="5">
        <v>38</v>
      </c>
      <c r="P299" t="s" s="5">
        <v>97</v>
      </c>
      <c r="Q299" t="s" s="5">
        <v>202</v>
      </c>
      <c r="R299" s="6">
        <v>43256</v>
      </c>
      <c r="S299" s="7">
        <f>SUM(F299/$A$907)</f>
        <v>0.0006798081681722086</v>
      </c>
      <c r="T299" t="s" s="3">
        <f>IF(B299:B299="Y","Quality Checked","")</f>
        <v>45</v>
      </c>
      <c r="U299" t="s" s="4">
        <f>VLOOKUP(S299:S299,$B$914:$C$918,2)</f>
        <v>252</v>
      </c>
    </row>
    <row r="300" ht="15" customHeight="1">
      <c r="A300" s="5">
        <v>36835</v>
      </c>
      <c r="B300" t="s" s="5">
        <v>21</v>
      </c>
      <c r="C300" s="6">
        <v>43393</v>
      </c>
      <c r="D300" t="s" s="5">
        <v>42</v>
      </c>
      <c r="E300" s="5">
        <v>18</v>
      </c>
      <c r="F300" s="5">
        <v>1175.53</v>
      </c>
      <c r="G300" s="5">
        <v>0.03</v>
      </c>
      <c r="H300" t="s" s="5">
        <v>23</v>
      </c>
      <c r="I300" s="5">
        <v>257.59</v>
      </c>
      <c r="J300" s="5">
        <v>63.94</v>
      </c>
      <c r="K300" s="5">
        <v>14.48</v>
      </c>
      <c r="L300" t="s" s="5">
        <v>80</v>
      </c>
      <c r="M300" t="s" s="5">
        <v>33</v>
      </c>
      <c r="N300" t="s" s="5">
        <v>37</v>
      </c>
      <c r="O300" t="s" s="5">
        <v>38</v>
      </c>
      <c r="P300" t="s" s="5">
        <v>97</v>
      </c>
      <c r="Q300" t="s" s="5">
        <v>50</v>
      </c>
      <c r="R300" s="6">
        <v>43394</v>
      </c>
      <c r="S300" s="7">
        <f>SUM(F300/$A$907)</f>
        <v>0.0006737727399385161</v>
      </c>
      <c r="T300" t="s" s="3">
        <f>IF(B300:B300="Y","Quality Checked","")</f>
      </c>
      <c r="U300" t="s" s="4">
        <f>VLOOKUP(S300:S300,$B$914:$C$918,2)</f>
        <v>252</v>
      </c>
    </row>
    <row r="301" ht="15" customHeight="1">
      <c r="A301" s="5">
        <v>42631</v>
      </c>
      <c r="B301" t="s" s="5">
        <v>21</v>
      </c>
      <c r="C301" s="6">
        <v>43229</v>
      </c>
      <c r="D301" t="s" s="5">
        <v>67</v>
      </c>
      <c r="E301" s="5">
        <v>22</v>
      </c>
      <c r="F301" s="5">
        <v>1148.0355</v>
      </c>
      <c r="G301" s="5">
        <v>0.08</v>
      </c>
      <c r="H301" t="s" s="5">
        <v>53</v>
      </c>
      <c r="I301" s="5">
        <v>21.98</v>
      </c>
      <c r="J301" s="5">
        <v>65.98999999999999</v>
      </c>
      <c r="K301" s="5">
        <v>8.99</v>
      </c>
      <c r="L301" t="s" s="5">
        <v>250</v>
      </c>
      <c r="M301" t="s" s="5">
        <v>33</v>
      </c>
      <c r="N301" t="s" s="5">
        <v>34</v>
      </c>
      <c r="O301" t="s" s="5">
        <v>27</v>
      </c>
      <c r="P301" t="s" s="5">
        <v>99</v>
      </c>
      <c r="Q301" t="s" s="5">
        <v>50</v>
      </c>
      <c r="R301" s="6">
        <v>43231</v>
      </c>
      <c r="S301" s="7">
        <f>SUM(F301/$A$907)</f>
        <v>0.000658013852799745</v>
      </c>
      <c r="T301" t="s" s="3">
        <f>IF(B301:B301="Y","Quality Checked","")</f>
      </c>
      <c r="U301" t="s" s="4">
        <f>VLOOKUP(S301:S301,$B$914:$C$918,2)</f>
        <v>252</v>
      </c>
    </row>
    <row r="302" ht="15" customHeight="1">
      <c r="A302" s="5">
        <v>12771</v>
      </c>
      <c r="B302" t="s" s="5">
        <v>21</v>
      </c>
      <c r="C302" s="6">
        <v>43117</v>
      </c>
      <c r="D302" t="s" s="5">
        <v>42</v>
      </c>
      <c r="E302" s="5">
        <v>40</v>
      </c>
      <c r="F302" s="5">
        <v>1143.49</v>
      </c>
      <c r="G302" s="5">
        <v>0.08</v>
      </c>
      <c r="H302" t="s" s="5">
        <v>23</v>
      </c>
      <c r="I302" s="5">
        <v>-193.44</v>
      </c>
      <c r="J302" s="5">
        <v>30.53</v>
      </c>
      <c r="K302" s="5">
        <v>19.99</v>
      </c>
      <c r="L302" t="s" s="5">
        <v>260</v>
      </c>
      <c r="M302" t="s" s="5">
        <v>44</v>
      </c>
      <c r="N302" t="s" s="5">
        <v>47</v>
      </c>
      <c r="O302" t="s" s="5">
        <v>48</v>
      </c>
      <c r="P302" t="s" s="5">
        <v>257</v>
      </c>
      <c r="Q302" t="s" s="5">
        <v>50</v>
      </c>
      <c r="R302" s="6">
        <v>43117</v>
      </c>
      <c r="S302" s="7">
        <f>SUM(F302/$A$907)</f>
        <v>0.0006554085309539474</v>
      </c>
      <c r="T302" t="s" s="3">
        <f>IF(B302:B302="Y","Quality Checked","")</f>
      </c>
      <c r="U302" t="s" s="4">
        <f>VLOOKUP(S302:S302,$B$914:$C$918,2)</f>
        <v>252</v>
      </c>
    </row>
    <row r="303" ht="15" customHeight="1">
      <c r="A303" s="5">
        <v>19655</v>
      </c>
      <c r="B303" t="s" s="5">
        <v>21</v>
      </c>
      <c r="C303" s="6">
        <v>43111</v>
      </c>
      <c r="D303" t="s" s="5">
        <v>67</v>
      </c>
      <c r="E303" s="5">
        <v>31</v>
      </c>
      <c r="F303" s="5">
        <v>1143.45</v>
      </c>
      <c r="G303" s="5">
        <v>0.06</v>
      </c>
      <c r="H303" t="s" s="5">
        <v>23</v>
      </c>
      <c r="I303" s="5">
        <v>304.42</v>
      </c>
      <c r="J303" s="5">
        <v>39.24</v>
      </c>
      <c r="K303" s="5">
        <v>1.99</v>
      </c>
      <c r="L303" t="s" s="5">
        <v>277</v>
      </c>
      <c r="M303" t="s" s="5">
        <v>44</v>
      </c>
      <c r="N303" t="s" s="5">
        <v>34</v>
      </c>
      <c r="O303" t="s" s="5">
        <v>27</v>
      </c>
      <c r="P303" t="s" s="5">
        <v>83</v>
      </c>
      <c r="Q303" t="s" s="5">
        <v>202</v>
      </c>
      <c r="R303" s="6">
        <v>43112</v>
      </c>
      <c r="S303" s="7">
        <f>SUM(F303/$A$907)</f>
        <v>0.0006553856043509705</v>
      </c>
      <c r="T303" t="s" s="3">
        <f>IF(B303:B303="Y","Quality Checked","")</f>
      </c>
      <c r="U303" t="s" s="4">
        <f>VLOOKUP(S303:S303,$B$914:$C$918,2)</f>
        <v>252</v>
      </c>
    </row>
    <row r="304" ht="15" customHeight="1">
      <c r="A304" s="5">
        <v>8320</v>
      </c>
      <c r="B304" t="s" s="5">
        <v>21</v>
      </c>
      <c r="C304" s="6">
        <v>43362</v>
      </c>
      <c r="D304" t="s" s="5">
        <v>55</v>
      </c>
      <c r="E304" s="5">
        <v>35</v>
      </c>
      <c r="F304" s="5">
        <v>1142.36</v>
      </c>
      <c r="G304" s="5">
        <v>0.02</v>
      </c>
      <c r="H304" t="s" s="5">
        <v>23</v>
      </c>
      <c r="I304" s="5">
        <v>72.78</v>
      </c>
      <c r="J304" s="5">
        <v>30.73</v>
      </c>
      <c r="K304" s="5">
        <v>4</v>
      </c>
      <c r="L304" t="s" s="5">
        <v>278</v>
      </c>
      <c r="M304" t="s" s="5">
        <v>25</v>
      </c>
      <c r="N304" t="s" s="5">
        <v>37</v>
      </c>
      <c r="O304" t="s" s="5">
        <v>27</v>
      </c>
      <c r="P304" t="s" s="5">
        <v>83</v>
      </c>
      <c r="Q304" t="s" s="5">
        <v>50</v>
      </c>
      <c r="R304" s="6">
        <v>43365</v>
      </c>
      <c r="S304" s="7">
        <f>SUM(F304/$A$907)</f>
        <v>0.0006547608544198474</v>
      </c>
      <c r="T304" t="s" s="3">
        <f>IF(B304:B304="Y","Quality Checked","")</f>
      </c>
      <c r="U304" t="s" s="4">
        <f>VLOOKUP(S304:S304,$B$914:$C$918,2)</f>
        <v>252</v>
      </c>
    </row>
    <row r="305" ht="15" customHeight="1">
      <c r="A305" s="5">
        <v>22208</v>
      </c>
      <c r="B305" t="s" s="5">
        <v>21</v>
      </c>
      <c r="C305" s="6">
        <v>43386</v>
      </c>
      <c r="D305" t="s" s="5">
        <v>67</v>
      </c>
      <c r="E305" s="5">
        <v>37</v>
      </c>
      <c r="F305" s="5">
        <v>1138.43</v>
      </c>
      <c r="G305" s="5">
        <v>0.01</v>
      </c>
      <c r="H305" t="s" s="5">
        <v>23</v>
      </c>
      <c r="I305" s="5">
        <v>18.59</v>
      </c>
      <c r="J305" s="5">
        <v>30.97</v>
      </c>
      <c r="K305" s="5">
        <v>4</v>
      </c>
      <c r="L305" t="s" s="5">
        <v>140</v>
      </c>
      <c r="M305" t="s" s="5">
        <v>63</v>
      </c>
      <c r="N305" t="s" s="5">
        <v>37</v>
      </c>
      <c r="O305" t="s" s="5">
        <v>27</v>
      </c>
      <c r="P305" t="s" s="5">
        <v>83</v>
      </c>
      <c r="Q305" t="s" s="5">
        <v>50</v>
      </c>
      <c r="R305" s="6">
        <v>43388</v>
      </c>
      <c r="S305" s="7">
        <f>SUM(F305/$A$907)</f>
        <v>0.0006525083156773583</v>
      </c>
      <c r="T305" t="s" s="3">
        <f>IF(B305:B305="Y","Quality Checked","")</f>
      </c>
      <c r="U305" t="s" s="4">
        <f>VLOOKUP(S305:S305,$B$914:$C$918,2)</f>
        <v>252</v>
      </c>
    </row>
    <row r="306" ht="15" customHeight="1">
      <c r="A306" s="5">
        <v>23008</v>
      </c>
      <c r="B306" t="s" s="5">
        <v>21</v>
      </c>
      <c r="C306" s="6">
        <v>43382</v>
      </c>
      <c r="D306" t="s" s="5">
        <v>42</v>
      </c>
      <c r="E306" s="5">
        <v>10</v>
      </c>
      <c r="F306" s="5">
        <v>1136.47</v>
      </c>
      <c r="G306" s="5">
        <v>0.1</v>
      </c>
      <c r="H306" t="s" s="5">
        <v>53</v>
      </c>
      <c r="I306" s="5">
        <v>323.32</v>
      </c>
      <c r="J306" s="5">
        <v>120.98</v>
      </c>
      <c r="K306" s="5">
        <v>9.07</v>
      </c>
      <c r="L306" t="s" s="5">
        <v>216</v>
      </c>
      <c r="M306" t="s" s="5">
        <v>63</v>
      </c>
      <c r="N306" t="s" s="5">
        <v>26</v>
      </c>
      <c r="O306" t="s" s="5">
        <v>48</v>
      </c>
      <c r="P306" t="s" s="5">
        <v>49</v>
      </c>
      <c r="Q306" t="s" s="5">
        <v>50</v>
      </c>
      <c r="R306" s="6">
        <v>43384</v>
      </c>
      <c r="S306" s="7">
        <f>SUM(F306/$A$907)</f>
        <v>0.0006513849121314858</v>
      </c>
      <c r="T306" t="s" s="3">
        <f>IF(B306:B306="Y","Quality Checked","")</f>
      </c>
      <c r="U306" t="s" s="4">
        <f>VLOOKUP(S306:S306,$B$914:$C$918,2)</f>
        <v>252</v>
      </c>
    </row>
    <row r="307" ht="15" customHeight="1">
      <c r="A307" s="5">
        <v>41799</v>
      </c>
      <c r="B307" t="s" s="5">
        <v>21</v>
      </c>
      <c r="C307" s="6">
        <v>43274</v>
      </c>
      <c r="D307" t="s" s="5">
        <v>67</v>
      </c>
      <c r="E307" s="5">
        <v>21</v>
      </c>
      <c r="F307" s="5">
        <v>1130.806</v>
      </c>
      <c r="G307" s="5">
        <v>0.04</v>
      </c>
      <c r="H307" t="s" s="5">
        <v>23</v>
      </c>
      <c r="I307" s="5">
        <v>95.15000000000001</v>
      </c>
      <c r="J307" s="5">
        <v>65.98999999999999</v>
      </c>
      <c r="K307" s="5">
        <v>4.99</v>
      </c>
      <c r="L307" t="s" s="5">
        <v>118</v>
      </c>
      <c r="M307" t="s" s="5">
        <v>33</v>
      </c>
      <c r="N307" t="s" s="5">
        <v>34</v>
      </c>
      <c r="O307" t="s" s="5">
        <v>27</v>
      </c>
      <c r="P307" t="s" s="5">
        <v>99</v>
      </c>
      <c r="Q307" t="s" s="5">
        <v>50</v>
      </c>
      <c r="R307" s="6">
        <v>43275</v>
      </c>
      <c r="S307" s="7">
        <f>SUM(F307/$A$907)</f>
        <v>0.000648138505149944</v>
      </c>
      <c r="T307" t="s" s="3">
        <f>IF(B307:B307="Y","Quality Checked","")</f>
      </c>
      <c r="U307" t="s" s="4">
        <f>VLOOKUP(S307:S307,$B$914:$C$918,2)</f>
        <v>252</v>
      </c>
    </row>
    <row r="308" ht="15" customHeight="1">
      <c r="A308" s="5">
        <v>17669</v>
      </c>
      <c r="B308" t="s" s="5">
        <v>21</v>
      </c>
      <c r="C308" s="6">
        <v>43219</v>
      </c>
      <c r="D308" t="s" s="5">
        <v>67</v>
      </c>
      <c r="E308" s="5">
        <v>32</v>
      </c>
      <c r="F308" s="5">
        <v>1116.03</v>
      </c>
      <c r="G308" s="5">
        <v>0.04</v>
      </c>
      <c r="H308" t="s" s="5">
        <v>23</v>
      </c>
      <c r="I308" s="5">
        <v>203.44</v>
      </c>
      <c r="J308" s="5">
        <v>34.76</v>
      </c>
      <c r="K308" s="5">
        <v>5.49</v>
      </c>
      <c r="L308" t="s" s="5">
        <v>279</v>
      </c>
      <c r="M308" t="s" s="5">
        <v>33</v>
      </c>
      <c r="N308" t="s" s="5">
        <v>47</v>
      </c>
      <c r="O308" t="s" s="5">
        <v>48</v>
      </c>
      <c r="P308" t="s" s="5">
        <v>58</v>
      </c>
      <c r="Q308" t="s" s="5">
        <v>50</v>
      </c>
      <c r="R308" s="6">
        <v>43220</v>
      </c>
      <c r="S308" s="7">
        <f>SUM(F308/$A$907)</f>
        <v>0.000639669418010244</v>
      </c>
      <c r="T308" t="s" s="3">
        <f>IF(B308:B308="Y","Quality Checked","")</f>
      </c>
      <c r="U308" t="s" s="4">
        <f>VLOOKUP(S308:S308,$B$914:$C$918,2)</f>
        <v>252</v>
      </c>
    </row>
    <row r="309" ht="15" customHeight="1">
      <c r="A309" s="5">
        <v>38982</v>
      </c>
      <c r="B309" t="s" s="5">
        <v>21</v>
      </c>
      <c r="C309" s="6">
        <v>43298</v>
      </c>
      <c r="D309" t="s" s="5">
        <v>55</v>
      </c>
      <c r="E309" s="5">
        <v>43</v>
      </c>
      <c r="F309" s="5">
        <v>1114.42</v>
      </c>
      <c r="G309" s="5">
        <v>0.09</v>
      </c>
      <c r="H309" t="s" s="5">
        <v>23</v>
      </c>
      <c r="I309" s="5">
        <v>425.07</v>
      </c>
      <c r="J309" s="5">
        <v>28.48</v>
      </c>
      <c r="K309" s="5">
        <v>1.99</v>
      </c>
      <c r="L309" t="s" s="5">
        <v>230</v>
      </c>
      <c r="M309" t="s" s="5">
        <v>33</v>
      </c>
      <c r="N309" t="s" s="5">
        <v>34</v>
      </c>
      <c r="O309" t="s" s="5">
        <v>27</v>
      </c>
      <c r="P309" t="s" s="5">
        <v>83</v>
      </c>
      <c r="Q309" t="s" s="5">
        <v>202</v>
      </c>
      <c r="R309" s="6">
        <v>43299</v>
      </c>
      <c r="S309" s="7">
        <f>SUM(F309/$A$907)</f>
        <v>0.0006387466222404203</v>
      </c>
      <c r="T309" t="s" s="3">
        <f>IF(B309:B309="Y","Quality Checked","")</f>
      </c>
      <c r="U309" t="s" s="4">
        <f>VLOOKUP(S309:S309,$B$914:$C$918,2)</f>
        <v>252</v>
      </c>
    </row>
    <row r="310" ht="15" customHeight="1">
      <c r="A310" s="5">
        <v>18819</v>
      </c>
      <c r="B310" t="s" s="5">
        <v>21</v>
      </c>
      <c r="C310" s="6">
        <v>43156</v>
      </c>
      <c r="D310" t="s" s="5">
        <v>31</v>
      </c>
      <c r="E310" s="5">
        <v>22</v>
      </c>
      <c r="F310" s="5">
        <v>1102.3</v>
      </c>
      <c r="G310" s="5">
        <v>0.1</v>
      </c>
      <c r="H310" t="s" s="5">
        <v>23</v>
      </c>
      <c r="I310" s="5">
        <v>98.12</v>
      </c>
      <c r="J310" s="5">
        <v>50.98</v>
      </c>
      <c r="K310" s="5">
        <v>22.24</v>
      </c>
      <c r="L310" t="s" s="5">
        <v>271</v>
      </c>
      <c r="M310" t="s" s="5">
        <v>33</v>
      </c>
      <c r="N310" t="s" s="5">
        <v>34</v>
      </c>
      <c r="O310" t="s" s="5">
        <v>38</v>
      </c>
      <c r="P310" t="s" s="5">
        <v>97</v>
      </c>
      <c r="Q310" t="s" s="5">
        <v>29</v>
      </c>
      <c r="R310" s="6">
        <v>43158</v>
      </c>
      <c r="S310" s="7">
        <f>SUM(F310/$A$907)</f>
        <v>0.0006317998615383923</v>
      </c>
      <c r="T310" t="s" s="3">
        <f>IF(B310:B310="Y","Quality Checked","")</f>
      </c>
      <c r="U310" t="s" s="4">
        <f>VLOOKUP(S310:S310,$B$914:$C$918,2)</f>
        <v>252</v>
      </c>
    </row>
    <row r="311" ht="15" customHeight="1">
      <c r="A311" s="5">
        <v>32868</v>
      </c>
      <c r="B311" t="s" s="5">
        <v>21</v>
      </c>
      <c r="C311" s="6">
        <v>43117</v>
      </c>
      <c r="D311" t="s" s="5">
        <v>55</v>
      </c>
      <c r="E311" s="5">
        <v>39</v>
      </c>
      <c r="F311" s="5">
        <v>1101.28</v>
      </c>
      <c r="G311" s="5">
        <v>0.05</v>
      </c>
      <c r="H311" t="s" s="5">
        <v>23</v>
      </c>
      <c r="I311" s="5">
        <v>200.53</v>
      </c>
      <c r="J311" s="5">
        <v>28.15</v>
      </c>
      <c r="K311" s="5">
        <v>6.17</v>
      </c>
      <c r="L311" t="s" s="5">
        <v>280</v>
      </c>
      <c r="M311" t="s" s="5">
        <v>33</v>
      </c>
      <c r="N311" t="s" s="5">
        <v>37</v>
      </c>
      <c r="O311" t="s" s="5">
        <v>48</v>
      </c>
      <c r="P311" t="s" s="5">
        <v>236</v>
      </c>
      <c r="Q311" t="s" s="5">
        <v>202</v>
      </c>
      <c r="R311" s="6">
        <v>43118</v>
      </c>
      <c r="S311" s="7">
        <f>SUM(F311/$A$907)</f>
        <v>0.0006312152331624791</v>
      </c>
      <c r="T311" t="s" s="3">
        <f>IF(B311:B311="Y","Quality Checked","")</f>
      </c>
      <c r="U311" t="s" s="4">
        <f>VLOOKUP(S311:S311,$B$914:$C$918,2)</f>
        <v>252</v>
      </c>
    </row>
    <row r="312" ht="15" customHeight="1">
      <c r="A312" s="5">
        <v>10624</v>
      </c>
      <c r="B312" t="s" s="5">
        <v>21</v>
      </c>
      <c r="C312" s="6">
        <v>43454</v>
      </c>
      <c r="D312" t="s" s="5">
        <v>42</v>
      </c>
      <c r="E312" s="5">
        <v>23</v>
      </c>
      <c r="F312" s="5">
        <v>1082.43</v>
      </c>
      <c r="G312" s="5">
        <v>0.06</v>
      </c>
      <c r="H312" t="s" s="5">
        <v>23</v>
      </c>
      <c r="I312" s="5">
        <v>23.97</v>
      </c>
      <c r="J312" s="5">
        <v>47.98</v>
      </c>
      <c r="K312" s="5">
        <v>3.61</v>
      </c>
      <c r="L312" t="s" s="5">
        <v>281</v>
      </c>
      <c r="M312" t="s" s="5">
        <v>63</v>
      </c>
      <c r="N312" t="s" s="5">
        <v>34</v>
      </c>
      <c r="O312" t="s" s="5">
        <v>27</v>
      </c>
      <c r="P312" t="s" s="5">
        <v>83</v>
      </c>
      <c r="Q312" t="s" s="5">
        <v>202</v>
      </c>
      <c r="R312" s="6">
        <v>43456</v>
      </c>
      <c r="S312" s="7">
        <f>SUM(F312/$A$907)</f>
        <v>0.0006204110715095728</v>
      </c>
      <c r="T312" t="s" s="3">
        <f>IF(B312:B312="Y","Quality Checked","")</f>
      </c>
      <c r="U312" t="s" s="4">
        <f>VLOOKUP(S312:S312,$B$914:$C$918,2)</f>
        <v>252</v>
      </c>
    </row>
    <row r="313" ht="15" customHeight="1">
      <c r="A313" s="5">
        <v>16229</v>
      </c>
      <c r="B313" t="s" s="5">
        <v>21</v>
      </c>
      <c r="C313" s="6">
        <v>43188</v>
      </c>
      <c r="D313" t="s" s="5">
        <v>67</v>
      </c>
      <c r="E313" s="5">
        <v>27</v>
      </c>
      <c r="F313" s="5">
        <v>1068.7</v>
      </c>
      <c r="G313" s="5">
        <v>0.04</v>
      </c>
      <c r="H313" t="s" s="5">
        <v>23</v>
      </c>
      <c r="I313" s="5">
        <v>-89.5</v>
      </c>
      <c r="J313" s="5">
        <v>40.98</v>
      </c>
      <c r="K313" s="5">
        <v>6.5</v>
      </c>
      <c r="L313" t="s" s="5">
        <v>282</v>
      </c>
      <c r="M313" t="s" s="5">
        <v>33</v>
      </c>
      <c r="N313" t="s" s="5">
        <v>47</v>
      </c>
      <c r="O313" t="s" s="5">
        <v>27</v>
      </c>
      <c r="P313" t="s" s="5">
        <v>83</v>
      </c>
      <c r="Q313" t="s" s="5">
        <v>50</v>
      </c>
      <c r="R313" s="6">
        <v>43189</v>
      </c>
      <c r="S313" s="7">
        <f>SUM(F313/$A$907)</f>
        <v>0.000612541515037721</v>
      </c>
      <c r="T313" t="s" s="3">
        <f>IF(B313:B313="Y","Quality Checked","")</f>
      </c>
      <c r="U313" t="s" s="4">
        <f>VLOOKUP(S313:S313,$B$914:$C$918,2)</f>
        <v>252</v>
      </c>
    </row>
    <row r="314" ht="15" customHeight="1">
      <c r="A314" s="5">
        <v>27111</v>
      </c>
      <c r="B314" t="s" s="5">
        <v>21</v>
      </c>
      <c r="C314" s="6">
        <v>43170</v>
      </c>
      <c r="D314" t="s" s="5">
        <v>67</v>
      </c>
      <c r="E314" s="5">
        <v>11</v>
      </c>
      <c r="F314" s="5">
        <v>1064.23</v>
      </c>
      <c r="G314" s="5">
        <v>0.06</v>
      </c>
      <c r="H314" t="s" s="5">
        <v>23</v>
      </c>
      <c r="I314" s="5">
        <v>-127.56</v>
      </c>
      <c r="J314" s="5">
        <v>99.98999999999999</v>
      </c>
      <c r="K314" s="5">
        <v>19.99</v>
      </c>
      <c r="L314" t="s" s="5">
        <v>85</v>
      </c>
      <c r="M314" t="s" s="5">
        <v>44</v>
      </c>
      <c r="N314" t="s" s="5">
        <v>37</v>
      </c>
      <c r="O314" t="s" s="5">
        <v>27</v>
      </c>
      <c r="P314" t="s" s="5">
        <v>83</v>
      </c>
      <c r="Q314" t="s" s="5">
        <v>50</v>
      </c>
      <c r="R314" s="6">
        <v>43173</v>
      </c>
      <c r="S314" s="7">
        <f>SUM(F314/$A$907)</f>
        <v>0.0006099794671550424</v>
      </c>
      <c r="T314" t="s" s="3">
        <f>IF(B314:B314="Y","Quality Checked","")</f>
      </c>
      <c r="U314" t="s" s="4">
        <f>VLOOKUP(S314:S314,$B$914:$C$918,2)</f>
        <v>252</v>
      </c>
    </row>
    <row r="315" ht="15" customHeight="1">
      <c r="A315" s="5">
        <v>11843</v>
      </c>
      <c r="B315" t="s" s="5">
        <v>21</v>
      </c>
      <c r="C315" s="6">
        <v>43298</v>
      </c>
      <c r="D315" t="s" s="5">
        <v>22</v>
      </c>
      <c r="E315" s="5">
        <v>9</v>
      </c>
      <c r="F315" s="5">
        <v>1059.3</v>
      </c>
      <c r="G315" s="5">
        <v>0.05</v>
      </c>
      <c r="H315" t="s" s="5">
        <v>23</v>
      </c>
      <c r="I315" s="5">
        <v>67.59999999999999</v>
      </c>
      <c r="J315" s="5">
        <v>115.79</v>
      </c>
      <c r="K315" s="5">
        <v>1.99</v>
      </c>
      <c r="L315" t="s" s="5">
        <v>150</v>
      </c>
      <c r="M315" t="s" s="5">
        <v>33</v>
      </c>
      <c r="N315" t="s" s="5">
        <v>26</v>
      </c>
      <c r="O315" t="s" s="5">
        <v>27</v>
      </c>
      <c r="P315" t="s" s="5">
        <v>83</v>
      </c>
      <c r="Q315" t="s" s="5">
        <v>202</v>
      </c>
      <c r="R315" s="6">
        <v>43300</v>
      </c>
      <c r="S315" s="7">
        <f>SUM(F315/$A$907)</f>
        <v>0.0006071537633381284</v>
      </c>
      <c r="T315" t="s" s="3">
        <f>IF(B315:B315="Y","Quality Checked","")</f>
      </c>
      <c r="U315" t="s" s="4">
        <f>VLOOKUP(S315:S315,$B$914:$C$918,2)</f>
        <v>252</v>
      </c>
    </row>
    <row r="316" ht="15" customHeight="1">
      <c r="A316" s="5">
        <v>20480</v>
      </c>
      <c r="B316" t="s" s="5">
        <v>41</v>
      </c>
      <c r="C316" s="6">
        <v>43129</v>
      </c>
      <c r="D316" t="s" s="5">
        <v>22</v>
      </c>
      <c r="E316" s="5">
        <v>4</v>
      </c>
      <c r="F316" s="5">
        <v>1042.63</v>
      </c>
      <c r="G316" s="5">
        <v>0.02</v>
      </c>
      <c r="H316" t="s" s="5">
        <v>35</v>
      </c>
      <c r="I316" s="5">
        <v>-219.93</v>
      </c>
      <c r="J316" s="5">
        <v>240.98</v>
      </c>
      <c r="K316" s="5">
        <v>60.2</v>
      </c>
      <c r="L316" t="s" s="5">
        <v>283</v>
      </c>
      <c r="M316" t="s" s="5">
        <v>63</v>
      </c>
      <c r="N316" t="s" s="5">
        <v>34</v>
      </c>
      <c r="O316" t="s" s="5">
        <v>38</v>
      </c>
      <c r="P316" t="s" s="5">
        <v>39</v>
      </c>
      <c r="Q316" t="s" s="5">
        <v>40</v>
      </c>
      <c r="R316" s="6">
        <v>43131</v>
      </c>
      <c r="S316" s="7">
        <f>SUM(F316/$A$907)</f>
        <v>0.0005975991015474681</v>
      </c>
      <c r="T316" t="s" s="3">
        <f>IF(B316:B316="Y","Quality Checked","")</f>
        <v>45</v>
      </c>
      <c r="U316" t="s" s="4">
        <f>VLOOKUP(S316:S316,$B$914:$C$918,2)</f>
        <v>252</v>
      </c>
    </row>
    <row r="317" ht="15" customHeight="1">
      <c r="A317" s="5">
        <v>20549</v>
      </c>
      <c r="B317" t="s" s="5">
        <v>21</v>
      </c>
      <c r="C317" s="6">
        <v>43112</v>
      </c>
      <c r="D317" t="s" s="5">
        <v>55</v>
      </c>
      <c r="E317" s="5">
        <v>40</v>
      </c>
      <c r="F317" s="5">
        <v>1030.09</v>
      </c>
      <c r="G317" s="5">
        <v>0.09</v>
      </c>
      <c r="H317" t="s" s="5">
        <v>23</v>
      </c>
      <c r="I317" s="5">
        <v>-568.71</v>
      </c>
      <c r="J317" s="5">
        <v>27.75</v>
      </c>
      <c r="K317" s="5">
        <v>19.99</v>
      </c>
      <c r="L317" t="s" s="5">
        <v>266</v>
      </c>
      <c r="M317" t="s" s="5">
        <v>33</v>
      </c>
      <c r="N317" t="s" s="5">
        <v>34</v>
      </c>
      <c r="O317" t="s" s="5">
        <v>48</v>
      </c>
      <c r="P317" t="s" s="5">
        <v>58</v>
      </c>
      <c r="Q317" t="s" s="5">
        <v>50</v>
      </c>
      <c r="R317" s="6">
        <v>43113</v>
      </c>
      <c r="S317" s="7">
        <f>SUM(F317/$A$907)</f>
        <v>0.0005904116115141817</v>
      </c>
      <c r="T317" t="s" s="3">
        <f>IF(B317:B317="Y","Quality Checked","")</f>
      </c>
      <c r="U317" t="s" s="4">
        <f>VLOOKUP(S317:S317,$B$914:$C$918,2)</f>
        <v>252</v>
      </c>
    </row>
    <row r="318" ht="15" customHeight="1">
      <c r="A318" s="5">
        <v>36643</v>
      </c>
      <c r="B318" t="s" s="5">
        <v>21</v>
      </c>
      <c r="C318" s="6">
        <v>43154</v>
      </c>
      <c r="D318" t="s" s="5">
        <v>42</v>
      </c>
      <c r="E318" s="5">
        <v>30</v>
      </c>
      <c r="F318" s="5">
        <v>1025.02</v>
      </c>
      <c r="G318" s="5">
        <v>0.04</v>
      </c>
      <c r="H318" t="s" s="5">
        <v>23</v>
      </c>
      <c r="I318" s="5">
        <v>87.03</v>
      </c>
      <c r="J318" s="5">
        <v>33.29</v>
      </c>
      <c r="K318" s="5">
        <v>8.74</v>
      </c>
      <c r="L318" t="s" s="5">
        <v>284</v>
      </c>
      <c r="M318" t="s" s="5">
        <v>63</v>
      </c>
      <c r="N318" t="s" s="5">
        <v>34</v>
      </c>
      <c r="O318" t="s" s="5">
        <v>48</v>
      </c>
      <c r="P318" t="s" s="5">
        <v>58</v>
      </c>
      <c r="Q318" t="s" s="5">
        <v>50</v>
      </c>
      <c r="R318" s="6">
        <v>43155</v>
      </c>
      <c r="S318" s="7">
        <f>SUM(F318/$A$907)</f>
        <v>0.0005875056645868483</v>
      </c>
      <c r="T318" t="s" s="3">
        <f>IF(B318:B318="Y","Quality Checked","")</f>
      </c>
      <c r="U318" t="s" s="4">
        <f>VLOOKUP(S318:S318,$B$914:$C$918,2)</f>
        <v>252</v>
      </c>
    </row>
    <row r="319" ht="15" customHeight="1">
      <c r="A319" s="5">
        <v>13313</v>
      </c>
      <c r="B319" t="s" s="5">
        <v>21</v>
      </c>
      <c r="C319" s="6">
        <v>43297</v>
      </c>
      <c r="D319" t="s" s="5">
        <v>55</v>
      </c>
      <c r="E319" s="5">
        <v>47</v>
      </c>
      <c r="F319" s="5">
        <v>1020.61</v>
      </c>
      <c r="G319" s="5">
        <v>0.04</v>
      </c>
      <c r="H319" t="s" s="5">
        <v>23</v>
      </c>
      <c r="I319" s="5">
        <v>-209.61</v>
      </c>
      <c r="J319" s="5">
        <v>21.66</v>
      </c>
      <c r="K319" s="5">
        <v>13.99</v>
      </c>
      <c r="L319" t="s" s="5">
        <v>101</v>
      </c>
      <c r="M319" t="s" s="5">
        <v>44</v>
      </c>
      <c r="N319" t="s" s="5">
        <v>37</v>
      </c>
      <c r="O319" t="s" s="5">
        <v>48</v>
      </c>
      <c r="P319" t="s" s="5">
        <v>94</v>
      </c>
      <c r="Q319" t="s" s="5">
        <v>116</v>
      </c>
      <c r="R319" s="6">
        <v>43298</v>
      </c>
      <c r="S319" s="7">
        <f>SUM(F319/$A$907)</f>
        <v>0.0005849780066086352</v>
      </c>
      <c r="T319" t="s" s="3">
        <f>IF(B319:B319="Y","Quality Checked","")</f>
      </c>
      <c r="U319" t="s" s="4">
        <f>VLOOKUP(S319:S319,$B$914:$C$918,2)</f>
        <v>252</v>
      </c>
    </row>
    <row r="320" ht="15" customHeight="1">
      <c r="A320" s="5">
        <v>20037</v>
      </c>
      <c r="B320" t="s" s="5">
        <v>21</v>
      </c>
      <c r="C320" s="6">
        <v>43110</v>
      </c>
      <c r="D320" t="s" s="5">
        <v>31</v>
      </c>
      <c r="E320" s="5">
        <v>35</v>
      </c>
      <c r="F320" s="5">
        <v>1009.42</v>
      </c>
      <c r="G320" s="5">
        <v>0.02</v>
      </c>
      <c r="H320" t="s" s="5">
        <v>23</v>
      </c>
      <c r="I320" s="5">
        <v>339.58</v>
      </c>
      <c r="J320" s="5">
        <v>29.18</v>
      </c>
      <c r="K320" s="5">
        <v>8.550000000000001</v>
      </c>
      <c r="L320" t="s" s="5">
        <v>66</v>
      </c>
      <c r="M320" t="s" s="5">
        <v>33</v>
      </c>
      <c r="N320" t="s" s="5">
        <v>34</v>
      </c>
      <c r="O320" t="s" s="5">
        <v>38</v>
      </c>
      <c r="P320" t="s" s="5">
        <v>97</v>
      </c>
      <c r="Q320" t="s" s="5">
        <v>50</v>
      </c>
      <c r="R320" s="6">
        <v>43115</v>
      </c>
      <c r="S320" s="7">
        <f>SUM(F320/$A$907)</f>
        <v>0.0005785642894258223</v>
      </c>
      <c r="T320" t="s" s="3">
        <f>IF(B320:B320="Y","Quality Checked","")</f>
      </c>
      <c r="U320" t="s" s="4">
        <f>VLOOKUP(S320:S320,$B$914:$C$918,2)</f>
        <v>252</v>
      </c>
    </row>
    <row r="321" ht="15" customHeight="1">
      <c r="A321" s="5">
        <v>14913</v>
      </c>
      <c r="B321" t="s" s="5">
        <v>21</v>
      </c>
      <c r="C321" s="6">
        <v>43145</v>
      </c>
      <c r="D321" t="s" s="5">
        <v>67</v>
      </c>
      <c r="E321" s="5">
        <v>47</v>
      </c>
      <c r="F321" s="5">
        <v>1003.43</v>
      </c>
      <c r="G321" s="5">
        <v>0.01</v>
      </c>
      <c r="H321" t="s" s="5">
        <v>23</v>
      </c>
      <c r="I321" s="5">
        <v>208.06</v>
      </c>
      <c r="J321" s="5">
        <v>19.98</v>
      </c>
      <c r="K321" s="5">
        <v>8.68</v>
      </c>
      <c r="L321" t="s" s="5">
        <v>285</v>
      </c>
      <c r="M321" t="s" s="5">
        <v>33</v>
      </c>
      <c r="N321" t="s" s="5">
        <v>26</v>
      </c>
      <c r="O321" t="s" s="5">
        <v>48</v>
      </c>
      <c r="P321" t="s" s="5">
        <v>206</v>
      </c>
      <c r="Q321" t="s" s="5">
        <v>50</v>
      </c>
      <c r="R321" s="6">
        <v>43146</v>
      </c>
      <c r="S321" s="7">
        <f>SUM(F321/$A$907)</f>
        <v>0.0005751310306300182</v>
      </c>
      <c r="T321" t="s" s="3">
        <f>IF(B321:B321="Y","Quality Checked","")</f>
      </c>
      <c r="U321" t="s" s="4">
        <f>VLOOKUP(S321:S321,$B$914:$C$918,2)</f>
        <v>252</v>
      </c>
    </row>
    <row r="322" ht="15" customHeight="1">
      <c r="A322" s="5">
        <v>45414</v>
      </c>
      <c r="B322" t="s" s="5">
        <v>21</v>
      </c>
      <c r="C322" s="6">
        <v>43142</v>
      </c>
      <c r="D322" t="s" s="5">
        <v>42</v>
      </c>
      <c r="E322" s="5">
        <v>17</v>
      </c>
      <c r="F322" s="5">
        <v>1002.73</v>
      </c>
      <c r="G322" s="5">
        <v>0.01</v>
      </c>
      <c r="H322" t="s" s="5">
        <v>23</v>
      </c>
      <c r="I322" s="5">
        <v>-563.86</v>
      </c>
      <c r="J322" s="5">
        <v>60.98</v>
      </c>
      <c r="K322" s="5">
        <v>49</v>
      </c>
      <c r="L322" t="s" s="5">
        <v>286</v>
      </c>
      <c r="M322" t="s" s="5">
        <v>63</v>
      </c>
      <c r="N322" t="s" s="5">
        <v>26</v>
      </c>
      <c r="O322" t="s" s="5">
        <v>48</v>
      </c>
      <c r="P322" t="s" s="5">
        <v>94</v>
      </c>
      <c r="Q322" t="s" s="5">
        <v>29</v>
      </c>
      <c r="R322" s="6">
        <v>43143</v>
      </c>
      <c r="S322" s="7">
        <f>SUM(F322/$A$907)</f>
        <v>0.0005747298150779208</v>
      </c>
      <c r="T322" t="s" s="3">
        <f>IF(B322:B322="Y","Quality Checked","")</f>
      </c>
      <c r="U322" t="s" s="4">
        <f>VLOOKUP(S322:S322,$B$914:$C$918,2)</f>
        <v>252</v>
      </c>
    </row>
    <row r="323" ht="15" customHeight="1">
      <c r="A323" s="5">
        <v>8646</v>
      </c>
      <c r="B323" t="s" s="5">
        <v>21</v>
      </c>
      <c r="C323" s="6">
        <v>43199</v>
      </c>
      <c r="D323" t="s" s="5">
        <v>67</v>
      </c>
      <c r="E323" s="5">
        <v>26</v>
      </c>
      <c r="F323" s="5">
        <v>994.27</v>
      </c>
      <c r="G323" s="5">
        <v>0.09</v>
      </c>
      <c r="H323" t="s" s="5">
        <v>53</v>
      </c>
      <c r="I323" s="5">
        <v>-127.11</v>
      </c>
      <c r="J323" s="5">
        <v>40.98</v>
      </c>
      <c r="K323" s="5">
        <v>6.5</v>
      </c>
      <c r="L323" t="s" s="5">
        <v>74</v>
      </c>
      <c r="M323" t="s" s="5">
        <v>33</v>
      </c>
      <c r="N323" t="s" s="5">
        <v>26</v>
      </c>
      <c r="O323" t="s" s="5">
        <v>27</v>
      </c>
      <c r="P323" t="s" s="5">
        <v>83</v>
      </c>
      <c r="Q323" t="s" s="5">
        <v>50</v>
      </c>
      <c r="R323" s="6">
        <v>43201</v>
      </c>
      <c r="S323" s="7">
        <f>SUM(F323/$A$907)</f>
        <v>0.0005698808385482875</v>
      </c>
      <c r="T323" t="s" s="3">
        <f>IF(B323:B323="Y","Quality Checked","")</f>
      </c>
      <c r="U323" t="s" s="4">
        <f>VLOOKUP(S323:S323,$B$914:$C$918,2)</f>
        <v>252</v>
      </c>
    </row>
    <row r="324" ht="15" customHeight="1">
      <c r="A324" s="5">
        <v>10562</v>
      </c>
      <c r="B324" t="s" s="5">
        <v>21</v>
      </c>
      <c r="C324" s="6">
        <v>43415</v>
      </c>
      <c r="D324" t="s" s="5">
        <v>55</v>
      </c>
      <c r="E324" s="5">
        <v>10</v>
      </c>
      <c r="F324" s="5">
        <v>994.04</v>
      </c>
      <c r="G324" s="5">
        <v>0.03</v>
      </c>
      <c r="H324" t="s" s="5">
        <v>23</v>
      </c>
      <c r="I324" s="5">
        <v>-335.06</v>
      </c>
      <c r="J324" s="5">
        <v>95.98999999999999</v>
      </c>
      <c r="K324" s="5">
        <v>35</v>
      </c>
      <c r="L324" t="s" s="5">
        <v>287</v>
      </c>
      <c r="M324" t="s" s="5">
        <v>33</v>
      </c>
      <c r="N324" t="s" s="5">
        <v>34</v>
      </c>
      <c r="O324" t="s" s="5">
        <v>48</v>
      </c>
      <c r="P324" t="s" s="5">
        <v>58</v>
      </c>
      <c r="Q324" t="s" s="5">
        <v>29</v>
      </c>
      <c r="R324" s="6">
        <v>43416</v>
      </c>
      <c r="S324" s="7">
        <f>SUM(F324/$A$907)</f>
        <v>0.0005697490105811698</v>
      </c>
      <c r="T324" t="s" s="3">
        <f>IF(B324:B324="Y","Quality Checked","")</f>
      </c>
      <c r="U324" t="s" s="4">
        <f>VLOOKUP(S324:S324,$B$914:$C$918,2)</f>
        <v>252</v>
      </c>
    </row>
    <row r="325" ht="15" customHeight="1">
      <c r="A325" s="5">
        <v>4451</v>
      </c>
      <c r="B325" t="s" s="5">
        <v>21</v>
      </c>
      <c r="C325" s="6">
        <v>43373</v>
      </c>
      <c r="D325" t="s" s="5">
        <v>42</v>
      </c>
      <c r="E325" s="5">
        <v>47</v>
      </c>
      <c r="F325" s="5">
        <v>992.95</v>
      </c>
      <c r="G325" s="5">
        <v>0.04</v>
      </c>
      <c r="H325" t="s" s="5">
        <v>23</v>
      </c>
      <c r="I325" s="5">
        <v>-65.20999999999999</v>
      </c>
      <c r="J325" s="5">
        <v>21.38</v>
      </c>
      <c r="K325" s="5">
        <v>8.99</v>
      </c>
      <c r="L325" t="s" s="5">
        <v>104</v>
      </c>
      <c r="M325" t="s" s="5">
        <v>33</v>
      </c>
      <c r="N325" t="s" s="5">
        <v>34</v>
      </c>
      <c r="O325" t="s" s="5">
        <v>48</v>
      </c>
      <c r="P325" t="s" s="5">
        <v>236</v>
      </c>
      <c r="Q325" t="s" s="5">
        <v>202</v>
      </c>
      <c r="R325" s="6">
        <v>43373</v>
      </c>
      <c r="S325" s="7">
        <f>SUM(F325/$A$907)</f>
        <v>0.0005691242606500469</v>
      </c>
      <c r="T325" t="s" s="3">
        <f>IF(B325:B325="Y","Quality Checked","")</f>
      </c>
      <c r="U325" t="s" s="4">
        <f>VLOOKUP(S325:S325,$B$914:$C$918,2)</f>
        <v>252</v>
      </c>
    </row>
    <row r="326" ht="15" customHeight="1">
      <c r="A326" s="5">
        <v>45410</v>
      </c>
      <c r="B326" t="s" s="5">
        <v>21</v>
      </c>
      <c r="C326" s="6">
        <v>43331</v>
      </c>
      <c r="D326" t="s" s="5">
        <v>31</v>
      </c>
      <c r="E326" s="5">
        <v>19</v>
      </c>
      <c r="F326" s="5">
        <v>991.36</v>
      </c>
      <c r="G326" s="5">
        <v>0.1</v>
      </c>
      <c r="H326" t="s" s="5">
        <v>23</v>
      </c>
      <c r="I326" s="5">
        <v>-103.11</v>
      </c>
      <c r="J326" s="5">
        <v>54.1</v>
      </c>
      <c r="K326" s="5">
        <v>19.99</v>
      </c>
      <c r="L326" t="s" s="5">
        <v>288</v>
      </c>
      <c r="M326" t="s" s="5">
        <v>33</v>
      </c>
      <c r="N326" t="s" s="5">
        <v>34</v>
      </c>
      <c r="O326" t="s" s="5">
        <v>48</v>
      </c>
      <c r="P326" t="s" s="5">
        <v>58</v>
      </c>
      <c r="Q326" t="s" s="5">
        <v>50</v>
      </c>
      <c r="R326" s="6">
        <v>43336</v>
      </c>
      <c r="S326" s="7">
        <f>SUM(F326/$A$907)</f>
        <v>0.0005682129281817115</v>
      </c>
      <c r="T326" t="s" s="3">
        <f>IF(B326:B326="Y","Quality Checked","")</f>
      </c>
      <c r="U326" t="s" s="4">
        <f>VLOOKUP(S326:S326,$B$914:$C$918,2)</f>
        <v>252</v>
      </c>
    </row>
    <row r="327" ht="15" customHeight="1">
      <c r="A327" s="5">
        <v>1059</v>
      </c>
      <c r="B327" t="s" s="5">
        <v>21</v>
      </c>
      <c r="C327" s="6">
        <v>43157</v>
      </c>
      <c r="D327" t="s" s="5">
        <v>42</v>
      </c>
      <c r="E327" s="5">
        <v>24</v>
      </c>
      <c r="F327" s="5">
        <v>990.1</v>
      </c>
      <c r="G327" s="5">
        <v>0.03</v>
      </c>
      <c r="H327" t="s" s="5">
        <v>23</v>
      </c>
      <c r="I327" s="5">
        <v>310.22</v>
      </c>
      <c r="J327" s="5">
        <v>40.98</v>
      </c>
      <c r="K327" s="5">
        <v>7.47</v>
      </c>
      <c r="L327" t="s" s="5">
        <v>289</v>
      </c>
      <c r="M327" t="s" s="5">
        <v>63</v>
      </c>
      <c r="N327" t="s" s="5">
        <v>34</v>
      </c>
      <c r="O327" t="s" s="5">
        <v>48</v>
      </c>
      <c r="P327" t="s" s="5">
        <v>49</v>
      </c>
      <c r="Q327" t="s" s="5">
        <v>50</v>
      </c>
      <c r="R327" s="6">
        <v>43158</v>
      </c>
      <c r="S327" s="7">
        <f>SUM(F327/$A$907)</f>
        <v>0.0005674907401879364</v>
      </c>
      <c r="T327" t="s" s="3">
        <f>IF(B327:B327="Y","Quality Checked","")</f>
      </c>
      <c r="U327" t="s" s="4">
        <f>VLOOKUP(S327:S327,$B$914:$C$918,2)</f>
        <v>252</v>
      </c>
    </row>
    <row r="328" ht="15" customHeight="1">
      <c r="A328" s="5">
        <v>17282</v>
      </c>
      <c r="B328" t="s" s="5">
        <v>41</v>
      </c>
      <c r="C328" s="6">
        <v>43422</v>
      </c>
      <c r="D328" t="s" s="5">
        <v>31</v>
      </c>
      <c r="E328" s="5">
        <v>37</v>
      </c>
      <c r="F328" s="5">
        <v>988.42</v>
      </c>
      <c r="G328" s="5">
        <v>0.09</v>
      </c>
      <c r="H328" t="s" s="5">
        <v>23</v>
      </c>
      <c r="I328" s="5">
        <v>253.94</v>
      </c>
      <c r="J328" s="5">
        <v>29.17</v>
      </c>
      <c r="K328" s="5">
        <v>6.27</v>
      </c>
      <c r="L328" t="s" s="5">
        <v>262</v>
      </c>
      <c r="M328" t="s" s="5">
        <v>33</v>
      </c>
      <c r="N328" t="s" s="5">
        <v>37</v>
      </c>
      <c r="O328" t="s" s="5">
        <v>48</v>
      </c>
      <c r="P328" t="s" s="5">
        <v>49</v>
      </c>
      <c r="Q328" t="s" s="5">
        <v>50</v>
      </c>
      <c r="R328" s="6">
        <v>43424</v>
      </c>
      <c r="S328" s="7">
        <f>SUM(F328/$A$907)</f>
        <v>0.0005665278228629028</v>
      </c>
      <c r="T328" t="s" s="3">
        <f>IF(B328:B328="Y","Quality Checked","")</f>
        <v>45</v>
      </c>
      <c r="U328" t="s" s="4">
        <f>VLOOKUP(S328:S328,$B$914:$C$918,2)</f>
        <v>252</v>
      </c>
    </row>
    <row r="329" ht="15" customHeight="1">
      <c r="A329" s="5">
        <v>27491</v>
      </c>
      <c r="B329" t="s" s="5">
        <v>21</v>
      </c>
      <c r="C329" s="6">
        <v>43199</v>
      </c>
      <c r="D329" t="s" s="5">
        <v>55</v>
      </c>
      <c r="E329" s="5">
        <v>11</v>
      </c>
      <c r="F329" s="5">
        <v>985.01</v>
      </c>
      <c r="G329" s="5">
        <v>0.04</v>
      </c>
      <c r="H329" t="s" s="5">
        <v>23</v>
      </c>
      <c r="I329" s="5">
        <v>186.05</v>
      </c>
      <c r="J329" s="5">
        <v>90.48</v>
      </c>
      <c r="K329" s="5">
        <v>19.99</v>
      </c>
      <c r="L329" t="s" s="5">
        <v>290</v>
      </c>
      <c r="M329" t="s" s="5">
        <v>33</v>
      </c>
      <c r="N329" t="s" s="5">
        <v>34</v>
      </c>
      <c r="O329" t="s" s="5">
        <v>48</v>
      </c>
      <c r="P329" t="s" s="5">
        <v>198</v>
      </c>
      <c r="Q329" t="s" s="5">
        <v>50</v>
      </c>
      <c r="R329" s="6">
        <v>43201</v>
      </c>
      <c r="S329" s="7">
        <f>SUM(F329/$A$907)</f>
        <v>0.0005645733299591144</v>
      </c>
      <c r="T329" t="s" s="3">
        <f>IF(B329:B329="Y","Quality Checked","")</f>
      </c>
      <c r="U329" t="s" s="4">
        <f>VLOOKUP(S329:S329,$B$914:$C$918,2)</f>
        <v>252</v>
      </c>
    </row>
    <row r="330" ht="15" customHeight="1">
      <c r="A330" s="5">
        <v>20166</v>
      </c>
      <c r="B330" t="s" s="5">
        <v>21</v>
      </c>
      <c r="C330" s="6">
        <v>43163</v>
      </c>
      <c r="D330" t="s" s="5">
        <v>31</v>
      </c>
      <c r="E330" s="5">
        <v>6</v>
      </c>
      <c r="F330" s="5">
        <v>973.862</v>
      </c>
      <c r="G330" s="5">
        <v>0.1</v>
      </c>
      <c r="H330" t="s" s="5">
        <v>23</v>
      </c>
      <c r="I330" s="5">
        <v>-693.33</v>
      </c>
      <c r="J330" s="5">
        <v>205.99</v>
      </c>
      <c r="K330" s="5">
        <v>8.99</v>
      </c>
      <c r="L330" t="s" s="5">
        <v>291</v>
      </c>
      <c r="M330" t="s" s="5">
        <v>33</v>
      </c>
      <c r="N330" t="s" s="5">
        <v>34</v>
      </c>
      <c r="O330" t="s" s="5">
        <v>27</v>
      </c>
      <c r="P330" t="s" s="5">
        <v>99</v>
      </c>
      <c r="Q330" t="s" s="5">
        <v>50</v>
      </c>
      <c r="R330" s="6">
        <v>43167</v>
      </c>
      <c r="S330" s="7">
        <f>SUM(F330/$A$907)</f>
        <v>0.0005581836857094274</v>
      </c>
      <c r="T330" t="s" s="3">
        <f>IF(B330:B330="Y","Quality Checked","")</f>
      </c>
      <c r="U330" t="s" s="4">
        <f>VLOOKUP(S330:S330,$B$914:$C$918,2)</f>
        <v>252</v>
      </c>
    </row>
    <row r="331" ht="15" customHeight="1">
      <c r="A331" s="5">
        <v>15111</v>
      </c>
      <c r="B331" t="s" s="5">
        <v>21</v>
      </c>
      <c r="C331" s="6">
        <v>43451</v>
      </c>
      <c r="D331" t="s" s="5">
        <v>55</v>
      </c>
      <c r="E331" s="5">
        <v>13</v>
      </c>
      <c r="F331" s="5">
        <v>970.47</v>
      </c>
      <c r="G331" s="5">
        <v>0.1</v>
      </c>
      <c r="H331" t="s" s="5">
        <v>23</v>
      </c>
      <c r="I331" s="5">
        <v>192.38</v>
      </c>
      <c r="J331" s="5">
        <v>81.31999999999999</v>
      </c>
      <c r="K331" s="5">
        <v>0.99</v>
      </c>
      <c r="L331" t="s" s="5">
        <v>292</v>
      </c>
      <c r="M331" t="s" s="5">
        <v>33</v>
      </c>
      <c r="N331" t="s" s="5">
        <v>34</v>
      </c>
      <c r="O331" t="s" s="5">
        <v>48</v>
      </c>
      <c r="P331" t="s" s="5">
        <v>94</v>
      </c>
      <c r="Q331" t="s" s="5">
        <v>50</v>
      </c>
      <c r="R331" s="6">
        <v>43453</v>
      </c>
      <c r="S331" s="7">
        <f>SUM(F331/$A$907)</f>
        <v>0.0005562395097769787</v>
      </c>
      <c r="T331" t="s" s="3">
        <f>IF(B331:B331="Y","Quality Checked","")</f>
      </c>
      <c r="U331" t="s" s="4">
        <f>VLOOKUP(S331:S331,$B$914:$C$918,2)</f>
        <v>252</v>
      </c>
    </row>
    <row r="332" ht="15" customHeight="1">
      <c r="A332" s="5">
        <v>25347</v>
      </c>
      <c r="B332" t="s" s="5">
        <v>21</v>
      </c>
      <c r="C332" s="6">
        <v>43263</v>
      </c>
      <c r="D332" t="s" s="5">
        <v>31</v>
      </c>
      <c r="E332" s="5">
        <v>28</v>
      </c>
      <c r="F332" s="5">
        <v>967.27</v>
      </c>
      <c r="G332" s="5">
        <v>0.07000000000000001</v>
      </c>
      <c r="H332" t="s" s="5">
        <v>23</v>
      </c>
      <c r="I332" s="5">
        <v>309.31</v>
      </c>
      <c r="J332" s="5">
        <v>35.44</v>
      </c>
      <c r="K332" s="5">
        <v>7.5</v>
      </c>
      <c r="L332" t="s" s="5">
        <v>293</v>
      </c>
      <c r="M332" t="s" s="5">
        <v>25</v>
      </c>
      <c r="N332" t="s" s="5">
        <v>34</v>
      </c>
      <c r="O332" t="s" s="5">
        <v>48</v>
      </c>
      <c r="P332" t="s" s="5">
        <v>206</v>
      </c>
      <c r="Q332" t="s" s="5">
        <v>50</v>
      </c>
      <c r="R332" s="6">
        <v>43270</v>
      </c>
      <c r="S332" s="7">
        <f>SUM(F332/$A$907)</f>
        <v>0.0005544053815388195</v>
      </c>
      <c r="T332" t="s" s="3">
        <f>IF(B332:B332="Y","Quality Checked","")</f>
      </c>
      <c r="U332" t="s" s="4">
        <f>VLOOKUP(S332:S332,$B$914:$C$918,2)</f>
        <v>252</v>
      </c>
    </row>
    <row r="333" ht="15" customHeight="1">
      <c r="A333" s="5">
        <v>44325</v>
      </c>
      <c r="B333" t="s" s="5">
        <v>21</v>
      </c>
      <c r="C333" s="6">
        <v>43141</v>
      </c>
      <c r="D333" t="s" s="5">
        <v>22</v>
      </c>
      <c r="E333" s="5">
        <v>44</v>
      </c>
      <c r="F333" s="5">
        <v>951.33</v>
      </c>
      <c r="G333" s="5">
        <v>1</v>
      </c>
      <c r="H333" t="s" s="5">
        <v>23</v>
      </c>
      <c r="I333" s="5">
        <v>-60.66</v>
      </c>
      <c r="J333" s="5">
        <v>20.28</v>
      </c>
      <c r="K333" s="5">
        <v>14.39</v>
      </c>
      <c r="L333" t="s" s="5">
        <v>294</v>
      </c>
      <c r="M333" t="s" s="5">
        <v>33</v>
      </c>
      <c r="N333" t="s" s="5">
        <v>34</v>
      </c>
      <c r="O333" t="s" s="5">
        <v>38</v>
      </c>
      <c r="P333" t="s" s="5">
        <v>97</v>
      </c>
      <c r="Q333" t="s" s="5">
        <v>50</v>
      </c>
      <c r="R333" s="6">
        <v>43143</v>
      </c>
      <c r="S333" s="7">
        <f>SUM(F333/$A$907)</f>
        <v>0.0005452691302524892</v>
      </c>
      <c r="T333" t="s" s="3">
        <f>IF(B333:B333="Y","Quality Checked","")</f>
      </c>
      <c r="U333" t="s" s="4">
        <f>VLOOKUP(S333:S333,$B$914:$C$918,2)</f>
        <v>252</v>
      </c>
    </row>
    <row r="334" ht="15" customHeight="1">
      <c r="A334" s="5">
        <v>28772</v>
      </c>
      <c r="B334" t="s" s="5">
        <v>21</v>
      </c>
      <c r="C334" s="6">
        <v>43137</v>
      </c>
      <c r="D334" t="s" s="5">
        <v>67</v>
      </c>
      <c r="E334" s="5">
        <v>16</v>
      </c>
      <c r="F334" s="5">
        <v>950.4640000000001</v>
      </c>
      <c r="G334" s="5">
        <v>0.02</v>
      </c>
      <c r="H334" t="s" s="5">
        <v>23</v>
      </c>
      <c r="I334" s="5">
        <v>-763.8</v>
      </c>
      <c r="J334" s="5">
        <v>71.37</v>
      </c>
      <c r="K334" s="5">
        <v>69</v>
      </c>
      <c r="L334" t="s" s="5">
        <v>154</v>
      </c>
      <c r="M334" t="s" s="5">
        <v>33</v>
      </c>
      <c r="N334" t="s" s="5">
        <v>47</v>
      </c>
      <c r="O334" t="s" s="5">
        <v>38</v>
      </c>
      <c r="P334" t="s" s="5">
        <v>60</v>
      </c>
      <c r="Q334" t="s" s="5">
        <v>29</v>
      </c>
      <c r="R334" s="6">
        <v>43138</v>
      </c>
      <c r="S334" s="7">
        <f>SUM(F334/$A$907)</f>
        <v>0.0005447727692980373</v>
      </c>
      <c r="T334" t="s" s="3">
        <f>IF(B334:B334="Y","Quality Checked","")</f>
      </c>
      <c r="U334" t="s" s="4">
        <f>VLOOKUP(S334:S334,$B$914:$C$918,2)</f>
        <v>252</v>
      </c>
    </row>
    <row r="335" ht="15" customHeight="1">
      <c r="A335" s="5">
        <v>25927</v>
      </c>
      <c r="B335" t="s" s="5">
        <v>21</v>
      </c>
      <c r="C335" s="6">
        <v>43212</v>
      </c>
      <c r="D335" t="s" s="5">
        <v>22</v>
      </c>
      <c r="E335" s="5">
        <v>43</v>
      </c>
      <c r="F335" s="5">
        <v>945.9</v>
      </c>
      <c r="G335" s="5">
        <v>0.08</v>
      </c>
      <c r="H335" t="s" s="5">
        <v>23</v>
      </c>
      <c r="I335" s="5">
        <v>105.7</v>
      </c>
      <c r="J335" s="5">
        <v>22.01</v>
      </c>
      <c r="K335" s="5">
        <v>5.53</v>
      </c>
      <c r="L335" t="s" s="5">
        <v>295</v>
      </c>
      <c r="M335" t="s" s="5">
        <v>25</v>
      </c>
      <c r="N335" t="s" s="5">
        <v>34</v>
      </c>
      <c r="O335" t="s" s="5">
        <v>48</v>
      </c>
      <c r="P335" t="s" s="5">
        <v>236</v>
      </c>
      <c r="Q335" t="s" s="5">
        <v>202</v>
      </c>
      <c r="R335" s="6">
        <v>43214</v>
      </c>
      <c r="S335" s="7">
        <f>SUM(F335/$A$907)</f>
        <v>0.0005421568438983628</v>
      </c>
      <c r="T335" t="s" s="3">
        <f>IF(B335:B335="Y","Quality Checked","")</f>
      </c>
      <c r="U335" t="s" s="4">
        <f>VLOOKUP(S335:S335,$B$914:$C$918,2)</f>
        <v>252</v>
      </c>
    </row>
    <row r="336" ht="15" customHeight="1">
      <c r="A336" s="5">
        <v>23844</v>
      </c>
      <c r="B336" t="s" s="5">
        <v>21</v>
      </c>
      <c r="C336" s="6">
        <v>43287</v>
      </c>
      <c r="D336" t="s" s="5">
        <v>55</v>
      </c>
      <c r="E336" s="5">
        <v>42</v>
      </c>
      <c r="F336" s="5">
        <v>937.62</v>
      </c>
      <c r="G336" s="5">
        <v>0.03</v>
      </c>
      <c r="H336" t="s" s="5">
        <v>23</v>
      </c>
      <c r="I336" s="5">
        <v>187.2</v>
      </c>
      <c r="J336" s="5">
        <v>21.78</v>
      </c>
      <c r="K336" s="5">
        <v>5.94</v>
      </c>
      <c r="L336" t="s" s="5">
        <v>199</v>
      </c>
      <c r="M336" t="s" s="5">
        <v>25</v>
      </c>
      <c r="N336" t="s" s="5">
        <v>37</v>
      </c>
      <c r="O336" t="s" s="5">
        <v>48</v>
      </c>
      <c r="P336" t="s" s="5">
        <v>94</v>
      </c>
      <c r="Q336" t="s" s="5">
        <v>116</v>
      </c>
      <c r="R336" s="6">
        <v>43289</v>
      </c>
      <c r="S336" s="7">
        <f>SUM(F336/$A$907)</f>
        <v>0.0005374110370821259</v>
      </c>
      <c r="T336" t="s" s="3">
        <f>IF(B336:B336="Y","Quality Checked","")</f>
      </c>
      <c r="U336" t="s" s="4">
        <f>VLOOKUP(S336:S336,$B$914:$C$918,2)</f>
        <v>252</v>
      </c>
    </row>
    <row r="337" ht="15" customHeight="1">
      <c r="A337" s="5">
        <v>7776</v>
      </c>
      <c r="B337" t="s" s="5">
        <v>21</v>
      </c>
      <c r="C337" s="6">
        <v>43173</v>
      </c>
      <c r="D337" t="s" s="5">
        <v>22</v>
      </c>
      <c r="E337" s="5">
        <v>6</v>
      </c>
      <c r="F337" s="5">
        <v>934.216</v>
      </c>
      <c r="G337" s="5">
        <v>0.02</v>
      </c>
      <c r="H337" t="s" s="5">
        <v>35</v>
      </c>
      <c r="I337" s="5">
        <v>-4.34</v>
      </c>
      <c r="J337" s="5">
        <v>179.29</v>
      </c>
      <c r="K337" s="5">
        <v>29.21</v>
      </c>
      <c r="L337" t="s" s="5">
        <v>66</v>
      </c>
      <c r="M337" t="s" s="5">
        <v>33</v>
      </c>
      <c r="N337" t="s" s="5">
        <v>34</v>
      </c>
      <c r="O337" t="s" s="5">
        <v>38</v>
      </c>
      <c r="P337" t="s" s="5">
        <v>60</v>
      </c>
      <c r="Q337" t="s" s="5">
        <v>40</v>
      </c>
      <c r="R337" s="6">
        <v>43173</v>
      </c>
      <c r="S337" s="7">
        <f>SUM(F337/$A$907)</f>
        <v>0.0005354599831687841</v>
      </c>
      <c r="T337" t="s" s="3">
        <f>IF(B337:B337="Y","Quality Checked","")</f>
      </c>
      <c r="U337" t="s" s="4">
        <f>VLOOKUP(S337:S337,$B$914:$C$918,2)</f>
        <v>252</v>
      </c>
    </row>
    <row r="338" ht="15" customHeight="1">
      <c r="A338" s="5">
        <v>11335</v>
      </c>
      <c r="B338" t="s" s="5">
        <v>21</v>
      </c>
      <c r="C338" s="6">
        <v>43394</v>
      </c>
      <c r="D338" t="s" s="5">
        <v>67</v>
      </c>
      <c r="E338" s="5">
        <v>8</v>
      </c>
      <c r="F338" s="5">
        <v>922.47</v>
      </c>
      <c r="G338" s="5">
        <v>0.09</v>
      </c>
      <c r="H338" t="s" s="5">
        <v>35</v>
      </c>
      <c r="I338" s="5">
        <v>-13.1</v>
      </c>
      <c r="J338" s="5">
        <v>119.99</v>
      </c>
      <c r="K338" s="5">
        <v>14</v>
      </c>
      <c r="L338" t="s" s="5">
        <v>296</v>
      </c>
      <c r="M338" t="s" s="5">
        <v>33</v>
      </c>
      <c r="N338" t="s" s="5">
        <v>34</v>
      </c>
      <c r="O338" t="s" s="5">
        <v>27</v>
      </c>
      <c r="P338" t="s" s="5">
        <v>28</v>
      </c>
      <c r="Q338" t="s" s="5">
        <v>65</v>
      </c>
      <c r="R338" s="6">
        <v>43396</v>
      </c>
      <c r="S338" s="7">
        <f>SUM(F338/$A$907)</f>
        <v>0.0005287275862045912</v>
      </c>
      <c r="T338" t="s" s="3">
        <f>IF(B338:B338="Y","Quality Checked","")</f>
      </c>
      <c r="U338" t="s" s="4">
        <f>VLOOKUP(S338:S338,$B$914:$C$918,2)</f>
        <v>252</v>
      </c>
    </row>
    <row r="339" ht="15" customHeight="1">
      <c r="A339" s="5">
        <v>41282</v>
      </c>
      <c r="B339" t="s" s="5">
        <v>21</v>
      </c>
      <c r="C339" s="6">
        <v>43285</v>
      </c>
      <c r="D339" t="s" s="5">
        <v>22</v>
      </c>
      <c r="E339" s="5">
        <v>39</v>
      </c>
      <c r="F339" s="5">
        <v>916.05</v>
      </c>
      <c r="G339" s="5">
        <v>0.08</v>
      </c>
      <c r="H339" t="s" s="5">
        <v>23</v>
      </c>
      <c r="I339" s="5">
        <v>-21.9</v>
      </c>
      <c r="J339" s="5">
        <v>24.92</v>
      </c>
      <c r="K339" s="5">
        <v>12.98</v>
      </c>
      <c r="L339" t="s" s="5">
        <v>297</v>
      </c>
      <c r="M339" t="s" s="5">
        <v>63</v>
      </c>
      <c r="N339" t="s" s="5">
        <v>26</v>
      </c>
      <c r="O339" t="s" s="5">
        <v>48</v>
      </c>
      <c r="P339" t="s" s="5">
        <v>49</v>
      </c>
      <c r="Q339" t="s" s="5">
        <v>50</v>
      </c>
      <c r="R339" s="6">
        <v>43287</v>
      </c>
      <c r="S339" s="7">
        <f>SUM(F339/$A$907)</f>
        <v>0.0005250478664267842</v>
      </c>
      <c r="T339" t="s" s="3">
        <f>IF(B339:B339="Y","Quality Checked","")</f>
      </c>
      <c r="U339" t="s" s="4">
        <f>VLOOKUP(S339:S339,$B$914:$C$918,2)</f>
        <v>252</v>
      </c>
    </row>
    <row r="340" ht="15" customHeight="1">
      <c r="A340" s="5">
        <v>26466</v>
      </c>
      <c r="B340" t="s" s="5">
        <v>21</v>
      </c>
      <c r="C340" s="6">
        <v>43262</v>
      </c>
      <c r="D340" t="s" s="5">
        <v>42</v>
      </c>
      <c r="E340" s="5">
        <v>29</v>
      </c>
      <c r="F340" s="5">
        <v>909.721</v>
      </c>
      <c r="G340" s="5">
        <v>0.01</v>
      </c>
      <c r="H340" t="s" s="5">
        <v>23</v>
      </c>
      <c r="I340" s="5">
        <v>287.99</v>
      </c>
      <c r="J340" s="5">
        <v>35.99</v>
      </c>
      <c r="K340" s="5">
        <v>5.99</v>
      </c>
      <c r="L340" t="s" s="5">
        <v>100</v>
      </c>
      <c r="M340" t="s" s="5">
        <v>33</v>
      </c>
      <c r="N340" t="s" s="5">
        <v>34</v>
      </c>
      <c r="O340" t="s" s="5">
        <v>27</v>
      </c>
      <c r="P340" t="s" s="5">
        <v>99</v>
      </c>
      <c r="Q340" t="s" s="5">
        <v>215</v>
      </c>
      <c r="R340" s="6">
        <v>43263</v>
      </c>
      <c r="S340" s="7">
        <f>SUM(F340/$A$907)</f>
        <v>0.0005214203046707501</v>
      </c>
      <c r="T340" t="s" s="3">
        <f>IF(B340:B340="Y","Quality Checked","")</f>
      </c>
      <c r="U340" t="s" s="4">
        <f>VLOOKUP(S340:S340,$B$914:$C$918,2)</f>
        <v>252</v>
      </c>
    </row>
    <row r="341" ht="15" customHeight="1">
      <c r="A341" s="5">
        <v>38087</v>
      </c>
      <c r="B341" t="s" s="5">
        <v>21</v>
      </c>
      <c r="C341" s="6">
        <v>43152</v>
      </c>
      <c r="D341" t="s" s="5">
        <v>42</v>
      </c>
      <c r="E341" s="5">
        <v>18</v>
      </c>
      <c r="F341" s="5">
        <v>901.8099999999999</v>
      </c>
      <c r="G341" s="5">
        <v>0.02</v>
      </c>
      <c r="H341" t="s" s="5">
        <v>23</v>
      </c>
      <c r="I341" s="5">
        <v>-76.89</v>
      </c>
      <c r="J341" s="5">
        <v>49.99</v>
      </c>
      <c r="K341" s="5">
        <v>19.99</v>
      </c>
      <c r="L341" t="s" s="5">
        <v>298</v>
      </c>
      <c r="M341" t="s" s="5">
        <v>25</v>
      </c>
      <c r="N341" t="s" s="5">
        <v>47</v>
      </c>
      <c r="O341" t="s" s="5">
        <v>27</v>
      </c>
      <c r="P341" t="s" s="5">
        <v>83</v>
      </c>
      <c r="Q341" t="s" s="5">
        <v>50</v>
      </c>
      <c r="R341" s="6">
        <v>43152</v>
      </c>
      <c r="S341" s="7">
        <f>SUM(F341/$A$907)</f>
        <v>0.000516885995766976</v>
      </c>
      <c r="T341" t="s" s="3">
        <f>IF(B341:B341="Y","Quality Checked","")</f>
      </c>
      <c r="U341" t="s" s="4">
        <f>VLOOKUP(S341:S341,$B$914:$C$918,2)</f>
        <v>252</v>
      </c>
    </row>
    <row r="342" ht="15" customHeight="1">
      <c r="A342" s="5">
        <v>36706</v>
      </c>
      <c r="B342" t="s" s="5">
        <v>21</v>
      </c>
      <c r="C342" s="6">
        <v>43201</v>
      </c>
      <c r="D342" t="s" s="5">
        <v>55</v>
      </c>
      <c r="E342" s="5">
        <v>47</v>
      </c>
      <c r="F342" s="5">
        <v>887.45</v>
      </c>
      <c r="G342" s="5">
        <v>0.1</v>
      </c>
      <c r="H342" t="s" s="5">
        <v>23</v>
      </c>
      <c r="I342" s="5">
        <v>365.79</v>
      </c>
      <c r="J342" s="5">
        <v>20.98</v>
      </c>
      <c r="K342" s="5">
        <v>1.49</v>
      </c>
      <c r="L342" t="s" s="5">
        <v>156</v>
      </c>
      <c r="M342" t="s" s="5">
        <v>63</v>
      </c>
      <c r="N342" t="s" s="5">
        <v>47</v>
      </c>
      <c r="O342" t="s" s="5">
        <v>48</v>
      </c>
      <c r="P342" t="s" s="5">
        <v>49</v>
      </c>
      <c r="Q342" t="s" s="5">
        <v>50</v>
      </c>
      <c r="R342" s="6">
        <v>43203</v>
      </c>
      <c r="S342" s="7">
        <f>SUM(F342/$A$907)</f>
        <v>0.0005086553452982367</v>
      </c>
      <c r="T342" t="s" s="3">
        <f>IF(B342:B342="Y","Quality Checked","")</f>
      </c>
      <c r="U342" t="s" s="4">
        <f>VLOOKUP(S342:S342,$B$914:$C$918,2)</f>
        <v>252</v>
      </c>
    </row>
    <row r="343" ht="15" customHeight="1">
      <c r="A343" s="5">
        <v>23333</v>
      </c>
      <c r="B343" t="s" s="5">
        <v>21</v>
      </c>
      <c r="C343" s="6">
        <v>43317</v>
      </c>
      <c r="D343" t="s" s="5">
        <v>22</v>
      </c>
      <c r="E343" s="5">
        <v>16</v>
      </c>
      <c r="F343" s="5">
        <v>886.89</v>
      </c>
      <c r="G343" s="5">
        <v>0.03</v>
      </c>
      <c r="H343" t="s" s="5">
        <v>23</v>
      </c>
      <c r="I343" s="5">
        <v>-23.83</v>
      </c>
      <c r="J343" s="5">
        <v>65.98999999999999</v>
      </c>
      <c r="K343" s="5">
        <v>8.99</v>
      </c>
      <c r="L343" t="s" s="5">
        <v>128</v>
      </c>
      <c r="M343" t="s" s="5">
        <v>63</v>
      </c>
      <c r="N343" t="s" s="5">
        <v>37</v>
      </c>
      <c r="O343" t="s" s="5">
        <v>27</v>
      </c>
      <c r="P343" t="s" s="5">
        <v>99</v>
      </c>
      <c r="Q343" t="s" s="5">
        <v>50</v>
      </c>
      <c r="R343" s="6">
        <v>43318</v>
      </c>
      <c r="S343" s="7">
        <f>SUM(F343/$A$907)</f>
        <v>0.0005083343728565588</v>
      </c>
      <c r="T343" t="s" s="3">
        <f>IF(B343:B343="Y","Quality Checked","")</f>
      </c>
      <c r="U343" t="s" s="4">
        <f>VLOOKUP(S343:S343,$B$914:$C$918,2)</f>
        <v>252</v>
      </c>
    </row>
    <row r="344" ht="15" customHeight="1">
      <c r="A344" s="5">
        <v>5509</v>
      </c>
      <c r="B344" t="s" s="5">
        <v>21</v>
      </c>
      <c r="C344" s="6">
        <v>43197</v>
      </c>
      <c r="D344" t="s" s="5">
        <v>31</v>
      </c>
      <c r="E344" s="5">
        <v>21</v>
      </c>
      <c r="F344" s="5">
        <v>885.23</v>
      </c>
      <c r="G344" s="5">
        <v>0.03</v>
      </c>
      <c r="H344" t="s" s="5">
        <v>23</v>
      </c>
      <c r="I344" s="5">
        <v>78.98</v>
      </c>
      <c r="J344" s="5">
        <v>40.89</v>
      </c>
      <c r="K344" s="5">
        <v>18.98</v>
      </c>
      <c r="L344" t="s" s="5">
        <v>179</v>
      </c>
      <c r="M344" t="s" s="5">
        <v>33</v>
      </c>
      <c r="N344" t="s" s="5">
        <v>37</v>
      </c>
      <c r="O344" t="s" s="5">
        <v>38</v>
      </c>
      <c r="P344" t="s" s="5">
        <v>97</v>
      </c>
      <c r="Q344" t="s" s="5">
        <v>50</v>
      </c>
      <c r="R344" s="6">
        <v>43204</v>
      </c>
      <c r="S344" s="7">
        <f>SUM(F344/$A$907)</f>
        <v>0.0005073829188330137</v>
      </c>
      <c r="T344" t="s" s="3">
        <f>IF(B344:B344="Y","Quality Checked","")</f>
      </c>
      <c r="U344" t="s" s="4">
        <f>VLOOKUP(S344:S344,$B$914:$C$918,2)</f>
        <v>252</v>
      </c>
    </row>
    <row r="345" ht="15" customHeight="1">
      <c r="A345" s="5">
        <v>13091</v>
      </c>
      <c r="B345" t="s" s="5">
        <v>41</v>
      </c>
      <c r="C345" s="6">
        <v>43419</v>
      </c>
      <c r="D345" t="s" s="5">
        <v>22</v>
      </c>
      <c r="E345" s="5">
        <v>39</v>
      </c>
      <c r="F345" s="5">
        <v>883.15</v>
      </c>
      <c r="G345" s="5">
        <v>0.01</v>
      </c>
      <c r="H345" t="s" s="5">
        <v>23</v>
      </c>
      <c r="I345" s="5">
        <v>-1148.19</v>
      </c>
      <c r="J345" s="5">
        <v>20.34</v>
      </c>
      <c r="K345" s="5">
        <v>35</v>
      </c>
      <c r="L345" t="s" s="5">
        <v>172</v>
      </c>
      <c r="M345" t="s" s="5">
        <v>63</v>
      </c>
      <c r="N345" t="s" s="5">
        <v>34</v>
      </c>
      <c r="O345" t="s" s="5">
        <v>48</v>
      </c>
      <c r="P345" t="s" s="5">
        <v>58</v>
      </c>
      <c r="Q345" t="s" s="5">
        <v>29</v>
      </c>
      <c r="R345" s="6">
        <v>43420</v>
      </c>
      <c r="S345" s="7">
        <f>SUM(F345/$A$907)</f>
        <v>0.0005061907354782102</v>
      </c>
      <c r="T345" t="s" s="3">
        <f>IF(B345:B345="Y","Quality Checked","")</f>
        <v>45</v>
      </c>
      <c r="U345" t="s" s="4">
        <f>VLOOKUP(S345:S345,$B$914:$C$918,2)</f>
        <v>252</v>
      </c>
    </row>
    <row r="346" ht="15" customHeight="1">
      <c r="A346" s="5">
        <v>8257</v>
      </c>
      <c r="B346" t="s" s="5">
        <v>21</v>
      </c>
      <c r="C346" s="6">
        <v>43181</v>
      </c>
      <c r="D346" t="s" s="5">
        <v>31</v>
      </c>
      <c r="E346" s="5">
        <v>18</v>
      </c>
      <c r="F346" s="5">
        <v>881.3200000000001</v>
      </c>
      <c r="G346" s="5">
        <v>0.02</v>
      </c>
      <c r="H346" t="s" s="5">
        <v>23</v>
      </c>
      <c r="I346" s="5">
        <v>373.67</v>
      </c>
      <c r="J346" s="5">
        <v>48.04</v>
      </c>
      <c r="K346" s="5">
        <v>5.09</v>
      </c>
      <c r="L346" t="s" s="5">
        <v>108</v>
      </c>
      <c r="M346" t="s" s="5">
        <v>25</v>
      </c>
      <c r="N346" t="s" s="5">
        <v>26</v>
      </c>
      <c r="O346" t="s" s="5">
        <v>48</v>
      </c>
      <c r="P346" t="s" s="5">
        <v>206</v>
      </c>
      <c r="Q346" t="s" s="5">
        <v>50</v>
      </c>
      <c r="R346" s="6">
        <v>43185</v>
      </c>
      <c r="S346" s="7">
        <f>SUM(F346/$A$907)</f>
        <v>0.000505141843392013</v>
      </c>
      <c r="T346" t="s" s="3">
        <f>IF(B346:B346="Y","Quality Checked","")</f>
      </c>
      <c r="U346" t="s" s="4">
        <f>VLOOKUP(S346:S346,$B$914:$C$918,2)</f>
        <v>252</v>
      </c>
    </row>
    <row r="347" ht="15" customHeight="1">
      <c r="A347" s="5">
        <v>39430</v>
      </c>
      <c r="B347" t="s" s="5">
        <v>21</v>
      </c>
      <c r="C347" s="6">
        <v>43264</v>
      </c>
      <c r="D347" t="s" s="5">
        <v>31</v>
      </c>
      <c r="E347" s="5">
        <v>29</v>
      </c>
      <c r="F347" s="5">
        <v>877.97</v>
      </c>
      <c r="G347" s="5">
        <v>0.03</v>
      </c>
      <c r="H347" t="s" s="5">
        <v>23</v>
      </c>
      <c r="I347" s="5">
        <v>-144.2</v>
      </c>
      <c r="J347" s="5">
        <v>30.98</v>
      </c>
      <c r="K347" s="5">
        <v>6.5</v>
      </c>
      <c r="L347" t="s" s="5">
        <v>88</v>
      </c>
      <c r="M347" t="s" s="5">
        <v>63</v>
      </c>
      <c r="N347" t="s" s="5">
        <v>34</v>
      </c>
      <c r="O347" t="s" s="5">
        <v>27</v>
      </c>
      <c r="P347" t="s" s="5">
        <v>83</v>
      </c>
      <c r="Q347" t="s" s="5">
        <v>50</v>
      </c>
      <c r="R347" s="6">
        <v>43268</v>
      </c>
      <c r="S347" s="7">
        <f>SUM(F347/$A$907)</f>
        <v>0.0005032217403926901</v>
      </c>
      <c r="T347" t="s" s="3">
        <f>IF(B347:B347="Y","Quality Checked","")</f>
      </c>
      <c r="U347" t="s" s="4">
        <f>VLOOKUP(S347:S347,$B$914:$C$918,2)</f>
        <v>252</v>
      </c>
    </row>
    <row r="348" ht="15" customHeight="1">
      <c r="A348" s="5">
        <v>28897</v>
      </c>
      <c r="B348" t="s" s="5">
        <v>21</v>
      </c>
      <c r="C348" s="6">
        <v>43336</v>
      </c>
      <c r="D348" t="s" s="5">
        <v>22</v>
      </c>
      <c r="E348" s="5">
        <v>14</v>
      </c>
      <c r="F348" s="5">
        <v>877.47</v>
      </c>
      <c r="G348" s="5">
        <v>0.07000000000000001</v>
      </c>
      <c r="H348" t="s" s="5">
        <v>23</v>
      </c>
      <c r="I348" s="5">
        <v>151.24</v>
      </c>
      <c r="J348" s="5">
        <v>60.98</v>
      </c>
      <c r="K348" s="5">
        <v>19.99</v>
      </c>
      <c r="L348" t="s" s="5">
        <v>299</v>
      </c>
      <c r="M348" t="s" s="5">
        <v>63</v>
      </c>
      <c r="N348" t="s" s="5">
        <v>26</v>
      </c>
      <c r="O348" t="s" s="5">
        <v>48</v>
      </c>
      <c r="P348" t="s" s="5">
        <v>198</v>
      </c>
      <c r="Q348" t="s" s="5">
        <v>50</v>
      </c>
      <c r="R348" s="6">
        <v>43338</v>
      </c>
      <c r="S348" s="7">
        <f>SUM(F348/$A$907)</f>
        <v>0.0005029351578554777</v>
      </c>
      <c r="T348" t="s" s="3">
        <f>IF(B348:B348="Y","Quality Checked","")</f>
      </c>
      <c r="U348" t="s" s="4">
        <f>VLOOKUP(S348:S348,$B$914:$C$918,2)</f>
        <v>252</v>
      </c>
    </row>
    <row r="349" ht="15" customHeight="1">
      <c r="A349" s="5">
        <v>11302</v>
      </c>
      <c r="B349" t="s" s="5">
        <v>21</v>
      </c>
      <c r="C349" s="6">
        <v>43160</v>
      </c>
      <c r="D349" t="s" s="5">
        <v>31</v>
      </c>
      <c r="E349" s="5">
        <v>10</v>
      </c>
      <c r="F349" s="5">
        <v>866.66</v>
      </c>
      <c r="G349" s="5">
        <v>0.09</v>
      </c>
      <c r="H349" t="s" s="5">
        <v>35</v>
      </c>
      <c r="I349" s="5">
        <v>35.29</v>
      </c>
      <c r="J349" s="5">
        <v>90.97</v>
      </c>
      <c r="K349" s="5">
        <v>14</v>
      </c>
      <c r="L349" t="s" s="5">
        <v>300</v>
      </c>
      <c r="M349" t="s" s="5">
        <v>63</v>
      </c>
      <c r="N349" t="s" s="5">
        <v>37</v>
      </c>
      <c r="O349" t="s" s="5">
        <v>27</v>
      </c>
      <c r="P349" t="s" s="5">
        <v>28</v>
      </c>
      <c r="Q349" t="s" s="5">
        <v>65</v>
      </c>
      <c r="R349" s="6">
        <v>43162</v>
      </c>
      <c r="S349" s="7">
        <f>SUM(F349/$A$907)</f>
        <v>0.0004967392434009463</v>
      </c>
      <c r="T349" t="s" s="3">
        <f>IF(B349:B349="Y","Quality Checked","")</f>
      </c>
      <c r="U349" t="s" s="4">
        <f>VLOOKUP(S349:S349,$B$914:$C$918,2)</f>
        <v>301</v>
      </c>
    </row>
    <row r="350" ht="15" customHeight="1">
      <c r="A350" s="5">
        <v>17927</v>
      </c>
      <c r="B350" t="s" s="5">
        <v>21</v>
      </c>
      <c r="C350" s="6">
        <v>43321</v>
      </c>
      <c r="D350" t="s" s="5">
        <v>22</v>
      </c>
      <c r="E350" s="5">
        <v>42</v>
      </c>
      <c r="F350" s="5">
        <v>865.21</v>
      </c>
      <c r="G350" s="5">
        <v>0.07000000000000001</v>
      </c>
      <c r="H350" t="s" s="5">
        <v>23</v>
      </c>
      <c r="I350" s="5">
        <v>-42.1</v>
      </c>
      <c r="J350" s="5">
        <v>20.95</v>
      </c>
      <c r="K350" s="5">
        <v>5.99</v>
      </c>
      <c r="L350" t="s" s="5">
        <v>285</v>
      </c>
      <c r="M350" t="s" s="5">
        <v>33</v>
      </c>
      <c r="N350" t="s" s="5">
        <v>26</v>
      </c>
      <c r="O350" t="s" s="5">
        <v>27</v>
      </c>
      <c r="P350" t="s" s="5">
        <v>83</v>
      </c>
      <c r="Q350" t="s" s="5">
        <v>50</v>
      </c>
      <c r="R350" s="6">
        <v>43322</v>
      </c>
      <c r="S350" s="7">
        <f>SUM(F350/$A$907)</f>
        <v>0.0004959081540430304</v>
      </c>
      <c r="T350" t="s" s="3">
        <f>IF(B350:B350="Y","Quality Checked","")</f>
      </c>
      <c r="U350" t="s" s="4">
        <f>VLOOKUP(S350:S350,$B$914:$C$918,2)</f>
        <v>301</v>
      </c>
    </row>
    <row r="351" ht="15" customHeight="1">
      <c r="A351" s="5">
        <v>41153</v>
      </c>
      <c r="B351" t="s" s="5">
        <v>21</v>
      </c>
      <c r="C351" s="6">
        <v>43161</v>
      </c>
      <c r="D351" t="s" s="5">
        <v>22</v>
      </c>
      <c r="E351" s="5">
        <v>29</v>
      </c>
      <c r="F351" s="5">
        <v>862.2</v>
      </c>
      <c r="G351" s="5">
        <v>0.1</v>
      </c>
      <c r="H351" t="s" s="5">
        <v>23</v>
      </c>
      <c r="I351" s="5">
        <v>-45.1</v>
      </c>
      <c r="J351" s="5">
        <v>30.73</v>
      </c>
      <c r="K351" s="5">
        <v>4</v>
      </c>
      <c r="L351" t="s" s="5">
        <v>277</v>
      </c>
      <c r="M351" t="s" s="5">
        <v>44</v>
      </c>
      <c r="N351" t="s" s="5">
        <v>34</v>
      </c>
      <c r="O351" t="s" s="5">
        <v>27</v>
      </c>
      <c r="P351" t="s" s="5">
        <v>83</v>
      </c>
      <c r="Q351" t="s" s="5">
        <v>50</v>
      </c>
      <c r="R351" s="6">
        <v>43162</v>
      </c>
      <c r="S351" s="7">
        <f>SUM(F351/$A$907)</f>
        <v>0.0004941829271690119</v>
      </c>
      <c r="T351" t="s" s="3">
        <f>IF(B351:B351="Y","Quality Checked","")</f>
      </c>
      <c r="U351" t="s" s="4">
        <f>VLOOKUP(S351:S351,$B$914:$C$918,2)</f>
        <v>301</v>
      </c>
    </row>
    <row r="352" ht="15" customHeight="1">
      <c r="A352" s="5">
        <v>27460</v>
      </c>
      <c r="B352" t="s" s="5">
        <v>21</v>
      </c>
      <c r="C352" s="6">
        <v>43232</v>
      </c>
      <c r="D352" t="s" s="5">
        <v>55</v>
      </c>
      <c r="E352" s="5">
        <v>7</v>
      </c>
      <c r="F352" s="5">
        <v>855.03</v>
      </c>
      <c r="G352" s="5">
        <v>0.08</v>
      </c>
      <c r="H352" t="s" s="5">
        <v>23</v>
      </c>
      <c r="I352" s="5">
        <v>-1.68</v>
      </c>
      <c r="J352" s="5">
        <v>128.24</v>
      </c>
      <c r="K352" s="5">
        <v>12.65</v>
      </c>
      <c r="L352" t="s" s="5">
        <v>302</v>
      </c>
      <c r="M352" t="s" s="5">
        <v>33</v>
      </c>
      <c r="N352" t="s" s="5">
        <v>34</v>
      </c>
      <c r="O352" t="s" s="5">
        <v>38</v>
      </c>
      <c r="P352" t="s" s="5">
        <v>70</v>
      </c>
      <c r="Q352" t="s" s="5">
        <v>116</v>
      </c>
      <c r="R352" s="6">
        <v>43233</v>
      </c>
      <c r="S352" s="7">
        <f>SUM(F352/$A$907)</f>
        <v>0.0004900733335853866</v>
      </c>
      <c r="T352" t="s" s="3">
        <f>IF(B352:B352="Y","Quality Checked","")</f>
      </c>
      <c r="U352" t="s" s="4">
        <f>VLOOKUP(S352:S352,$B$914:$C$918,2)</f>
        <v>301</v>
      </c>
    </row>
    <row r="353" ht="15" customHeight="1">
      <c r="A353" s="5">
        <v>42309</v>
      </c>
      <c r="B353" t="s" s="5">
        <v>21</v>
      </c>
      <c r="C353" s="6">
        <v>43318</v>
      </c>
      <c r="D353" t="s" s="5">
        <v>31</v>
      </c>
      <c r="E353" s="5">
        <v>41</v>
      </c>
      <c r="F353" s="5">
        <v>854.23</v>
      </c>
      <c r="G353" s="5">
        <v>0.01</v>
      </c>
      <c r="H353" t="s" s="5">
        <v>23</v>
      </c>
      <c r="I353" s="5">
        <v>67.14</v>
      </c>
      <c r="J353" s="5">
        <v>20.48</v>
      </c>
      <c r="K353" s="5">
        <v>6.32</v>
      </c>
      <c r="L353" t="s" s="5">
        <v>81</v>
      </c>
      <c r="M353" t="s" s="5">
        <v>33</v>
      </c>
      <c r="N353" t="s" s="5">
        <v>47</v>
      </c>
      <c r="O353" t="s" s="5">
        <v>48</v>
      </c>
      <c r="P353" t="s" s="5">
        <v>94</v>
      </c>
      <c r="Q353" t="s" s="5">
        <v>50</v>
      </c>
      <c r="R353" s="6">
        <v>43320</v>
      </c>
      <c r="S353" s="7">
        <f>SUM(F353/$A$907)</f>
        <v>0.0004896148015258468</v>
      </c>
      <c r="T353" t="s" s="3">
        <f>IF(B353:B353="Y","Quality Checked","")</f>
      </c>
      <c r="U353" t="s" s="4">
        <f>VLOOKUP(S353:S353,$B$914:$C$918,2)</f>
        <v>301</v>
      </c>
    </row>
    <row r="354" ht="15" customHeight="1">
      <c r="A354" s="5">
        <v>34177</v>
      </c>
      <c r="B354" t="s" s="5">
        <v>21</v>
      </c>
      <c r="C354" s="6">
        <v>43327</v>
      </c>
      <c r="D354" t="s" s="5">
        <v>67</v>
      </c>
      <c r="E354" s="5">
        <v>50</v>
      </c>
      <c r="F354" s="5">
        <v>853.162</v>
      </c>
      <c r="G354" s="5">
        <v>0.1</v>
      </c>
      <c r="H354" t="s" s="5">
        <v>23</v>
      </c>
      <c r="I354" s="5">
        <v>-83.95</v>
      </c>
      <c r="J354" s="5">
        <v>20.99</v>
      </c>
      <c r="K354" s="5">
        <v>2.5</v>
      </c>
      <c r="L354" t="s" s="5">
        <v>303</v>
      </c>
      <c r="M354" t="s" s="5">
        <v>44</v>
      </c>
      <c r="N354" t="s" s="5">
        <v>34</v>
      </c>
      <c r="O354" t="s" s="5">
        <v>27</v>
      </c>
      <c r="P354" t="s" s="5">
        <v>99</v>
      </c>
      <c r="Q354" t="s" s="5">
        <v>215</v>
      </c>
      <c r="R354" s="6">
        <v>43328</v>
      </c>
      <c r="S354" s="7">
        <f>SUM(F354/$A$907)</f>
        <v>0.0004890026612263611</v>
      </c>
      <c r="T354" t="s" s="3">
        <f>IF(B354:B354="Y","Quality Checked","")</f>
      </c>
      <c r="U354" t="s" s="4">
        <f>VLOOKUP(S354:S354,$B$914:$C$918,2)</f>
        <v>301</v>
      </c>
    </row>
    <row r="355" ht="15" customHeight="1">
      <c r="A355" s="5">
        <v>8709</v>
      </c>
      <c r="B355" t="s" s="5">
        <v>21</v>
      </c>
      <c r="C355" s="6">
        <v>43167</v>
      </c>
      <c r="D355" t="s" s="5">
        <v>67</v>
      </c>
      <c r="E355" s="5">
        <v>11</v>
      </c>
      <c r="F355" s="5">
        <v>851.24</v>
      </c>
      <c r="G355" s="5">
        <v>0.1</v>
      </c>
      <c r="H355" t="s" s="5">
        <v>35</v>
      </c>
      <c r="I355" s="5">
        <v>-149.46</v>
      </c>
      <c r="J355" s="5">
        <v>80.97</v>
      </c>
      <c r="K355" s="5">
        <v>33.6</v>
      </c>
      <c r="L355" t="s" s="5">
        <v>208</v>
      </c>
      <c r="M355" t="s" s="5">
        <v>63</v>
      </c>
      <c r="N355" t="s" s="5">
        <v>37</v>
      </c>
      <c r="O355" t="s" s="5">
        <v>27</v>
      </c>
      <c r="P355" t="s" s="5">
        <v>28</v>
      </c>
      <c r="Q355" t="s" s="5">
        <v>65</v>
      </c>
      <c r="R355" s="6">
        <v>43170</v>
      </c>
      <c r="S355" s="7">
        <f>SUM(F355/$A$907)</f>
        <v>0.0004879010379533168</v>
      </c>
      <c r="T355" t="s" s="3">
        <f>IF(B355:B355="Y","Quality Checked","")</f>
      </c>
      <c r="U355" t="s" s="4">
        <f>VLOOKUP(S355:S355,$B$914:$C$918,2)</f>
        <v>301</v>
      </c>
    </row>
    <row r="356" ht="15" customHeight="1">
      <c r="A356" s="5">
        <v>5765</v>
      </c>
      <c r="B356" t="s" s="5">
        <v>21</v>
      </c>
      <c r="C356" s="6">
        <v>43448</v>
      </c>
      <c r="D356" t="s" s="5">
        <v>31</v>
      </c>
      <c r="E356" s="5">
        <v>23</v>
      </c>
      <c r="F356" s="5">
        <v>849.46</v>
      </c>
      <c r="G356" s="5">
        <v>0.04</v>
      </c>
      <c r="H356" t="s" s="5">
        <v>23</v>
      </c>
      <c r="I356" s="5">
        <v>9.06</v>
      </c>
      <c r="J356" s="5">
        <v>35.44</v>
      </c>
      <c r="K356" s="5">
        <v>19.99</v>
      </c>
      <c r="L356" t="s" s="5">
        <v>118</v>
      </c>
      <c r="M356" t="s" s="5">
        <v>33</v>
      </c>
      <c r="N356" t="s" s="5">
        <v>34</v>
      </c>
      <c r="O356" t="s" s="5">
        <v>48</v>
      </c>
      <c r="P356" t="s" s="5">
        <v>206</v>
      </c>
      <c r="Q356" t="s" s="5">
        <v>50</v>
      </c>
      <c r="R356" s="6">
        <v>43455</v>
      </c>
      <c r="S356" s="7">
        <f>SUM(F356/$A$907)</f>
        <v>0.0004868808041208407</v>
      </c>
      <c r="T356" t="s" s="3">
        <f>IF(B356:B356="Y","Quality Checked","")</f>
      </c>
      <c r="U356" t="s" s="4">
        <f>VLOOKUP(S356:S356,$B$914:$C$918,2)</f>
        <v>301</v>
      </c>
    </row>
    <row r="357" ht="15" customHeight="1">
      <c r="A357" s="5">
        <v>17668</v>
      </c>
      <c r="B357" t="s" s="5">
        <v>41</v>
      </c>
      <c r="C357" s="6">
        <v>43429</v>
      </c>
      <c r="D357" t="s" s="5">
        <v>22</v>
      </c>
      <c r="E357" s="5">
        <v>49</v>
      </c>
      <c r="F357" s="5">
        <v>848.92</v>
      </c>
      <c r="G357" s="5">
        <v>0.04</v>
      </c>
      <c r="H357" t="s" s="5">
        <v>23</v>
      </c>
      <c r="I357" s="5">
        <v>296.06</v>
      </c>
      <c r="J357" s="5">
        <v>17.48</v>
      </c>
      <c r="K357" s="5">
        <v>1.99</v>
      </c>
      <c r="L357" t="s" s="5">
        <v>117</v>
      </c>
      <c r="M357" t="s" s="5">
        <v>63</v>
      </c>
      <c r="N357" t="s" s="5">
        <v>34</v>
      </c>
      <c r="O357" t="s" s="5">
        <v>27</v>
      </c>
      <c r="P357" t="s" s="5">
        <v>83</v>
      </c>
      <c r="Q357" t="s" s="5">
        <v>202</v>
      </c>
      <c r="R357" s="6">
        <v>43431</v>
      </c>
      <c r="S357" s="7">
        <f>SUM(F357/$A$907)</f>
        <v>0.0004865712949806513</v>
      </c>
      <c r="T357" t="s" s="3">
        <f>IF(B357:B357="Y","Quality Checked","")</f>
        <v>45</v>
      </c>
      <c r="U357" t="s" s="4">
        <f>VLOOKUP(S357:S357,$B$914:$C$918,2)</f>
        <v>301</v>
      </c>
    </row>
    <row r="358" ht="15" customHeight="1">
      <c r="A358" s="5">
        <v>43269</v>
      </c>
      <c r="B358" t="s" s="5">
        <v>41</v>
      </c>
      <c r="C358" s="6">
        <v>43200</v>
      </c>
      <c r="D358" t="s" s="5">
        <v>42</v>
      </c>
      <c r="E358" s="5">
        <v>16</v>
      </c>
      <c r="F358" s="5">
        <v>843.15</v>
      </c>
      <c r="G358" s="5">
        <v>0</v>
      </c>
      <c r="H358" t="s" s="5">
        <v>23</v>
      </c>
      <c r="I358" s="5">
        <v>355</v>
      </c>
      <c r="J358" s="5">
        <v>48.91</v>
      </c>
      <c r="K358" s="5">
        <v>5.81</v>
      </c>
      <c r="L358" t="s" s="5">
        <v>163</v>
      </c>
      <c r="M358" t="s" s="5">
        <v>63</v>
      </c>
      <c r="N358" t="s" s="5">
        <v>34</v>
      </c>
      <c r="O358" t="s" s="5">
        <v>48</v>
      </c>
      <c r="P358" t="s" s="5">
        <v>206</v>
      </c>
      <c r="Q358" t="s" s="5">
        <v>50</v>
      </c>
      <c r="R358" s="6">
        <v>43202</v>
      </c>
      <c r="S358" s="7">
        <f>SUM(F358/$A$907)</f>
        <v>0.0004832641325012206</v>
      </c>
      <c r="T358" t="s" s="3">
        <f>IF(B358:B358="Y","Quality Checked","")</f>
        <v>45</v>
      </c>
      <c r="U358" t="s" s="4">
        <f>VLOOKUP(S358:S358,$B$914:$C$918,2)</f>
        <v>301</v>
      </c>
    </row>
    <row r="359" ht="15" customHeight="1">
      <c r="A359" s="5">
        <v>12224</v>
      </c>
      <c r="B359" t="s" s="5">
        <v>21</v>
      </c>
      <c r="C359" s="6">
        <v>43446</v>
      </c>
      <c r="D359" t="s" s="5">
        <v>67</v>
      </c>
      <c r="E359" s="5">
        <v>29</v>
      </c>
      <c r="F359" s="5">
        <v>842.6135</v>
      </c>
      <c r="G359" s="5">
        <v>0.1</v>
      </c>
      <c r="H359" t="s" s="5">
        <v>23</v>
      </c>
      <c r="I359" s="5">
        <v>-208.43</v>
      </c>
      <c r="J359" s="5">
        <v>35.99</v>
      </c>
      <c r="K359" s="5">
        <v>5</v>
      </c>
      <c r="L359" t="s" s="5">
        <v>304</v>
      </c>
      <c r="M359" t="s" s="5">
        <v>63</v>
      </c>
      <c r="N359" t="s" s="5">
        <v>26</v>
      </c>
      <c r="O359" t="s" s="5">
        <v>27</v>
      </c>
      <c r="P359" t="s" s="5">
        <v>99</v>
      </c>
      <c r="Q359" t="s" s="5">
        <v>215</v>
      </c>
      <c r="R359" s="6">
        <v>43446</v>
      </c>
      <c r="S359" s="7">
        <f>SUM(F359/$A$907)</f>
        <v>0.0004829566294387918</v>
      </c>
      <c r="T359" t="s" s="3">
        <f>IF(B359:B359="Y","Quality Checked","")</f>
      </c>
      <c r="U359" t="s" s="4">
        <f>VLOOKUP(S359:S359,$B$914:$C$918,2)</f>
        <v>301</v>
      </c>
    </row>
    <row r="360" ht="15" customHeight="1">
      <c r="A360" s="5">
        <v>1313</v>
      </c>
      <c r="B360" t="s" s="5">
        <v>21</v>
      </c>
      <c r="C360" s="6">
        <v>43355</v>
      </c>
      <c r="D360" t="s" s="5">
        <v>42</v>
      </c>
      <c r="E360" s="5">
        <v>34</v>
      </c>
      <c r="F360" s="5">
        <v>840.0700000000001</v>
      </c>
      <c r="G360" s="5">
        <v>0</v>
      </c>
      <c r="H360" t="s" s="5">
        <v>23</v>
      </c>
      <c r="I360" s="5">
        <v>-83.75</v>
      </c>
      <c r="J360" s="5">
        <v>22.84</v>
      </c>
      <c r="K360" s="5">
        <v>16.92</v>
      </c>
      <c r="L360" t="s" s="5">
        <v>36</v>
      </c>
      <c r="M360" t="s" s="5">
        <v>25</v>
      </c>
      <c r="N360" t="s" s="5">
        <v>37</v>
      </c>
      <c r="O360" t="s" s="5">
        <v>48</v>
      </c>
      <c r="P360" t="s" s="5">
        <v>206</v>
      </c>
      <c r="Q360" t="s" s="5">
        <v>50</v>
      </c>
      <c r="R360" s="6">
        <v>43357</v>
      </c>
      <c r="S360" s="7">
        <f>SUM(F360/$A$907)</f>
        <v>0.0004814987840719925</v>
      </c>
      <c r="T360" t="s" s="3">
        <f>IF(B360:B360="Y","Quality Checked","")</f>
      </c>
      <c r="U360" t="s" s="4">
        <f>VLOOKUP(S360:S360,$B$914:$C$918,2)</f>
        <v>301</v>
      </c>
    </row>
    <row r="361" ht="15" customHeight="1">
      <c r="A361" s="5">
        <v>10528</v>
      </c>
      <c r="B361" t="s" s="5">
        <v>21</v>
      </c>
      <c r="C361" s="6">
        <v>43356</v>
      </c>
      <c r="D361" t="s" s="5">
        <v>22</v>
      </c>
      <c r="E361" s="5">
        <v>47</v>
      </c>
      <c r="F361" s="5">
        <v>838.4</v>
      </c>
      <c r="G361" s="5">
        <v>0.02</v>
      </c>
      <c r="H361" t="s" s="5">
        <v>53</v>
      </c>
      <c r="I361" s="5">
        <v>-132.91</v>
      </c>
      <c r="J361" s="5">
        <v>17.7</v>
      </c>
      <c r="K361" s="5">
        <v>9.470000000000001</v>
      </c>
      <c r="L361" t="s" s="5">
        <v>288</v>
      </c>
      <c r="M361" t="s" s="5">
        <v>33</v>
      </c>
      <c r="N361" t="s" s="5">
        <v>34</v>
      </c>
      <c r="O361" t="s" s="5">
        <v>48</v>
      </c>
      <c r="P361" t="s" s="5">
        <v>58</v>
      </c>
      <c r="Q361" t="s" s="5">
        <v>50</v>
      </c>
      <c r="R361" s="6">
        <v>43358</v>
      </c>
      <c r="S361" s="7">
        <f>SUM(F361/$A$907)</f>
        <v>0.0004805415983977031</v>
      </c>
      <c r="T361" t="s" s="3">
        <f>IF(B361:B361="Y","Quality Checked","")</f>
      </c>
      <c r="U361" t="s" s="4">
        <f>VLOOKUP(S361:S361,$B$914:$C$918,2)</f>
        <v>301</v>
      </c>
    </row>
    <row r="362" ht="15" customHeight="1">
      <c r="A362" s="5">
        <v>39717</v>
      </c>
      <c r="B362" t="s" s="5">
        <v>21</v>
      </c>
      <c r="C362" s="6">
        <v>43432</v>
      </c>
      <c r="D362" t="s" s="5">
        <v>67</v>
      </c>
      <c r="E362" s="5">
        <v>20</v>
      </c>
      <c r="F362" s="5">
        <v>835.48</v>
      </c>
      <c r="G362" s="5">
        <v>0.06</v>
      </c>
      <c r="H362" t="s" s="5">
        <v>23</v>
      </c>
      <c r="I362" s="5">
        <v>-58.13</v>
      </c>
      <c r="J362" s="5">
        <v>43.57</v>
      </c>
      <c r="K362" s="5">
        <v>16.36</v>
      </c>
      <c r="L362" t="s" s="5">
        <v>305</v>
      </c>
      <c r="M362" t="s" s="5">
        <v>33</v>
      </c>
      <c r="N362" t="s" s="5">
        <v>34</v>
      </c>
      <c r="O362" t="s" s="5">
        <v>48</v>
      </c>
      <c r="P362" t="s" s="5">
        <v>58</v>
      </c>
      <c r="Q362" t="s" s="5">
        <v>50</v>
      </c>
      <c r="R362" s="6">
        <v>43434</v>
      </c>
      <c r="S362" s="7">
        <f>SUM(F362/$A$907)</f>
        <v>0.0004788679563803829</v>
      </c>
      <c r="T362" t="s" s="3">
        <f>IF(B362:B362="Y","Quality Checked","")</f>
      </c>
      <c r="U362" t="s" s="4">
        <f>VLOOKUP(S362:S362,$B$914:$C$918,2)</f>
        <v>301</v>
      </c>
    </row>
    <row r="363" ht="15" customHeight="1">
      <c r="A363" s="5">
        <v>8295</v>
      </c>
      <c r="B363" t="s" s="5">
        <v>21</v>
      </c>
      <c r="C363" s="6">
        <v>43191</v>
      </c>
      <c r="D363" t="s" s="5">
        <v>67</v>
      </c>
      <c r="E363" s="5">
        <v>30</v>
      </c>
      <c r="F363" s="5">
        <v>835.1505</v>
      </c>
      <c r="G363" s="5">
        <v>0.09</v>
      </c>
      <c r="H363" t="s" s="5">
        <v>23</v>
      </c>
      <c r="I363" s="5">
        <v>158.18</v>
      </c>
      <c r="J363" s="5">
        <v>35.99</v>
      </c>
      <c r="K363" s="5">
        <v>1.1</v>
      </c>
      <c r="L363" t="s" s="5">
        <v>306</v>
      </c>
      <c r="M363" t="s" s="5">
        <v>25</v>
      </c>
      <c r="N363" t="s" s="5">
        <v>26</v>
      </c>
      <c r="O363" t="s" s="5">
        <v>27</v>
      </c>
      <c r="P363" t="s" s="5">
        <v>99</v>
      </c>
      <c r="Q363" t="s" s="5">
        <v>50</v>
      </c>
      <c r="R363" s="6">
        <v>43193</v>
      </c>
      <c r="S363" s="7">
        <f>SUM(F363/$A$907)</f>
        <v>0.0004786790984883599</v>
      </c>
      <c r="T363" t="s" s="3">
        <f>IF(B363:B363="Y","Quality Checked","")</f>
      </c>
      <c r="U363" t="s" s="4">
        <f>VLOOKUP(S363:S363,$B$914:$C$918,2)</f>
        <v>301</v>
      </c>
    </row>
    <row r="364" ht="15" customHeight="1">
      <c r="A364" s="5">
        <v>22147</v>
      </c>
      <c r="B364" t="s" s="5">
        <v>21</v>
      </c>
      <c r="C364" s="6">
        <v>43116</v>
      </c>
      <c r="D364" t="s" s="5">
        <v>31</v>
      </c>
      <c r="E364" s="5">
        <v>37</v>
      </c>
      <c r="F364" s="5">
        <v>832.14</v>
      </c>
      <c r="G364" s="5">
        <v>0.04</v>
      </c>
      <c r="H364" t="s" s="5">
        <v>23</v>
      </c>
      <c r="I364" s="5">
        <v>175.07</v>
      </c>
      <c r="J364" s="5">
        <v>22.72</v>
      </c>
      <c r="K364" s="5">
        <v>8.99</v>
      </c>
      <c r="L364" t="s" s="5">
        <v>187</v>
      </c>
      <c r="M364" t="s" s="5">
        <v>33</v>
      </c>
      <c r="N364" t="s" s="5">
        <v>34</v>
      </c>
      <c r="O364" t="s" s="5">
        <v>38</v>
      </c>
      <c r="P364" t="s" s="5">
        <v>97</v>
      </c>
      <c r="Q364" t="s" s="5">
        <v>202</v>
      </c>
      <c r="R364" s="6">
        <v>43120</v>
      </c>
      <c r="S364" s="7">
        <f>SUM(F364/$A$907)</f>
        <v>0.0004769535850318042</v>
      </c>
      <c r="T364" t="s" s="3">
        <f>IF(B364:B364="Y","Quality Checked","")</f>
      </c>
      <c r="U364" t="s" s="4">
        <f>VLOOKUP(S364:S364,$B$914:$C$918,2)</f>
        <v>301</v>
      </c>
    </row>
    <row r="365" ht="15" customHeight="1">
      <c r="A365" s="5">
        <v>28675</v>
      </c>
      <c r="B365" t="s" s="5">
        <v>21</v>
      </c>
      <c r="C365" s="6">
        <v>43381</v>
      </c>
      <c r="D365" t="s" s="5">
        <v>42</v>
      </c>
      <c r="E365" s="5">
        <v>15</v>
      </c>
      <c r="F365" s="5">
        <v>822.8425</v>
      </c>
      <c r="G365" s="5">
        <v>0.1</v>
      </c>
      <c r="H365" t="s" s="5">
        <v>23</v>
      </c>
      <c r="I365" s="5">
        <v>4.39</v>
      </c>
      <c r="J365" s="5">
        <v>65.98999999999999</v>
      </c>
      <c r="K365" s="5">
        <v>5.92</v>
      </c>
      <c r="L365" t="s" s="5">
        <v>307</v>
      </c>
      <c r="M365" t="s" s="5">
        <v>44</v>
      </c>
      <c r="N365" t="s" s="5">
        <v>26</v>
      </c>
      <c r="O365" t="s" s="5">
        <v>27</v>
      </c>
      <c r="P365" t="s" s="5">
        <v>99</v>
      </c>
      <c r="Q365" t="s" s="5">
        <v>50</v>
      </c>
      <c r="R365" s="6">
        <v>43382</v>
      </c>
      <c r="S365" s="7">
        <f>SUM(F365/$A$907)</f>
        <v>0.0004716245827523402</v>
      </c>
      <c r="T365" t="s" s="3">
        <f>IF(B365:B365="Y","Quality Checked","")</f>
      </c>
      <c r="U365" t="s" s="4">
        <f>VLOOKUP(S365:S365,$B$914:$C$918,2)</f>
        <v>301</v>
      </c>
    </row>
    <row r="366" ht="15" customHeight="1">
      <c r="A366" s="5">
        <v>10437</v>
      </c>
      <c r="B366" t="s" s="5">
        <v>21</v>
      </c>
      <c r="C366" s="6">
        <v>43330</v>
      </c>
      <c r="D366" t="s" s="5">
        <v>42</v>
      </c>
      <c r="E366" s="5">
        <v>50</v>
      </c>
      <c r="F366" s="5">
        <v>820.52</v>
      </c>
      <c r="G366" s="5">
        <v>0.01</v>
      </c>
      <c r="H366" t="s" s="5">
        <v>23</v>
      </c>
      <c r="I366" s="5">
        <v>-191.22</v>
      </c>
      <c r="J366" s="5">
        <v>15.99</v>
      </c>
      <c r="K366" s="5">
        <v>13.18</v>
      </c>
      <c r="L366" t="s" s="5">
        <v>308</v>
      </c>
      <c r="M366" t="s" s="5">
        <v>44</v>
      </c>
      <c r="N366" t="s" s="5">
        <v>34</v>
      </c>
      <c r="O366" t="s" s="5">
        <v>48</v>
      </c>
      <c r="P366" t="s" s="5">
        <v>49</v>
      </c>
      <c r="Q366" t="s" s="5">
        <v>50</v>
      </c>
      <c r="R366" s="6">
        <v>43332</v>
      </c>
      <c r="S366" s="7">
        <f>SUM(F366/$A$907)</f>
        <v>0.0004702934068669887</v>
      </c>
      <c r="T366" t="s" s="3">
        <f>IF(B366:B366="Y","Quality Checked","")</f>
      </c>
      <c r="U366" t="s" s="4">
        <f>VLOOKUP(S366:S366,$B$914:$C$918,2)</f>
        <v>301</v>
      </c>
    </row>
    <row r="367" ht="15" customHeight="1">
      <c r="A367" s="5">
        <v>3397</v>
      </c>
      <c r="B367" t="s" s="5">
        <v>21</v>
      </c>
      <c r="C367" s="6">
        <v>43273</v>
      </c>
      <c r="D367" t="s" s="5">
        <v>22</v>
      </c>
      <c r="E367" s="5">
        <v>43</v>
      </c>
      <c r="F367" s="5">
        <v>815.89</v>
      </c>
      <c r="G367" s="5">
        <v>0.1</v>
      </c>
      <c r="H367" t="s" s="5">
        <v>23</v>
      </c>
      <c r="I367" s="5">
        <v>-20.25</v>
      </c>
      <c r="J367" s="5">
        <v>19.98</v>
      </c>
      <c r="K367" s="5">
        <v>4</v>
      </c>
      <c r="L367" t="s" s="5">
        <v>309</v>
      </c>
      <c r="M367" t="s" s="5">
        <v>25</v>
      </c>
      <c r="N367" t="s" s="5">
        <v>26</v>
      </c>
      <c r="O367" t="s" s="5">
        <v>27</v>
      </c>
      <c r="P367" t="s" s="5">
        <v>83</v>
      </c>
      <c r="Q367" t="s" s="5">
        <v>50</v>
      </c>
      <c r="R367" s="6">
        <v>43275</v>
      </c>
      <c r="S367" s="7">
        <f>SUM(F367/$A$907)</f>
        <v>0.0004676396525724021</v>
      </c>
      <c r="T367" t="s" s="3">
        <f>IF(B367:B367="Y","Quality Checked","")</f>
      </c>
      <c r="U367" t="s" s="4">
        <f>VLOOKUP(S367:S367,$B$914:$C$918,2)</f>
        <v>301</v>
      </c>
    </row>
    <row r="368" ht="15" customHeight="1">
      <c r="A368" s="5">
        <v>28486</v>
      </c>
      <c r="B368" t="s" s="5">
        <v>21</v>
      </c>
      <c r="C368" s="6">
        <v>43338</v>
      </c>
      <c r="D368" t="s" s="5">
        <v>67</v>
      </c>
      <c r="E368" s="5">
        <v>2</v>
      </c>
      <c r="F368" s="5">
        <v>811.13</v>
      </c>
      <c r="G368" s="5">
        <v>0.08</v>
      </c>
      <c r="H368" t="s" s="5">
        <v>23</v>
      </c>
      <c r="I368" s="5">
        <v>-517.47</v>
      </c>
      <c r="J368" s="5">
        <v>415.88</v>
      </c>
      <c r="K368" s="5">
        <v>11.37</v>
      </c>
      <c r="L368" t="s" s="5">
        <v>310</v>
      </c>
      <c r="M368" t="s" s="5">
        <v>44</v>
      </c>
      <c r="N368" t="s" s="5">
        <v>34</v>
      </c>
      <c r="O368" t="s" s="5">
        <v>48</v>
      </c>
      <c r="P368" t="s" s="5">
        <v>58</v>
      </c>
      <c r="Q368" t="s" s="5">
        <v>50</v>
      </c>
      <c r="R368" s="6">
        <v>43339</v>
      </c>
      <c r="S368" s="7">
        <f>SUM(F368/$A$907)</f>
        <v>0.0004649113868181404</v>
      </c>
      <c r="T368" t="s" s="3">
        <f>IF(B368:B368="Y","Quality Checked","")</f>
      </c>
      <c r="U368" t="s" s="4">
        <f>VLOOKUP(S368:S368,$B$914:$C$918,2)</f>
        <v>301</v>
      </c>
    </row>
    <row r="369" ht="15" customHeight="1">
      <c r="A369" s="5">
        <v>38503</v>
      </c>
      <c r="B369" t="s" s="5">
        <v>21</v>
      </c>
      <c r="C369" s="6">
        <v>43225</v>
      </c>
      <c r="D369" t="s" s="5">
        <v>31</v>
      </c>
      <c r="E369" s="5">
        <v>32</v>
      </c>
      <c r="F369" s="5">
        <v>796.03</v>
      </c>
      <c r="G369" s="5">
        <v>0.05</v>
      </c>
      <c r="H369" t="s" s="5">
        <v>35</v>
      </c>
      <c r="I369" s="5">
        <v>-133.71</v>
      </c>
      <c r="J369" s="5">
        <v>23.99</v>
      </c>
      <c r="K369" s="5">
        <v>15.68</v>
      </c>
      <c r="L369" t="s" s="5">
        <v>134</v>
      </c>
      <c r="M369" t="s" s="5">
        <v>63</v>
      </c>
      <c r="N369" t="s" s="5">
        <v>34</v>
      </c>
      <c r="O369" t="s" s="5">
        <v>38</v>
      </c>
      <c r="P369" t="s" s="5">
        <v>97</v>
      </c>
      <c r="Q369" t="s" s="5">
        <v>65</v>
      </c>
      <c r="R369" s="6">
        <v>43229</v>
      </c>
      <c r="S369" s="7">
        <f>SUM(F369/$A$907)</f>
        <v>0.0004562565941943268</v>
      </c>
      <c r="T369" t="s" s="3">
        <f>IF(B369:B369="Y","Quality Checked","")</f>
      </c>
      <c r="U369" t="s" s="4">
        <f>VLOOKUP(S369:S369,$B$914:$C$918,2)</f>
        <v>301</v>
      </c>
    </row>
    <row r="370" ht="15" customHeight="1">
      <c r="A370" s="5">
        <v>31364</v>
      </c>
      <c r="B370" t="s" s="5">
        <v>21</v>
      </c>
      <c r="C370" s="6">
        <v>43221</v>
      </c>
      <c r="D370" t="s" s="5">
        <v>55</v>
      </c>
      <c r="E370" s="5">
        <v>2</v>
      </c>
      <c r="F370" s="5">
        <v>789.01</v>
      </c>
      <c r="G370" s="5">
        <v>0.07000000000000001</v>
      </c>
      <c r="H370" t="s" s="5">
        <v>23</v>
      </c>
      <c r="I370" s="5">
        <v>-539.59</v>
      </c>
      <c r="J370" s="5">
        <v>415.88</v>
      </c>
      <c r="K370" s="5">
        <v>11.37</v>
      </c>
      <c r="L370" t="s" s="5">
        <v>311</v>
      </c>
      <c r="M370" t="s" s="5">
        <v>44</v>
      </c>
      <c r="N370" t="s" s="5">
        <v>34</v>
      </c>
      <c r="O370" t="s" s="5">
        <v>48</v>
      </c>
      <c r="P370" t="s" s="5">
        <v>58</v>
      </c>
      <c r="Q370" t="s" s="5">
        <v>50</v>
      </c>
      <c r="R370" s="6">
        <v>43221</v>
      </c>
      <c r="S370" s="7">
        <f>SUM(F370/$A$907)</f>
        <v>0.0004522329753718651</v>
      </c>
      <c r="T370" t="s" s="3">
        <f>IF(B370:B370="Y","Quality Checked","")</f>
      </c>
      <c r="U370" t="s" s="4">
        <f>VLOOKUP(S370:S370,$B$914:$C$918,2)</f>
        <v>301</v>
      </c>
    </row>
    <row r="371" ht="15" customHeight="1">
      <c r="A371" s="5">
        <v>2816</v>
      </c>
      <c r="B371" t="s" s="5">
        <v>21</v>
      </c>
      <c r="C371" s="6">
        <v>43362</v>
      </c>
      <c r="D371" t="s" s="5">
        <v>67</v>
      </c>
      <c r="E371" s="5">
        <v>35</v>
      </c>
      <c r="F371" s="5">
        <v>787.5599999999999</v>
      </c>
      <c r="G371" s="5">
        <v>0</v>
      </c>
      <c r="H371" t="s" s="5">
        <v>23</v>
      </c>
      <c r="I371" s="5">
        <v>220.04</v>
      </c>
      <c r="J371" s="5">
        <v>21.98</v>
      </c>
      <c r="K371" s="5">
        <v>2.87</v>
      </c>
      <c r="L371" t="s" s="5">
        <v>312</v>
      </c>
      <c r="M371" t="s" s="5">
        <v>33</v>
      </c>
      <c r="N371" t="s" s="5">
        <v>34</v>
      </c>
      <c r="O371" t="s" s="5">
        <v>48</v>
      </c>
      <c r="P371" t="s" s="5">
        <v>236</v>
      </c>
      <c r="Q371" t="s" s="5">
        <v>202</v>
      </c>
      <c r="R371" s="6">
        <v>43363</v>
      </c>
      <c r="S371" s="7">
        <f>SUM(F371/$A$907)</f>
        <v>0.0004514018860139492</v>
      </c>
      <c r="T371" t="s" s="3">
        <f>IF(B371:B371="Y","Quality Checked","")</f>
      </c>
      <c r="U371" t="s" s="4">
        <f>VLOOKUP(S371:S371,$B$914:$C$918,2)</f>
        <v>301</v>
      </c>
    </row>
    <row r="372" ht="15" customHeight="1">
      <c r="A372" s="5">
        <v>21442</v>
      </c>
      <c r="B372" t="s" s="5">
        <v>21</v>
      </c>
      <c r="C372" s="6">
        <v>43459</v>
      </c>
      <c r="D372" t="s" s="5">
        <v>31</v>
      </c>
      <c r="E372" s="5">
        <v>48</v>
      </c>
      <c r="F372" s="5">
        <v>782.9299999999999</v>
      </c>
      <c r="G372" s="5">
        <v>0.03</v>
      </c>
      <c r="H372" t="s" s="5">
        <v>23</v>
      </c>
      <c r="I372" s="5">
        <v>401.07</v>
      </c>
      <c r="J372" s="5">
        <v>15.57</v>
      </c>
      <c r="K372" s="5">
        <v>1.39</v>
      </c>
      <c r="L372" t="s" s="5">
        <v>189</v>
      </c>
      <c r="M372" t="s" s="5">
        <v>33</v>
      </c>
      <c r="N372" t="s" s="5">
        <v>26</v>
      </c>
      <c r="O372" t="s" s="5">
        <v>48</v>
      </c>
      <c r="P372" t="s" s="5">
        <v>198</v>
      </c>
      <c r="Q372" t="s" s="5">
        <v>50</v>
      </c>
      <c r="R372" s="6">
        <v>42005</v>
      </c>
      <c r="S372" s="7">
        <f>SUM(F372/$A$907)</f>
        <v>0.0004487481317193626</v>
      </c>
      <c r="T372" t="s" s="3">
        <f>IF(B372:B372="Y","Quality Checked","")</f>
      </c>
      <c r="U372" t="s" s="4">
        <f>VLOOKUP(S372:S372,$B$914:$C$918,2)</f>
        <v>301</v>
      </c>
    </row>
    <row r="373" ht="15" customHeight="1">
      <c r="A373" s="5">
        <v>27111</v>
      </c>
      <c r="B373" t="s" s="5">
        <v>21</v>
      </c>
      <c r="C373" s="6">
        <v>43170</v>
      </c>
      <c r="D373" t="s" s="5">
        <v>67</v>
      </c>
      <c r="E373" s="5">
        <v>44</v>
      </c>
      <c r="F373" s="5">
        <v>774.0525</v>
      </c>
      <c r="G373" s="5">
        <v>0.08</v>
      </c>
      <c r="H373" t="s" s="5">
        <v>53</v>
      </c>
      <c r="I373" s="5">
        <v>-96.34</v>
      </c>
      <c r="J373" s="5">
        <v>20.99</v>
      </c>
      <c r="K373" s="5">
        <v>3.3</v>
      </c>
      <c r="L373" t="s" s="5">
        <v>85</v>
      </c>
      <c r="M373" t="s" s="5">
        <v>44</v>
      </c>
      <c r="N373" t="s" s="5">
        <v>37</v>
      </c>
      <c r="O373" t="s" s="5">
        <v>27</v>
      </c>
      <c r="P373" t="s" s="5">
        <v>99</v>
      </c>
      <c r="Q373" t="s" s="5">
        <v>202</v>
      </c>
      <c r="R373" s="6">
        <v>43170</v>
      </c>
      <c r="S373" s="7">
        <f>SUM(F373/$A$907)</f>
        <v>0.0004436598587711571</v>
      </c>
      <c r="T373" t="s" s="3">
        <f>IF(B373:B373="Y","Quality Checked","")</f>
      </c>
      <c r="U373" t="s" s="4">
        <f>VLOOKUP(S373:S373,$B$914:$C$918,2)</f>
        <v>301</v>
      </c>
    </row>
    <row r="374" ht="15" customHeight="1">
      <c r="A374" s="5">
        <v>8295</v>
      </c>
      <c r="B374" t="s" s="5">
        <v>21</v>
      </c>
      <c r="C374" s="6">
        <v>43191</v>
      </c>
      <c r="D374" t="s" s="5">
        <v>67</v>
      </c>
      <c r="E374" s="5">
        <v>7</v>
      </c>
      <c r="F374" s="5">
        <v>771.8339999999999</v>
      </c>
      <c r="G374" s="5">
        <v>0.01</v>
      </c>
      <c r="H374" t="s" s="5">
        <v>23</v>
      </c>
      <c r="I374" s="5">
        <v>-295.43</v>
      </c>
      <c r="J374" s="5">
        <v>125.99</v>
      </c>
      <c r="K374" s="5">
        <v>2.5</v>
      </c>
      <c r="L374" t="s" s="5">
        <v>306</v>
      </c>
      <c r="M374" t="s" s="5">
        <v>25</v>
      </c>
      <c r="N374" t="s" s="5">
        <v>26</v>
      </c>
      <c r="O374" t="s" s="5">
        <v>27</v>
      </c>
      <c r="P374" t="s" s="5">
        <v>99</v>
      </c>
      <c r="Q374" t="s" s="5">
        <v>50</v>
      </c>
      <c r="R374" s="6">
        <v>43192</v>
      </c>
      <c r="S374" s="7">
        <f>SUM(F374/$A$907)</f>
        <v>0.0004423882920535457</v>
      </c>
      <c r="T374" t="s" s="3">
        <f>IF(B374:B374="Y","Quality Checked","")</f>
      </c>
      <c r="U374" t="s" s="4">
        <f>VLOOKUP(S374:S374,$B$914:$C$918,2)</f>
        <v>301</v>
      </c>
    </row>
    <row r="375" ht="15" customHeight="1">
      <c r="A375" s="5">
        <v>13313</v>
      </c>
      <c r="B375" t="s" s="5">
        <v>21</v>
      </c>
      <c r="C375" s="6">
        <v>43297</v>
      </c>
      <c r="D375" t="s" s="5">
        <v>55</v>
      </c>
      <c r="E375" s="5">
        <v>22</v>
      </c>
      <c r="F375" s="5">
        <v>755.6</v>
      </c>
      <c r="G375" s="5">
        <v>0.05</v>
      </c>
      <c r="H375" t="s" s="5">
        <v>23</v>
      </c>
      <c r="I375" s="5">
        <v>223.44</v>
      </c>
      <c r="J375" s="5">
        <v>35.44</v>
      </c>
      <c r="K375" s="5">
        <v>7.5</v>
      </c>
      <c r="L375" t="s" s="5">
        <v>101</v>
      </c>
      <c r="M375" t="s" s="5">
        <v>63</v>
      </c>
      <c r="N375" t="s" s="5">
        <v>37</v>
      </c>
      <c r="O375" t="s" s="5">
        <v>48</v>
      </c>
      <c r="P375" t="s" s="5">
        <v>206</v>
      </c>
      <c r="Q375" t="s" s="5">
        <v>50</v>
      </c>
      <c r="R375" s="6">
        <v>43299</v>
      </c>
      <c r="S375" s="7">
        <f>SUM(F375/$A$907)</f>
        <v>0.0004330835302353345</v>
      </c>
      <c r="T375" t="s" s="3">
        <f>IF(B375:B375="Y","Quality Checked","")</f>
      </c>
      <c r="U375" t="s" s="4">
        <f>VLOOKUP(S375:S375,$B$914:$C$918,2)</f>
        <v>301</v>
      </c>
    </row>
    <row r="376" ht="15" customHeight="1">
      <c r="A376" s="5">
        <v>30016</v>
      </c>
      <c r="B376" t="s" s="5">
        <v>21</v>
      </c>
      <c r="C376" s="6">
        <v>43103</v>
      </c>
      <c r="D376" t="s" s="5">
        <v>42</v>
      </c>
      <c r="E376" s="5">
        <v>8</v>
      </c>
      <c r="F376" s="5">
        <v>754.6555</v>
      </c>
      <c r="G376" s="5">
        <v>0.01</v>
      </c>
      <c r="H376" t="s" s="5">
        <v>23</v>
      </c>
      <c r="I376" s="5">
        <v>-212.55</v>
      </c>
      <c r="J376" s="5">
        <v>110.99</v>
      </c>
      <c r="K376" s="5">
        <v>2.5</v>
      </c>
      <c r="L376" t="s" s="5">
        <v>107</v>
      </c>
      <c r="M376" t="s" s="5">
        <v>63</v>
      </c>
      <c r="N376" t="s" s="5">
        <v>34</v>
      </c>
      <c r="O376" t="s" s="5">
        <v>27</v>
      </c>
      <c r="P376" t="s" s="5">
        <v>99</v>
      </c>
      <c r="Q376" t="s" s="5">
        <v>50</v>
      </c>
      <c r="R376" s="6">
        <v>43106</v>
      </c>
      <c r="S376" s="7">
        <f>SUM(F376/$A$907)</f>
        <v>0.0004325421758225403</v>
      </c>
      <c r="T376" t="s" s="3">
        <f>IF(B376:B376="Y","Quality Checked","")</f>
      </c>
      <c r="U376" t="s" s="4">
        <f>VLOOKUP(S376:S376,$B$914:$C$918,2)</f>
        <v>301</v>
      </c>
    </row>
    <row r="377" ht="15" customHeight="1">
      <c r="A377" s="5">
        <v>39908</v>
      </c>
      <c r="B377" t="s" s="5">
        <v>21</v>
      </c>
      <c r="C377" s="6">
        <v>43230</v>
      </c>
      <c r="D377" t="s" s="5">
        <v>31</v>
      </c>
      <c r="E377" s="5">
        <v>23</v>
      </c>
      <c r="F377" s="5">
        <v>753.75</v>
      </c>
      <c r="G377" s="5">
        <v>0.1</v>
      </c>
      <c r="H377" t="s" s="5">
        <v>23</v>
      </c>
      <c r="I377" s="5">
        <v>31.17</v>
      </c>
      <c r="J377" s="5">
        <v>34.99</v>
      </c>
      <c r="K377" s="5">
        <v>7.73</v>
      </c>
      <c r="L377" t="s" s="5">
        <v>253</v>
      </c>
      <c r="M377" t="s" s="5">
        <v>33</v>
      </c>
      <c r="N377" t="s" s="5">
        <v>37</v>
      </c>
      <c r="O377" t="s" s="5">
        <v>48</v>
      </c>
      <c r="P377" t="s" s="5">
        <v>236</v>
      </c>
      <c r="Q377" t="s" s="5">
        <v>50</v>
      </c>
      <c r="R377" s="6">
        <v>43232</v>
      </c>
      <c r="S377" s="7">
        <f>SUM(F377/$A$907)</f>
        <v>0.0004320231748476488</v>
      </c>
      <c r="T377" t="s" s="3">
        <f>IF(B377:B377="Y","Quality Checked","")</f>
      </c>
      <c r="U377" t="s" s="4">
        <f>VLOOKUP(S377:S377,$B$914:$C$918,2)</f>
        <v>301</v>
      </c>
    </row>
    <row r="378" ht="15" customHeight="1">
      <c r="A378" s="5">
        <v>20261</v>
      </c>
      <c r="B378" t="s" s="5">
        <v>21</v>
      </c>
      <c r="C378" s="6">
        <v>43240</v>
      </c>
      <c r="D378" t="s" s="5">
        <v>22</v>
      </c>
      <c r="E378" s="5">
        <v>25</v>
      </c>
      <c r="F378" s="5">
        <v>751.52</v>
      </c>
      <c r="G378" s="5">
        <v>0.09</v>
      </c>
      <c r="H378" t="s" s="5">
        <v>53</v>
      </c>
      <c r="I378" s="5">
        <v>67.11</v>
      </c>
      <c r="J378" s="5">
        <v>31.74</v>
      </c>
      <c r="K378" s="5">
        <v>12.62</v>
      </c>
      <c r="L378" t="s" s="5">
        <v>127</v>
      </c>
      <c r="M378" t="s" s="5">
        <v>63</v>
      </c>
      <c r="N378" t="s" s="5">
        <v>47</v>
      </c>
      <c r="O378" t="s" s="5">
        <v>48</v>
      </c>
      <c r="P378" t="s" s="5">
        <v>49</v>
      </c>
      <c r="Q378" t="s" s="5">
        <v>50</v>
      </c>
      <c r="R378" s="6">
        <v>43240</v>
      </c>
      <c r="S378" s="7">
        <f>SUM(F378/$A$907)</f>
        <v>0.0004307450167316815</v>
      </c>
      <c r="T378" t="s" s="3">
        <f>IF(B378:B378="Y","Quality Checked","")</f>
      </c>
      <c r="U378" t="s" s="4">
        <f>VLOOKUP(S378:S378,$B$914:$C$918,2)</f>
        <v>301</v>
      </c>
    </row>
    <row r="379" ht="15" customHeight="1">
      <c r="A379" s="5">
        <v>14785</v>
      </c>
      <c r="B379" t="s" s="5">
        <v>21</v>
      </c>
      <c r="C379" s="6">
        <v>43382</v>
      </c>
      <c r="D379" t="s" s="5">
        <v>67</v>
      </c>
      <c r="E379" s="5">
        <v>25</v>
      </c>
      <c r="F379" s="5">
        <v>744.12</v>
      </c>
      <c r="G379" s="5">
        <v>0.02</v>
      </c>
      <c r="H379" t="s" s="5">
        <v>23</v>
      </c>
      <c r="I379" s="5">
        <v>146.51</v>
      </c>
      <c r="J379" s="5">
        <v>28.15</v>
      </c>
      <c r="K379" s="5">
        <v>6.17</v>
      </c>
      <c r="L379" t="s" s="5">
        <v>76</v>
      </c>
      <c r="M379" t="s" s="5">
        <v>33</v>
      </c>
      <c r="N379" t="s" s="5">
        <v>26</v>
      </c>
      <c r="O379" t="s" s="5">
        <v>48</v>
      </c>
      <c r="P379" t="s" s="5">
        <v>236</v>
      </c>
      <c r="Q379" t="s" s="5">
        <v>202</v>
      </c>
      <c r="R379" s="6">
        <v>43383</v>
      </c>
      <c r="S379" s="7">
        <f>SUM(F379/$A$907)</f>
        <v>0.0004265035951809385</v>
      </c>
      <c r="T379" t="s" s="3">
        <f>IF(B379:B379="Y","Quality Checked","")</f>
      </c>
      <c r="U379" t="s" s="4">
        <f>VLOOKUP(S379:S379,$B$914:$C$918,2)</f>
        <v>301</v>
      </c>
    </row>
    <row r="380" ht="15" customHeight="1">
      <c r="A380" s="5">
        <v>15139</v>
      </c>
      <c r="B380" t="s" s="5">
        <v>21</v>
      </c>
      <c r="C380" s="6">
        <v>43423</v>
      </c>
      <c r="D380" t="s" s="5">
        <v>67</v>
      </c>
      <c r="E380" s="5">
        <v>33</v>
      </c>
      <c r="F380" s="5">
        <v>744.12</v>
      </c>
      <c r="G380" s="5">
        <v>0.01</v>
      </c>
      <c r="H380" t="s" s="5">
        <v>35</v>
      </c>
      <c r="I380" s="5">
        <v>-1163.21</v>
      </c>
      <c r="J380" s="5">
        <v>20.98</v>
      </c>
      <c r="K380" s="5">
        <v>45</v>
      </c>
      <c r="L380" t="s" s="5">
        <v>145</v>
      </c>
      <c r="M380" t="s" s="5">
        <v>25</v>
      </c>
      <c r="N380" t="s" s="5">
        <v>34</v>
      </c>
      <c r="O380" t="s" s="5">
        <v>48</v>
      </c>
      <c r="P380" t="s" s="5">
        <v>58</v>
      </c>
      <c r="Q380" t="s" s="5">
        <v>65</v>
      </c>
      <c r="R380" s="6">
        <v>43423</v>
      </c>
      <c r="S380" s="7">
        <f>SUM(F380/$A$907)</f>
        <v>0.0004265035951809385</v>
      </c>
      <c r="T380" t="s" s="3">
        <f>IF(B380:B380="Y","Quality Checked","")</f>
      </c>
      <c r="U380" t="s" s="4">
        <f>VLOOKUP(S380:S380,$B$914:$C$918,2)</f>
        <v>301</v>
      </c>
    </row>
    <row r="381" ht="15" customHeight="1">
      <c r="A381" s="5">
        <v>23076</v>
      </c>
      <c r="B381" t="s" s="5">
        <v>41</v>
      </c>
      <c r="C381" s="6">
        <v>43247</v>
      </c>
      <c r="D381" t="s" s="5">
        <v>42</v>
      </c>
      <c r="E381" s="5">
        <v>50</v>
      </c>
      <c r="F381" s="5">
        <v>742.21</v>
      </c>
      <c r="G381" s="5">
        <v>0.03</v>
      </c>
      <c r="H381" t="s" s="5">
        <v>23</v>
      </c>
      <c r="I381" s="5">
        <v>122.21</v>
      </c>
      <c r="J381" s="5">
        <v>14.2</v>
      </c>
      <c r="K381" s="5">
        <v>5.3</v>
      </c>
      <c r="L381" t="s" s="5">
        <v>313</v>
      </c>
      <c r="M381" t="s" s="5">
        <v>25</v>
      </c>
      <c r="N381" t="s" s="5">
        <v>34</v>
      </c>
      <c r="O381" t="s" s="5">
        <v>38</v>
      </c>
      <c r="P381" t="s" s="5">
        <v>97</v>
      </c>
      <c r="Q381" t="s" s="5">
        <v>215</v>
      </c>
      <c r="R381" s="6">
        <v>43248</v>
      </c>
      <c r="S381" s="7">
        <f>SUM(F381/$A$907)</f>
        <v>0.0004254088498887872</v>
      </c>
      <c r="T381" t="s" s="3">
        <f>IF(B381:B381="Y","Quality Checked","")</f>
        <v>45</v>
      </c>
      <c r="U381" t="s" s="4">
        <f>VLOOKUP(S381:S381,$B$914:$C$918,2)</f>
        <v>301</v>
      </c>
    </row>
    <row r="382" ht="15" customHeight="1">
      <c r="A382" s="5">
        <v>37254</v>
      </c>
      <c r="B382" t="s" s="5">
        <v>21</v>
      </c>
      <c r="C382" s="6">
        <v>43361</v>
      </c>
      <c r="D382" t="s" s="5">
        <v>67</v>
      </c>
      <c r="E382" s="5">
        <v>28</v>
      </c>
      <c r="F382" s="5">
        <v>739.9400000000001</v>
      </c>
      <c r="G382" s="5">
        <v>0.01</v>
      </c>
      <c r="H382" t="s" s="5">
        <v>23</v>
      </c>
      <c r="I382" s="5">
        <v>370.23</v>
      </c>
      <c r="J382" s="5">
        <v>26.17</v>
      </c>
      <c r="K382" s="5">
        <v>1.39</v>
      </c>
      <c r="L382" t="s" s="5">
        <v>69</v>
      </c>
      <c r="M382" t="s" s="5">
        <v>63</v>
      </c>
      <c r="N382" t="s" s="5">
        <v>26</v>
      </c>
      <c r="O382" t="s" s="5">
        <v>48</v>
      </c>
      <c r="P382" t="s" s="5">
        <v>198</v>
      </c>
      <c r="Q382" t="s" s="5">
        <v>50</v>
      </c>
      <c r="R382" s="6">
        <v>43362</v>
      </c>
      <c r="S382" s="7">
        <f>SUM(F382/$A$907)</f>
        <v>0.0004241077651698431</v>
      </c>
      <c r="T382" t="s" s="3">
        <f>IF(B382:B382="Y","Quality Checked","")</f>
      </c>
      <c r="U382" t="s" s="4">
        <f>VLOOKUP(S382:S382,$B$914:$C$918,2)</f>
        <v>301</v>
      </c>
    </row>
    <row r="383" ht="15" customHeight="1">
      <c r="A383" s="5">
        <v>18919</v>
      </c>
      <c r="B383" t="s" s="5">
        <v>41</v>
      </c>
      <c r="C383" s="6">
        <v>43279</v>
      </c>
      <c r="D383" t="s" s="5">
        <v>31</v>
      </c>
      <c r="E383" s="5">
        <v>39</v>
      </c>
      <c r="F383" s="5">
        <v>739.28</v>
      </c>
      <c r="G383" s="5">
        <v>0</v>
      </c>
      <c r="H383" t="s" s="5">
        <v>23</v>
      </c>
      <c r="I383" s="5">
        <v>43.97</v>
      </c>
      <c r="J383" s="5">
        <v>17.52</v>
      </c>
      <c r="K383" s="5">
        <v>8.17</v>
      </c>
      <c r="L383" t="s" s="5">
        <v>314</v>
      </c>
      <c r="M383" t="s" s="5">
        <v>33</v>
      </c>
      <c r="N383" t="s" s="5">
        <v>37</v>
      </c>
      <c r="O383" t="s" s="5">
        <v>48</v>
      </c>
      <c r="P383" t="s" s="5">
        <v>94</v>
      </c>
      <c r="Q383" t="s" s="5">
        <v>116</v>
      </c>
      <c r="R383" s="6">
        <v>43284</v>
      </c>
      <c r="S383" s="7">
        <f>SUM(F383/$A$907)</f>
        <v>0.0004237294762207227</v>
      </c>
      <c r="T383" t="s" s="3">
        <f>IF(B383:B383="Y","Quality Checked","")</f>
        <v>45</v>
      </c>
      <c r="U383" t="s" s="4">
        <f>VLOOKUP(S383:S383,$B$914:$C$918,2)</f>
        <v>301</v>
      </c>
    </row>
    <row r="384" ht="15" customHeight="1">
      <c r="A384" s="5">
        <v>33220</v>
      </c>
      <c r="B384" t="s" s="5">
        <v>21</v>
      </c>
      <c r="C384" s="6">
        <v>43205</v>
      </c>
      <c r="D384" t="s" s="5">
        <v>55</v>
      </c>
      <c r="E384" s="5">
        <v>40</v>
      </c>
      <c r="F384" s="5">
        <v>736.96</v>
      </c>
      <c r="G384" s="5">
        <v>0.1</v>
      </c>
      <c r="H384" t="s" s="5">
        <v>23</v>
      </c>
      <c r="I384" s="5">
        <v>-34.29</v>
      </c>
      <c r="J384" s="5">
        <v>19.98</v>
      </c>
      <c r="K384" s="5">
        <v>10.49</v>
      </c>
      <c r="L384" t="s" s="5">
        <v>164</v>
      </c>
      <c r="M384" t="s" s="5">
        <v>33</v>
      </c>
      <c r="N384" t="s" s="5">
        <v>26</v>
      </c>
      <c r="O384" t="s" s="5">
        <v>38</v>
      </c>
      <c r="P384" t="s" s="5">
        <v>97</v>
      </c>
      <c r="Q384" t="s" s="5">
        <v>50</v>
      </c>
      <c r="R384" s="6">
        <v>43208</v>
      </c>
      <c r="S384" s="7">
        <f>SUM(F384/$A$907)</f>
        <v>0.0004223997332480574</v>
      </c>
      <c r="T384" t="s" s="3">
        <f>IF(B384:B384="Y","Quality Checked","")</f>
      </c>
      <c r="U384" t="s" s="4">
        <f>VLOOKUP(S384:S384,$B$914:$C$918,2)</f>
        <v>301</v>
      </c>
    </row>
    <row r="385" ht="15" customHeight="1">
      <c r="A385" s="5">
        <v>30567</v>
      </c>
      <c r="B385" t="s" s="5">
        <v>21</v>
      </c>
      <c r="C385" s="6">
        <v>43114</v>
      </c>
      <c r="D385" t="s" s="5">
        <v>55</v>
      </c>
      <c r="E385" s="5">
        <v>8</v>
      </c>
      <c r="F385" s="5">
        <v>733.55</v>
      </c>
      <c r="G385" s="5">
        <v>0.07000000000000001</v>
      </c>
      <c r="H385" t="s" s="5">
        <v>23</v>
      </c>
      <c r="I385" s="5">
        <v>103.13</v>
      </c>
      <c r="J385" s="5">
        <v>90.48</v>
      </c>
      <c r="K385" s="5">
        <v>19.99</v>
      </c>
      <c r="L385" t="s" s="5">
        <v>194</v>
      </c>
      <c r="M385" t="s" s="5">
        <v>33</v>
      </c>
      <c r="N385" t="s" s="5">
        <v>47</v>
      </c>
      <c r="O385" t="s" s="5">
        <v>48</v>
      </c>
      <c r="P385" t="s" s="5">
        <v>198</v>
      </c>
      <c r="Q385" t="s" s="5">
        <v>50</v>
      </c>
      <c r="R385" s="6">
        <v>43115</v>
      </c>
      <c r="S385" s="7">
        <f>SUM(F385/$A$907)</f>
        <v>0.0004204452403442689</v>
      </c>
      <c r="T385" t="s" s="3">
        <f>IF(B385:B385="Y","Quality Checked","")</f>
      </c>
      <c r="U385" t="s" s="4">
        <f>VLOOKUP(S385:S385,$B$914:$C$918,2)</f>
        <v>301</v>
      </c>
    </row>
    <row r="386" ht="15" customHeight="1">
      <c r="A386" s="5">
        <v>17408</v>
      </c>
      <c r="B386" t="s" s="5">
        <v>21</v>
      </c>
      <c r="C386" s="6">
        <v>43247</v>
      </c>
      <c r="D386" t="s" s="5">
        <v>55</v>
      </c>
      <c r="E386" s="5">
        <v>41</v>
      </c>
      <c r="F386" s="5">
        <v>728.127</v>
      </c>
      <c r="G386" s="5">
        <v>0.02</v>
      </c>
      <c r="H386" t="s" s="5">
        <v>23</v>
      </c>
      <c r="I386" s="5">
        <v>49.79</v>
      </c>
      <c r="J386" s="5">
        <v>20.99</v>
      </c>
      <c r="K386" s="5">
        <v>4.81</v>
      </c>
      <c r="L386" t="s" s="5">
        <v>315</v>
      </c>
      <c r="M386" t="s" s="5">
        <v>25</v>
      </c>
      <c r="N386" t="s" s="5">
        <v>34</v>
      </c>
      <c r="O386" t="s" s="5">
        <v>27</v>
      </c>
      <c r="P386" t="s" s="5">
        <v>99</v>
      </c>
      <c r="Q386" t="s" s="5">
        <v>116</v>
      </c>
      <c r="R386" s="6">
        <v>43249</v>
      </c>
      <c r="S386" s="7">
        <f>SUM(F386/$A$907)</f>
        <v>0.0004173369661456636</v>
      </c>
      <c r="T386" t="s" s="3">
        <f>IF(B386:B386="Y","Quality Checked","")</f>
      </c>
      <c r="U386" t="s" s="4">
        <f>VLOOKUP(S386:S386,$B$914:$C$918,2)</f>
        <v>301</v>
      </c>
    </row>
    <row r="387" ht="15" customHeight="1">
      <c r="A387" s="5">
        <v>37987</v>
      </c>
      <c r="B387" t="s" s="5">
        <v>21</v>
      </c>
      <c r="C387" s="6">
        <v>43284</v>
      </c>
      <c r="D387" t="s" s="5">
        <v>67</v>
      </c>
      <c r="E387" s="5">
        <v>5</v>
      </c>
      <c r="F387" s="5">
        <v>708.87</v>
      </c>
      <c r="G387" s="5">
        <v>0.05</v>
      </c>
      <c r="H387" t="s" s="5">
        <v>35</v>
      </c>
      <c r="I387" s="5">
        <v>-270.85</v>
      </c>
      <c r="J387" s="5">
        <v>146.34</v>
      </c>
      <c r="K387" s="5">
        <v>43.75</v>
      </c>
      <c r="L387" t="s" s="5">
        <v>316</v>
      </c>
      <c r="M387" t="s" s="5">
        <v>33</v>
      </c>
      <c r="N387" t="s" s="5">
        <v>34</v>
      </c>
      <c r="O387" t="s" s="5">
        <v>38</v>
      </c>
      <c r="P387" t="s" s="5">
        <v>60</v>
      </c>
      <c r="Q387" t="s" s="5">
        <v>40</v>
      </c>
      <c r="R387" s="6">
        <v>43285</v>
      </c>
      <c r="S387" s="7">
        <f>SUM(F387/$A$907)</f>
        <v>0.0004062995263074664</v>
      </c>
      <c r="T387" t="s" s="3">
        <f>IF(B387:B387="Y","Quality Checked","")</f>
      </c>
      <c r="U387" t="s" s="4">
        <f>VLOOKUP(S387:S387,$B$914:$C$918,2)</f>
        <v>301</v>
      </c>
    </row>
    <row r="388" ht="15" customHeight="1">
      <c r="A388" s="5">
        <v>24199</v>
      </c>
      <c r="B388" t="s" s="5">
        <v>21</v>
      </c>
      <c r="C388" s="6">
        <v>43267</v>
      </c>
      <c r="D388" t="s" s="5">
        <v>42</v>
      </c>
      <c r="E388" s="5">
        <v>16</v>
      </c>
      <c r="F388" s="5">
        <v>706.53</v>
      </c>
      <c r="G388" s="5">
        <v>0</v>
      </c>
      <c r="H388" t="s" s="5">
        <v>23</v>
      </c>
      <c r="I388" s="5">
        <v>-314.42</v>
      </c>
      <c r="J388" s="5">
        <v>40.48</v>
      </c>
      <c r="K388" s="5">
        <v>19.99</v>
      </c>
      <c r="L388" t="s" s="5">
        <v>317</v>
      </c>
      <c r="M388" t="s" s="5">
        <v>33</v>
      </c>
      <c r="N388" t="s" s="5">
        <v>47</v>
      </c>
      <c r="O388" t="s" s="5">
        <v>27</v>
      </c>
      <c r="P388" t="s" s="5">
        <v>83</v>
      </c>
      <c r="Q388" t="s" s="5">
        <v>50</v>
      </c>
      <c r="R388" s="6">
        <v>43268</v>
      </c>
      <c r="S388" s="7">
        <f>SUM(F388/$A$907)</f>
        <v>0.0004049583200333124</v>
      </c>
      <c r="T388" t="s" s="3">
        <f>IF(B388:B388="Y","Quality Checked","")</f>
      </c>
      <c r="U388" t="s" s="4">
        <f>VLOOKUP(S388:S388,$B$914:$C$918,2)</f>
        <v>301</v>
      </c>
    </row>
    <row r="389" ht="15" customHeight="1">
      <c r="A389" s="5">
        <v>28772</v>
      </c>
      <c r="B389" t="s" s="5">
        <v>21</v>
      </c>
      <c r="C389" s="6">
        <v>43137</v>
      </c>
      <c r="D389" t="s" s="5">
        <v>67</v>
      </c>
      <c r="E389" s="5">
        <v>4</v>
      </c>
      <c r="F389" s="5">
        <v>705.687</v>
      </c>
      <c r="G389" s="5">
        <v>0.03</v>
      </c>
      <c r="H389" t="s" s="5">
        <v>53</v>
      </c>
      <c r="I389" s="5">
        <v>-803.08</v>
      </c>
      <c r="J389" s="5">
        <v>205.99</v>
      </c>
      <c r="K389" s="5">
        <v>8.99</v>
      </c>
      <c r="L389" t="s" s="5">
        <v>154</v>
      </c>
      <c r="M389" t="s" s="5">
        <v>33</v>
      </c>
      <c r="N389" t="s" s="5">
        <v>47</v>
      </c>
      <c r="O389" t="s" s="5">
        <v>27</v>
      </c>
      <c r="P389" t="s" s="5">
        <v>99</v>
      </c>
      <c r="Q389" t="s" s="5">
        <v>50</v>
      </c>
      <c r="R389" s="6">
        <v>43139</v>
      </c>
      <c r="S389" s="7">
        <f>SUM(F389/$A$907)</f>
        <v>0.0004044751418755724</v>
      </c>
      <c r="T389" t="s" s="3">
        <f>IF(B389:B389="Y","Quality Checked","")</f>
      </c>
      <c r="U389" t="s" s="4">
        <f>VLOOKUP(S389:S389,$B$914:$C$918,2)</f>
        <v>301</v>
      </c>
    </row>
    <row r="390" ht="15" customHeight="1">
      <c r="A390" s="5">
        <v>40354</v>
      </c>
      <c r="B390" t="s" s="5">
        <v>41</v>
      </c>
      <c r="C390" s="6">
        <v>43103</v>
      </c>
      <c r="D390" t="s" s="5">
        <v>67</v>
      </c>
      <c r="E390" s="5">
        <v>4</v>
      </c>
      <c r="F390" s="5">
        <v>698</v>
      </c>
      <c r="G390" s="5">
        <v>0.09</v>
      </c>
      <c r="H390" t="s" s="5">
        <v>35</v>
      </c>
      <c r="I390" s="5">
        <v>-93.16</v>
      </c>
      <c r="J390" s="5">
        <v>212.6</v>
      </c>
      <c r="K390" s="5">
        <v>52.2</v>
      </c>
      <c r="L390" t="s" s="5">
        <v>186</v>
      </c>
      <c r="M390" t="s" s="5">
        <v>25</v>
      </c>
      <c r="N390" t="s" s="5">
        <v>37</v>
      </c>
      <c r="O390" t="s" s="5">
        <v>38</v>
      </c>
      <c r="P390" t="s" s="5">
        <v>60</v>
      </c>
      <c r="Q390" t="s" s="5">
        <v>40</v>
      </c>
      <c r="R390" s="6">
        <v>43104</v>
      </c>
      <c r="S390" s="7">
        <f>SUM(F390/$A$907)</f>
        <v>0.0004000692219484694</v>
      </c>
      <c r="T390" t="s" s="3">
        <f>IF(B390:B390="Y","Quality Checked","")</f>
        <v>45</v>
      </c>
      <c r="U390" t="s" s="4">
        <f>VLOOKUP(S390:S390,$B$914:$C$918,2)</f>
        <v>301</v>
      </c>
    </row>
    <row r="391" ht="15" customHeight="1">
      <c r="A391" s="5">
        <v>231</v>
      </c>
      <c r="B391" t="s" s="5">
        <v>21</v>
      </c>
      <c r="C391" s="6">
        <v>43371</v>
      </c>
      <c r="D391" t="s" s="5">
        <v>67</v>
      </c>
      <c r="E391" s="5">
        <v>2</v>
      </c>
      <c r="F391" s="5">
        <v>689.74</v>
      </c>
      <c r="G391" s="5">
        <v>0.06</v>
      </c>
      <c r="H391" t="s" s="5">
        <v>23</v>
      </c>
      <c r="I391" s="5">
        <v>-490.84</v>
      </c>
      <c r="J391" s="5">
        <v>363.25</v>
      </c>
      <c r="K391" s="5">
        <v>19.99</v>
      </c>
      <c r="L391" t="s" s="5">
        <v>240</v>
      </c>
      <c r="M391" t="s" s="5">
        <v>33</v>
      </c>
      <c r="N391" t="s" s="5">
        <v>47</v>
      </c>
      <c r="O391" t="s" s="5">
        <v>48</v>
      </c>
      <c r="P391" t="s" s="5">
        <v>94</v>
      </c>
      <c r="Q391" t="s" s="5">
        <v>50</v>
      </c>
      <c r="R391" s="6">
        <v>43373</v>
      </c>
      <c r="S391" s="7">
        <f>SUM(F391/$A$907)</f>
        <v>0.0003953348784337211</v>
      </c>
      <c r="T391" t="s" s="3">
        <f>IF(B391:B391="Y","Quality Checked","")</f>
      </c>
      <c r="U391" t="s" s="4">
        <f>VLOOKUP(S391:S391,$B$914:$C$918,2)</f>
        <v>318</v>
      </c>
    </row>
    <row r="392" ht="15" customHeight="1">
      <c r="A392" s="5">
        <v>22407</v>
      </c>
      <c r="B392" t="s" s="5">
        <v>21</v>
      </c>
      <c r="C392" s="6">
        <v>43421</v>
      </c>
      <c r="D392" t="s" s="5">
        <v>55</v>
      </c>
      <c r="E392" s="5">
        <v>20</v>
      </c>
      <c r="F392" s="5">
        <v>676.4400000000001</v>
      </c>
      <c r="G392" s="5">
        <v>0.07000000000000001</v>
      </c>
      <c r="H392" t="s" s="5">
        <v>23</v>
      </c>
      <c r="I392" s="5">
        <v>48.76</v>
      </c>
      <c r="J392" s="5">
        <v>34.54</v>
      </c>
      <c r="K392" s="5">
        <v>14.72</v>
      </c>
      <c r="L392" t="s" s="5">
        <v>319</v>
      </c>
      <c r="M392" t="s" s="5">
        <v>33</v>
      </c>
      <c r="N392" t="s" s="5">
        <v>34</v>
      </c>
      <c r="O392" t="s" s="5">
        <v>48</v>
      </c>
      <c r="P392" t="s" s="5">
        <v>49</v>
      </c>
      <c r="Q392" t="s" s="5">
        <v>50</v>
      </c>
      <c r="R392" s="6">
        <v>43422</v>
      </c>
      <c r="S392" s="7">
        <f>SUM(F392/$A$907)</f>
        <v>0.000387711782943872</v>
      </c>
      <c r="T392" t="s" s="3">
        <f>IF(B392:B392="Y","Quality Checked","")</f>
      </c>
      <c r="U392" t="s" s="4">
        <f>VLOOKUP(S392:S392,$B$914:$C$918,2)</f>
        <v>318</v>
      </c>
    </row>
    <row r="393" ht="15" customHeight="1">
      <c r="A393" s="5">
        <v>36932</v>
      </c>
      <c r="B393" t="s" s="5">
        <v>41</v>
      </c>
      <c r="C393" s="6">
        <v>43288</v>
      </c>
      <c r="D393" t="s" s="5">
        <v>31</v>
      </c>
      <c r="E393" s="5">
        <v>20</v>
      </c>
      <c r="F393" s="5">
        <v>668.8</v>
      </c>
      <c r="G393" s="5">
        <v>0.04</v>
      </c>
      <c r="H393" t="s" s="5">
        <v>23</v>
      </c>
      <c r="I393" s="5">
        <v>92.34</v>
      </c>
      <c r="J393" s="5">
        <v>33.89</v>
      </c>
      <c r="K393" s="5">
        <v>5.1</v>
      </c>
      <c r="L393" t="s" s="5">
        <v>320</v>
      </c>
      <c r="M393" t="s" s="5">
        <v>33</v>
      </c>
      <c r="N393" t="s" s="5">
        <v>37</v>
      </c>
      <c r="O393" t="s" s="5">
        <v>48</v>
      </c>
      <c r="P393" t="s" s="5">
        <v>58</v>
      </c>
      <c r="Q393" t="s" s="5">
        <v>50</v>
      </c>
      <c r="R393" s="6">
        <v>43293</v>
      </c>
      <c r="S393" s="7">
        <f>SUM(F393/$A$907)</f>
        <v>0.000383332801775267</v>
      </c>
      <c r="T393" t="s" s="3">
        <f>IF(B393:B393="Y","Quality Checked","")</f>
        <v>45</v>
      </c>
      <c r="U393" t="s" s="4">
        <f>VLOOKUP(S393:S393,$B$914:$C$918,2)</f>
        <v>318</v>
      </c>
    </row>
    <row r="394" ht="15" customHeight="1">
      <c r="A394" s="5">
        <v>22851</v>
      </c>
      <c r="B394" t="s" s="5">
        <v>21</v>
      </c>
      <c r="C394" s="6">
        <v>43160</v>
      </c>
      <c r="D394" t="s" s="5">
        <v>42</v>
      </c>
      <c r="E394" s="5">
        <v>25</v>
      </c>
      <c r="F394" s="5">
        <v>667.36</v>
      </c>
      <c r="G394" s="5">
        <v>0.09</v>
      </c>
      <c r="H394" t="s" s="5">
        <v>23</v>
      </c>
      <c r="I394" s="5">
        <v>218.89</v>
      </c>
      <c r="J394" s="5">
        <v>28.48</v>
      </c>
      <c r="K394" s="5">
        <v>1.99</v>
      </c>
      <c r="L394" t="s" s="5">
        <v>262</v>
      </c>
      <c r="M394" t="s" s="5">
        <v>33</v>
      </c>
      <c r="N394" t="s" s="5">
        <v>37</v>
      </c>
      <c r="O394" t="s" s="5">
        <v>27</v>
      </c>
      <c r="P394" t="s" s="5">
        <v>83</v>
      </c>
      <c r="Q394" t="s" s="5">
        <v>202</v>
      </c>
      <c r="R394" s="6">
        <v>43161</v>
      </c>
      <c r="S394" s="7">
        <f>SUM(F394/$A$907)</f>
        <v>0.0003825074440680954</v>
      </c>
      <c r="T394" t="s" s="3">
        <f>IF(B394:B394="Y","Quality Checked","")</f>
      </c>
      <c r="U394" t="s" s="4">
        <f>VLOOKUP(S394:S394,$B$914:$C$918,2)</f>
        <v>318</v>
      </c>
    </row>
    <row r="395" ht="15" customHeight="1">
      <c r="A395" s="5">
        <v>13602</v>
      </c>
      <c r="B395" t="s" s="5">
        <v>21</v>
      </c>
      <c r="C395" s="6">
        <v>43113</v>
      </c>
      <c r="D395" t="s" s="5">
        <v>31</v>
      </c>
      <c r="E395" s="5">
        <v>13</v>
      </c>
      <c r="F395" s="5">
        <v>660.99</v>
      </c>
      <c r="G395" s="5">
        <v>0.02</v>
      </c>
      <c r="H395" t="s" s="5">
        <v>23</v>
      </c>
      <c r="I395" s="5">
        <v>267.67</v>
      </c>
      <c r="J395" s="5">
        <v>48.04</v>
      </c>
      <c r="K395" s="5">
        <v>5.09</v>
      </c>
      <c r="L395" t="s" s="5">
        <v>321</v>
      </c>
      <c r="M395" t="s" s="5">
        <v>33</v>
      </c>
      <c r="N395" t="s" s="5">
        <v>34</v>
      </c>
      <c r="O395" t="s" s="5">
        <v>48</v>
      </c>
      <c r="P395" t="s" s="5">
        <v>206</v>
      </c>
      <c r="Q395" t="s" s="5">
        <v>50</v>
      </c>
      <c r="R395" s="6">
        <v>43113</v>
      </c>
      <c r="S395" s="7">
        <f>SUM(F395/$A$907)</f>
        <v>0.0003788563825440098</v>
      </c>
      <c r="T395" t="s" s="3">
        <f>IF(B395:B395="Y","Quality Checked","")</f>
      </c>
      <c r="U395" t="s" s="4">
        <f>VLOOKUP(S395:S395,$B$914:$C$918,2)</f>
        <v>318</v>
      </c>
    </row>
    <row r="396" ht="15" customHeight="1">
      <c r="A396" s="5">
        <v>16610</v>
      </c>
      <c r="B396" t="s" s="5">
        <v>21</v>
      </c>
      <c r="C396" s="6">
        <v>43383</v>
      </c>
      <c r="D396" t="s" s="5">
        <v>67</v>
      </c>
      <c r="E396" s="5">
        <v>19</v>
      </c>
      <c r="F396" s="5">
        <v>659.13</v>
      </c>
      <c r="G396" s="5">
        <v>0.09</v>
      </c>
      <c r="H396" t="s" s="5">
        <v>23</v>
      </c>
      <c r="I396" s="5">
        <v>187.57</v>
      </c>
      <c r="J396" s="5">
        <v>35.94</v>
      </c>
      <c r="K396" s="5">
        <v>6.66</v>
      </c>
      <c r="L396" t="s" s="5">
        <v>213</v>
      </c>
      <c r="M396" t="s" s="5">
        <v>63</v>
      </c>
      <c r="N396" t="s" s="5">
        <v>34</v>
      </c>
      <c r="O396" t="s" s="5">
        <v>48</v>
      </c>
      <c r="P396" t="s" s="5">
        <v>198</v>
      </c>
      <c r="Q396" t="s" s="5">
        <v>50</v>
      </c>
      <c r="R396" s="6">
        <v>43385</v>
      </c>
      <c r="S396" s="7">
        <f>SUM(F396/$A$907)</f>
        <v>0.0003777902955055797</v>
      </c>
      <c r="T396" t="s" s="3">
        <f>IF(B396:B396="Y","Quality Checked","")</f>
      </c>
      <c r="U396" t="s" s="4">
        <f>VLOOKUP(S396:S396,$B$914:$C$918,2)</f>
        <v>318</v>
      </c>
    </row>
    <row r="397" ht="15" customHeight="1">
      <c r="A397" s="5">
        <v>20262</v>
      </c>
      <c r="B397" t="s" s="5">
        <v>21</v>
      </c>
      <c r="C397" s="6">
        <v>43460</v>
      </c>
      <c r="D397" t="s" s="5">
        <v>55</v>
      </c>
      <c r="E397" s="5">
        <v>27</v>
      </c>
      <c r="F397" s="5">
        <v>652.24</v>
      </c>
      <c r="G397" s="5">
        <v>0.02</v>
      </c>
      <c r="H397" t="s" s="5">
        <v>23</v>
      </c>
      <c r="I397" s="5">
        <v>185.04</v>
      </c>
      <c r="J397" s="5">
        <v>22.72</v>
      </c>
      <c r="K397" s="5">
        <v>8.99</v>
      </c>
      <c r="L397" t="s" s="5">
        <v>322</v>
      </c>
      <c r="M397" t="s" s="5">
        <v>63</v>
      </c>
      <c r="N397" t="s" s="5">
        <v>37</v>
      </c>
      <c r="O397" t="s" s="5">
        <v>38</v>
      </c>
      <c r="P397" t="s" s="5">
        <v>97</v>
      </c>
      <c r="Q397" t="s" s="5">
        <v>202</v>
      </c>
      <c r="R397" s="6">
        <v>43460</v>
      </c>
      <c r="S397" s="7">
        <f>SUM(F397/$A$907)</f>
        <v>0.0003738411881427933</v>
      </c>
      <c r="T397" t="s" s="3">
        <f>IF(B397:B397="Y","Quality Checked","")</f>
      </c>
      <c r="U397" t="s" s="4">
        <f>VLOOKUP(S397:S397,$B$914:$C$918,2)</f>
        <v>318</v>
      </c>
    </row>
    <row r="398" ht="15" customHeight="1">
      <c r="A398" s="5">
        <v>11777</v>
      </c>
      <c r="B398" t="s" s="5">
        <v>21</v>
      </c>
      <c r="C398" s="6">
        <v>43459</v>
      </c>
      <c r="D398" t="s" s="5">
        <v>31</v>
      </c>
      <c r="E398" s="5">
        <v>39</v>
      </c>
      <c r="F398" s="5">
        <v>651.45</v>
      </c>
      <c r="G398" s="5">
        <v>0.07000000000000001</v>
      </c>
      <c r="H398" t="s" s="5">
        <v>23</v>
      </c>
      <c r="I398" s="5">
        <v>-160.56</v>
      </c>
      <c r="J398" s="5">
        <v>17.7</v>
      </c>
      <c r="K398" s="5">
        <v>9.470000000000001</v>
      </c>
      <c r="L398" t="s" s="5">
        <v>221</v>
      </c>
      <c r="M398" t="s" s="5">
        <v>33</v>
      </c>
      <c r="N398" t="s" s="5">
        <v>26</v>
      </c>
      <c r="O398" t="s" s="5">
        <v>48</v>
      </c>
      <c r="P398" t="s" s="5">
        <v>58</v>
      </c>
      <c r="Q398" t="s" s="5">
        <v>50</v>
      </c>
      <c r="R398" s="6">
        <v>42005</v>
      </c>
      <c r="S398" s="7">
        <f>SUM(F398/$A$907)</f>
        <v>0.0003733883877339977</v>
      </c>
      <c r="T398" t="s" s="3">
        <f>IF(B398:B398="Y","Quality Checked","")</f>
      </c>
      <c r="U398" t="s" s="4">
        <f>VLOOKUP(S398:S398,$B$914:$C$918,2)</f>
        <v>318</v>
      </c>
    </row>
    <row r="399" ht="15" customHeight="1">
      <c r="A399" s="5">
        <v>14530</v>
      </c>
      <c r="B399" t="s" s="5">
        <v>21</v>
      </c>
      <c r="C399" s="6">
        <v>43196</v>
      </c>
      <c r="D399" t="s" s="5">
        <v>67</v>
      </c>
      <c r="E399" s="5">
        <v>49</v>
      </c>
      <c r="F399" s="5">
        <v>645.14</v>
      </c>
      <c r="G399" s="5">
        <v>0.1</v>
      </c>
      <c r="H399" t="s" s="5">
        <v>23</v>
      </c>
      <c r="I399" s="5">
        <v>-26.32</v>
      </c>
      <c r="J399" s="5">
        <v>13.43</v>
      </c>
      <c r="K399" s="5">
        <v>5.5</v>
      </c>
      <c r="L399" t="s" s="5">
        <v>152</v>
      </c>
      <c r="M399" t="s" s="5">
        <v>33</v>
      </c>
      <c r="N399" t="s" s="5">
        <v>37</v>
      </c>
      <c r="O399" t="s" s="5">
        <v>48</v>
      </c>
      <c r="P399" t="s" s="5">
        <v>58</v>
      </c>
      <c r="Q399" t="s" s="5">
        <v>50</v>
      </c>
      <c r="R399" s="6">
        <v>43198</v>
      </c>
      <c r="S399" s="7">
        <f>SUM(F399/$A$907)</f>
        <v>0.0003697717161143776</v>
      </c>
      <c r="T399" t="s" s="3">
        <f>IF(B399:B399="Y","Quality Checked","")</f>
      </c>
      <c r="U399" t="s" s="4">
        <f>VLOOKUP(S399:S399,$B$914:$C$918,2)</f>
        <v>318</v>
      </c>
    </row>
    <row r="400" ht="15" customHeight="1">
      <c r="A400" s="5">
        <v>17764</v>
      </c>
      <c r="B400" t="s" s="5">
        <v>21</v>
      </c>
      <c r="C400" s="6">
        <v>43359</v>
      </c>
      <c r="D400" t="s" s="5">
        <v>31</v>
      </c>
      <c r="E400" s="5">
        <v>27</v>
      </c>
      <c r="F400" s="5">
        <v>644.4</v>
      </c>
      <c r="G400" s="5">
        <v>0.04</v>
      </c>
      <c r="H400" t="s" s="5">
        <v>23</v>
      </c>
      <c r="I400" s="5">
        <v>-97.28</v>
      </c>
      <c r="J400" s="5">
        <v>22.84</v>
      </c>
      <c r="K400" s="5">
        <v>16.87</v>
      </c>
      <c r="L400" t="s" s="5">
        <v>323</v>
      </c>
      <c r="M400" t="s" s="5">
        <v>44</v>
      </c>
      <c r="N400" t="s" s="5">
        <v>37</v>
      </c>
      <c r="O400" t="s" s="5">
        <v>48</v>
      </c>
      <c r="P400" t="s" s="5">
        <v>206</v>
      </c>
      <c r="Q400" t="s" s="5">
        <v>50</v>
      </c>
      <c r="R400" s="6">
        <v>43359</v>
      </c>
      <c r="S400" s="7">
        <f>SUM(F400/$A$907)</f>
        <v>0.0003693475739593033</v>
      </c>
      <c r="T400" t="s" s="3">
        <f>IF(B400:B400="Y","Quality Checked","")</f>
      </c>
      <c r="U400" t="s" s="4">
        <f>VLOOKUP(S400:S400,$B$914:$C$918,2)</f>
        <v>318</v>
      </c>
    </row>
    <row r="401" ht="15" customHeight="1">
      <c r="A401" s="5">
        <v>26913</v>
      </c>
      <c r="B401" t="s" s="5">
        <v>21</v>
      </c>
      <c r="C401" s="6">
        <v>43372</v>
      </c>
      <c r="D401" t="s" s="5">
        <v>67</v>
      </c>
      <c r="E401" s="5">
        <v>11</v>
      </c>
      <c r="F401" s="5">
        <v>642.9145</v>
      </c>
      <c r="G401" s="5">
        <v>0.01</v>
      </c>
      <c r="H401" t="s" s="5">
        <v>23</v>
      </c>
      <c r="I401" s="5">
        <v>-118.8</v>
      </c>
      <c r="J401" s="5">
        <v>65.98999999999999</v>
      </c>
      <c r="K401" s="5">
        <v>8.99</v>
      </c>
      <c r="L401" t="s" s="5">
        <v>203</v>
      </c>
      <c r="M401" t="s" s="5">
        <v>33</v>
      </c>
      <c r="N401" t="s" s="5">
        <v>26</v>
      </c>
      <c r="O401" t="s" s="5">
        <v>27</v>
      </c>
      <c r="P401" t="s" s="5">
        <v>99</v>
      </c>
      <c r="Q401" t="s" s="5">
        <v>50</v>
      </c>
      <c r="R401" s="6">
        <v>43374</v>
      </c>
      <c r="S401" s="7">
        <f>SUM(F401/$A$907)</f>
        <v>0.0003684961372412453</v>
      </c>
      <c r="T401" t="s" s="3">
        <f>IF(B401:B401="Y","Quality Checked","")</f>
      </c>
      <c r="U401" t="s" s="4">
        <f>VLOOKUP(S401:S401,$B$914:$C$918,2)</f>
        <v>318</v>
      </c>
    </row>
    <row r="402" ht="15" customHeight="1">
      <c r="A402" s="5">
        <v>37025</v>
      </c>
      <c r="B402" t="s" s="5">
        <v>21</v>
      </c>
      <c r="C402" s="6">
        <v>43414</v>
      </c>
      <c r="D402" t="s" s="5">
        <v>67</v>
      </c>
      <c r="E402" s="5">
        <v>37</v>
      </c>
      <c r="F402" s="5">
        <v>641.89</v>
      </c>
      <c r="G402" s="5">
        <v>0.03</v>
      </c>
      <c r="H402" t="s" s="5">
        <v>23</v>
      </c>
      <c r="I402" s="5">
        <v>207.3</v>
      </c>
      <c r="J402" s="5">
        <v>17.48</v>
      </c>
      <c r="K402" s="5">
        <v>1.99</v>
      </c>
      <c r="L402" t="s" s="5">
        <v>103</v>
      </c>
      <c r="M402" t="s" s="5">
        <v>33</v>
      </c>
      <c r="N402" t="s" s="5">
        <v>34</v>
      </c>
      <c r="O402" t="s" s="5">
        <v>27</v>
      </c>
      <c r="P402" t="s" s="5">
        <v>83</v>
      </c>
      <c r="Q402" t="s" s="5">
        <v>202</v>
      </c>
      <c r="R402" s="6">
        <v>43415</v>
      </c>
      <c r="S402" s="7">
        <f>SUM(F402/$A$907)</f>
        <v>0.0003679089296224972</v>
      </c>
      <c r="T402" t="s" s="3">
        <f>IF(B402:B402="Y","Quality Checked","")</f>
      </c>
      <c r="U402" t="s" s="4">
        <f>VLOOKUP(S402:S402,$B$914:$C$918,2)</f>
        <v>318</v>
      </c>
    </row>
    <row r="403" ht="15" customHeight="1">
      <c r="A403" s="5">
        <v>37888</v>
      </c>
      <c r="B403" t="s" s="5">
        <v>21</v>
      </c>
      <c r="C403" s="6">
        <v>43456</v>
      </c>
      <c r="D403" t="s" s="5">
        <v>42</v>
      </c>
      <c r="E403" s="5">
        <v>31</v>
      </c>
      <c r="F403" s="5">
        <v>639.1900000000001</v>
      </c>
      <c r="G403" s="5">
        <v>0.09</v>
      </c>
      <c r="H403" t="s" s="5">
        <v>23</v>
      </c>
      <c r="I403" s="5">
        <v>274.9</v>
      </c>
      <c r="J403" s="5">
        <v>20.98</v>
      </c>
      <c r="K403" s="5">
        <v>1.49</v>
      </c>
      <c r="L403" t="s" s="5">
        <v>324</v>
      </c>
      <c r="M403" t="s" s="5">
        <v>25</v>
      </c>
      <c r="N403" t="s" s="5">
        <v>34</v>
      </c>
      <c r="O403" t="s" s="5">
        <v>48</v>
      </c>
      <c r="P403" t="s" s="5">
        <v>49</v>
      </c>
      <c r="Q403" t="s" s="5">
        <v>50</v>
      </c>
      <c r="R403" s="6">
        <v>43458</v>
      </c>
      <c r="S403" s="7">
        <f>SUM(F403/$A$907)</f>
        <v>0.0003663613839215504</v>
      </c>
      <c r="T403" t="s" s="3">
        <f>IF(B403:B403="Y","Quality Checked","")</f>
      </c>
      <c r="U403" t="s" s="4">
        <f>VLOOKUP(S403:S403,$B$914:$C$918,2)</f>
        <v>318</v>
      </c>
    </row>
    <row r="404" ht="15" customHeight="1">
      <c r="A404" s="5">
        <v>23333</v>
      </c>
      <c r="B404" t="s" s="5">
        <v>21</v>
      </c>
      <c r="C404" s="6">
        <v>43317</v>
      </c>
      <c r="D404" t="s" s="5">
        <v>22</v>
      </c>
      <c r="E404" s="5">
        <v>44</v>
      </c>
      <c r="F404" s="5">
        <v>634.12</v>
      </c>
      <c r="G404" s="5">
        <v>0.04</v>
      </c>
      <c r="H404" t="s" s="5">
        <v>23</v>
      </c>
      <c r="I404" s="5">
        <v>-21.65</v>
      </c>
      <c r="J404" s="5">
        <v>14.42</v>
      </c>
      <c r="K404" s="5">
        <v>6.75</v>
      </c>
      <c r="L404" t="s" s="5">
        <v>128</v>
      </c>
      <c r="M404" t="s" s="5">
        <v>63</v>
      </c>
      <c r="N404" t="s" s="5">
        <v>37</v>
      </c>
      <c r="O404" t="s" s="5">
        <v>48</v>
      </c>
      <c r="P404" t="s" s="5">
        <v>94</v>
      </c>
      <c r="Q404" t="s" s="5">
        <v>116</v>
      </c>
      <c r="R404" s="6">
        <v>43318</v>
      </c>
      <c r="S404" s="7">
        <f>SUM(F404/$A$907)</f>
        <v>0.000363455436994217</v>
      </c>
      <c r="T404" t="s" s="3">
        <f>IF(B404:B404="Y","Quality Checked","")</f>
      </c>
      <c r="U404" t="s" s="4">
        <f>VLOOKUP(S404:S404,$B$914:$C$918,2)</f>
        <v>318</v>
      </c>
    </row>
    <row r="405" ht="15" customHeight="1">
      <c r="A405" s="5">
        <v>23808</v>
      </c>
      <c r="B405" t="s" s="5">
        <v>21</v>
      </c>
      <c r="C405" s="6">
        <v>43138</v>
      </c>
      <c r="D405" t="s" s="5">
        <v>31</v>
      </c>
      <c r="E405" s="5">
        <v>30</v>
      </c>
      <c r="F405" s="5">
        <v>630.14</v>
      </c>
      <c r="G405" s="5">
        <v>0.04</v>
      </c>
      <c r="H405" t="s" s="5">
        <v>23</v>
      </c>
      <c r="I405" s="5">
        <v>108</v>
      </c>
      <c r="J405" s="5">
        <v>19.98</v>
      </c>
      <c r="K405" s="5">
        <v>8.68</v>
      </c>
      <c r="L405" t="s" s="5">
        <v>192</v>
      </c>
      <c r="M405" t="s" s="5">
        <v>33</v>
      </c>
      <c r="N405" t="s" s="5">
        <v>26</v>
      </c>
      <c r="O405" t="s" s="5">
        <v>48</v>
      </c>
      <c r="P405" t="s" s="5">
        <v>206</v>
      </c>
      <c r="Q405" t="s" s="5">
        <v>50</v>
      </c>
      <c r="R405" s="6">
        <v>43145</v>
      </c>
      <c r="S405" s="7">
        <f>SUM(F405/$A$907)</f>
        <v>0.0003611742399980065</v>
      </c>
      <c r="T405" t="s" s="3">
        <f>IF(B405:B405="Y","Quality Checked","")</f>
      </c>
      <c r="U405" t="s" s="4">
        <f>VLOOKUP(S405:S405,$B$914:$C$918,2)</f>
        <v>318</v>
      </c>
    </row>
    <row r="406" ht="15" customHeight="1">
      <c r="A406" s="5">
        <v>38341</v>
      </c>
      <c r="B406" t="s" s="5">
        <v>21</v>
      </c>
      <c r="C406" s="6">
        <v>43238</v>
      </c>
      <c r="D406" t="s" s="5">
        <v>22</v>
      </c>
      <c r="E406" s="5">
        <v>38</v>
      </c>
      <c r="F406" s="5">
        <v>623.1265</v>
      </c>
      <c r="G406" s="5">
        <v>0.09</v>
      </c>
      <c r="H406" t="s" s="5">
        <v>23</v>
      </c>
      <c r="I406" s="5">
        <v>122.29</v>
      </c>
      <c r="J406" s="5">
        <v>20.99</v>
      </c>
      <c r="K406" s="5">
        <v>0.99</v>
      </c>
      <c r="L406" t="s" s="5">
        <v>325</v>
      </c>
      <c r="M406" t="s" s="5">
        <v>25</v>
      </c>
      <c r="N406" t="s" s="5">
        <v>34</v>
      </c>
      <c r="O406" t="s" s="5">
        <v>27</v>
      </c>
      <c r="P406" t="s" s="5">
        <v>99</v>
      </c>
      <c r="Q406" t="s" s="5">
        <v>215</v>
      </c>
      <c r="R406" s="6">
        <v>43238</v>
      </c>
      <c r="S406" s="7">
        <f>SUM(F406/$A$907)</f>
        <v>0.0003571543467485285</v>
      </c>
      <c r="T406" t="s" s="3">
        <f>IF(B406:B406="Y","Quality Checked","")</f>
      </c>
      <c r="U406" t="s" s="4">
        <f>VLOOKUP(S406:S406,$B$914:$C$918,2)</f>
        <v>318</v>
      </c>
    </row>
    <row r="407" ht="15" customHeight="1">
      <c r="A407" s="5">
        <v>19716</v>
      </c>
      <c r="B407" t="s" s="5">
        <v>21</v>
      </c>
      <c r="C407" s="6">
        <v>43372</v>
      </c>
      <c r="D407" t="s" s="5">
        <v>31</v>
      </c>
      <c r="E407" s="5">
        <v>5</v>
      </c>
      <c r="F407" s="5">
        <v>616.1055</v>
      </c>
      <c r="G407" s="5">
        <v>0.03</v>
      </c>
      <c r="H407" t="s" s="5">
        <v>23</v>
      </c>
      <c r="I407" s="5">
        <v>-458.74</v>
      </c>
      <c r="J407" s="5">
        <v>140.99</v>
      </c>
      <c r="K407" s="5">
        <v>4.2</v>
      </c>
      <c r="L407" t="s" s="5">
        <v>326</v>
      </c>
      <c r="M407" t="s" s="5">
        <v>63</v>
      </c>
      <c r="N407" t="s" s="5">
        <v>37</v>
      </c>
      <c r="O407" t="s" s="5">
        <v>27</v>
      </c>
      <c r="P407" t="s" s="5">
        <v>99</v>
      </c>
      <c r="Q407" t="s" s="5">
        <v>50</v>
      </c>
      <c r="R407" s="6">
        <v>43379</v>
      </c>
      <c r="S407" s="7">
        <f>SUM(F407/$A$907)</f>
        <v>0.0003531301547609924</v>
      </c>
      <c r="T407" t="s" s="3">
        <f>IF(B407:B407="Y","Quality Checked","")</f>
      </c>
      <c r="U407" t="s" s="4">
        <f>VLOOKUP(S407:S407,$B$914:$C$918,2)</f>
        <v>318</v>
      </c>
    </row>
    <row r="408" ht="15" customHeight="1">
      <c r="A408" s="5">
        <v>18405</v>
      </c>
      <c r="B408" t="s" s="5">
        <v>21</v>
      </c>
      <c r="C408" s="6">
        <v>43107</v>
      </c>
      <c r="D408" t="s" s="5">
        <v>22</v>
      </c>
      <c r="E408" s="5">
        <v>30</v>
      </c>
      <c r="F408" s="5">
        <v>610.65</v>
      </c>
      <c r="G408" s="5">
        <v>0.09</v>
      </c>
      <c r="H408" t="s" s="5">
        <v>53</v>
      </c>
      <c r="I408" s="5">
        <v>60.27</v>
      </c>
      <c r="J408" s="5">
        <v>20.98</v>
      </c>
      <c r="K408" s="5">
        <v>8.83</v>
      </c>
      <c r="L408" t="s" s="5">
        <v>286</v>
      </c>
      <c r="M408" t="s" s="5">
        <v>63</v>
      </c>
      <c r="N408" t="s" s="5">
        <v>26</v>
      </c>
      <c r="O408" t="s" s="5">
        <v>48</v>
      </c>
      <c r="P408" t="s" s="5">
        <v>49</v>
      </c>
      <c r="Q408" t="s" s="5">
        <v>50</v>
      </c>
      <c r="R408" s="6">
        <v>43109</v>
      </c>
      <c r="S408" s="7">
        <f>SUM(F408/$A$907)</f>
        <v>0.0003500032526974682</v>
      </c>
      <c r="T408" t="s" s="3">
        <f>IF(B408:B408="Y","Quality Checked","")</f>
      </c>
      <c r="U408" t="s" s="4">
        <f>VLOOKUP(S408:S408,$B$914:$C$918,2)</f>
        <v>318</v>
      </c>
    </row>
    <row r="409" ht="15" customHeight="1">
      <c r="A409" s="5">
        <v>10851</v>
      </c>
      <c r="B409" t="s" s="5">
        <v>21</v>
      </c>
      <c r="C409" s="6">
        <v>43196</v>
      </c>
      <c r="D409" t="s" s="5">
        <v>67</v>
      </c>
      <c r="E409" s="5">
        <v>50</v>
      </c>
      <c r="F409" s="5">
        <v>608.21</v>
      </c>
      <c r="G409" s="5">
        <v>0.09</v>
      </c>
      <c r="H409" t="s" s="5">
        <v>23</v>
      </c>
      <c r="I409" s="5">
        <v>-175.13</v>
      </c>
      <c r="J409" s="5">
        <v>12.88</v>
      </c>
      <c r="K409" s="5">
        <v>4.59</v>
      </c>
      <c r="L409" t="s" s="5">
        <v>327</v>
      </c>
      <c r="M409" t="s" s="5">
        <v>25</v>
      </c>
      <c r="N409" t="s" s="5">
        <v>26</v>
      </c>
      <c r="O409" t="s" s="5">
        <v>48</v>
      </c>
      <c r="P409" t="s" s="5">
        <v>328</v>
      </c>
      <c r="Q409" t="s" s="5">
        <v>215</v>
      </c>
      <c r="R409" s="6">
        <v>43196</v>
      </c>
      <c r="S409" s="7">
        <f>SUM(F409/$A$907)</f>
        <v>0.0003486047299158719</v>
      </c>
      <c r="T409" t="s" s="3">
        <f>IF(B409:B409="Y","Quality Checked","")</f>
      </c>
      <c r="U409" t="s" s="4">
        <f>VLOOKUP(S409:S409,$B$914:$C$918,2)</f>
        <v>318</v>
      </c>
    </row>
    <row r="410" ht="15" customHeight="1">
      <c r="A410" s="5">
        <v>32295</v>
      </c>
      <c r="B410" t="s" s="5">
        <v>21</v>
      </c>
      <c r="C410" s="6">
        <v>43107</v>
      </c>
      <c r="D410" t="s" s="5">
        <v>67</v>
      </c>
      <c r="E410" s="5">
        <v>11</v>
      </c>
      <c r="F410" s="5">
        <v>607.597</v>
      </c>
      <c r="G410" s="5">
        <v>0.07000000000000001</v>
      </c>
      <c r="H410" t="s" s="5">
        <v>23</v>
      </c>
      <c r="I410" s="5">
        <v>-112.24</v>
      </c>
      <c r="J410" s="5">
        <v>65.98999999999999</v>
      </c>
      <c r="K410" s="5">
        <v>5.99</v>
      </c>
      <c r="L410" t="s" s="5">
        <v>96</v>
      </c>
      <c r="M410" t="s" s="5">
        <v>63</v>
      </c>
      <c r="N410" t="s" s="5">
        <v>47</v>
      </c>
      <c r="O410" t="s" s="5">
        <v>27</v>
      </c>
      <c r="P410" t="s" s="5">
        <v>99</v>
      </c>
      <c r="Q410" t="s" s="5">
        <v>50</v>
      </c>
      <c r="R410" s="6">
        <v>43108</v>
      </c>
      <c r="S410" s="7">
        <f>SUM(F410/$A$907)</f>
        <v>0.0003482533797252495</v>
      </c>
      <c r="T410" t="s" s="3">
        <f>IF(B410:B410="Y","Quality Checked","")</f>
      </c>
      <c r="U410" t="s" s="4">
        <f>VLOOKUP(S410:S410,$B$914:$C$918,2)</f>
        <v>318</v>
      </c>
    </row>
    <row r="411" ht="15" customHeight="1">
      <c r="A411" s="5">
        <v>30564</v>
      </c>
      <c r="B411" t="s" s="5">
        <v>21</v>
      </c>
      <c r="C411" s="6">
        <v>43157</v>
      </c>
      <c r="D411" t="s" s="5">
        <v>42</v>
      </c>
      <c r="E411" s="5">
        <v>20</v>
      </c>
      <c r="F411" s="5">
        <v>606.3985</v>
      </c>
      <c r="G411" s="5">
        <v>0.09</v>
      </c>
      <c r="H411" t="s" s="5">
        <v>23</v>
      </c>
      <c r="I411" s="5">
        <v>126.13</v>
      </c>
      <c r="J411" s="5">
        <v>35.99</v>
      </c>
      <c r="K411" s="5">
        <v>5.99</v>
      </c>
      <c r="L411" t="s" s="5">
        <v>329</v>
      </c>
      <c r="M411" t="s" s="5">
        <v>33</v>
      </c>
      <c r="N411" t="s" s="5">
        <v>37</v>
      </c>
      <c r="O411" t="s" s="5">
        <v>27</v>
      </c>
      <c r="P411" t="s" s="5">
        <v>99</v>
      </c>
      <c r="Q411" t="s" s="5">
        <v>215</v>
      </c>
      <c r="R411" s="6">
        <v>43158</v>
      </c>
      <c r="S411" s="7">
        <f>SUM(F411/$A$907)</f>
        <v>0.0003475664413835515</v>
      </c>
      <c r="T411" t="s" s="3">
        <f>IF(B411:B411="Y","Quality Checked","")</f>
      </c>
      <c r="U411" t="s" s="4">
        <f>VLOOKUP(S411:S411,$B$914:$C$918,2)</f>
        <v>318</v>
      </c>
    </row>
    <row r="412" ht="15" customHeight="1">
      <c r="A412" s="5">
        <v>9092</v>
      </c>
      <c r="B412" t="s" s="5">
        <v>21</v>
      </c>
      <c r="C412" s="6">
        <v>43305</v>
      </c>
      <c r="D412" t="s" s="5">
        <v>55</v>
      </c>
      <c r="E412" s="5">
        <v>8</v>
      </c>
      <c r="F412" s="5">
        <v>599.2075</v>
      </c>
      <c r="G412" s="5">
        <v>0.1</v>
      </c>
      <c r="H412" t="s" s="5">
        <v>23</v>
      </c>
      <c r="I412" s="5">
        <v>-268.66</v>
      </c>
      <c r="J412" s="5">
        <v>95.98999999999999</v>
      </c>
      <c r="K412" s="5">
        <v>4.9</v>
      </c>
      <c r="L412" t="s" s="5">
        <v>170</v>
      </c>
      <c r="M412" t="s" s="5">
        <v>33</v>
      </c>
      <c r="N412" t="s" s="5">
        <v>34</v>
      </c>
      <c r="O412" t="s" s="5">
        <v>27</v>
      </c>
      <c r="P412" t="s" s="5">
        <v>99</v>
      </c>
      <c r="Q412" t="s" s="5">
        <v>50</v>
      </c>
      <c r="R412" s="6">
        <v>43306</v>
      </c>
      <c r="S412" s="7">
        <f>SUM(F412/$A$907)</f>
        <v>0.0003434448113333632</v>
      </c>
      <c r="T412" t="s" s="3">
        <f>IF(B412:B412="Y","Quality Checked","")</f>
      </c>
      <c r="U412" t="s" s="4">
        <f>VLOOKUP(S412:S412,$B$914:$C$918,2)</f>
        <v>318</v>
      </c>
    </row>
    <row r="413" ht="15" customHeight="1">
      <c r="A413" s="5">
        <v>29637</v>
      </c>
      <c r="B413" t="s" s="5">
        <v>21</v>
      </c>
      <c r="C413" s="6">
        <v>43245</v>
      </c>
      <c r="D413" t="s" s="5">
        <v>67</v>
      </c>
      <c r="E413" s="5">
        <v>34</v>
      </c>
      <c r="F413" s="5">
        <v>598.1900000000001</v>
      </c>
      <c r="G413" s="5">
        <v>0.09</v>
      </c>
      <c r="H413" t="s" s="5">
        <v>23</v>
      </c>
      <c r="I413" s="5">
        <v>-6.61</v>
      </c>
      <c r="J413" s="5">
        <v>17.98</v>
      </c>
      <c r="K413" s="5">
        <v>8.51</v>
      </c>
      <c r="L413" t="s" s="5">
        <v>330</v>
      </c>
      <c r="M413" t="s" s="5">
        <v>33</v>
      </c>
      <c r="N413" t="s" s="5">
        <v>37</v>
      </c>
      <c r="O413" t="s" s="5">
        <v>27</v>
      </c>
      <c r="P413" t="s" s="5">
        <v>28</v>
      </c>
      <c r="Q413" t="s" s="5">
        <v>116</v>
      </c>
      <c r="R413" s="6">
        <v>43247</v>
      </c>
      <c r="S413" s="7">
        <f>SUM(F413/$A$907)</f>
        <v>0.000342861615870136</v>
      </c>
      <c r="T413" t="s" s="3">
        <f>IF(B413:B413="Y","Quality Checked","")</f>
      </c>
      <c r="U413" t="s" s="4">
        <f>VLOOKUP(S413:S413,$B$914:$C$918,2)</f>
        <v>318</v>
      </c>
    </row>
    <row r="414" ht="15" customHeight="1">
      <c r="A414" s="5">
        <v>10146</v>
      </c>
      <c r="B414" t="s" s="5">
        <v>21</v>
      </c>
      <c r="C414" s="6">
        <v>43221</v>
      </c>
      <c r="D414" t="s" s="5">
        <v>31</v>
      </c>
      <c r="E414" s="5">
        <v>19</v>
      </c>
      <c r="F414" s="5">
        <v>596.21</v>
      </c>
      <c r="G414" s="5">
        <v>0.1</v>
      </c>
      <c r="H414" t="s" s="5">
        <v>23</v>
      </c>
      <c r="I414" s="5">
        <v>211.59</v>
      </c>
      <c r="J414" s="5">
        <v>34.23</v>
      </c>
      <c r="K414" s="5">
        <v>5.02</v>
      </c>
      <c r="L414" t="s" s="5">
        <v>185</v>
      </c>
      <c r="M414" t="s" s="5">
        <v>33</v>
      </c>
      <c r="N414" t="s" s="5">
        <v>34</v>
      </c>
      <c r="O414" t="s" s="5">
        <v>38</v>
      </c>
      <c r="P414" t="s" s="5">
        <v>97</v>
      </c>
      <c r="Q414" t="s" s="5">
        <v>50</v>
      </c>
      <c r="R414" s="6">
        <v>43226</v>
      </c>
      <c r="S414" s="7">
        <f>SUM(F414/$A$907)</f>
        <v>0.000341726749022775</v>
      </c>
      <c r="T414" t="s" s="3">
        <f>IF(B414:B414="Y","Quality Checked","")</f>
      </c>
      <c r="U414" t="s" s="4">
        <f>VLOOKUP(S414:S414,$B$914:$C$918,2)</f>
        <v>318</v>
      </c>
    </row>
    <row r="415" ht="15" customHeight="1">
      <c r="A415" s="5">
        <v>26146</v>
      </c>
      <c r="B415" t="s" s="5">
        <v>21</v>
      </c>
      <c r="C415" s="6">
        <v>43384</v>
      </c>
      <c r="D415" t="s" s="5">
        <v>31</v>
      </c>
      <c r="E415" s="5">
        <v>49</v>
      </c>
      <c r="F415" s="5">
        <v>595.4</v>
      </c>
      <c r="G415" s="5">
        <v>0.03</v>
      </c>
      <c r="H415" t="s" s="5">
        <v>23</v>
      </c>
      <c r="I415" s="5">
        <v>-148.85</v>
      </c>
      <c r="J415" s="5">
        <v>11.66</v>
      </c>
      <c r="K415" s="5">
        <v>7.95</v>
      </c>
      <c r="L415" t="s" s="5">
        <v>268</v>
      </c>
      <c r="M415" t="s" s="5">
        <v>33</v>
      </c>
      <c r="N415" t="s" s="5">
        <v>34</v>
      </c>
      <c r="O415" t="s" s="5">
        <v>48</v>
      </c>
      <c r="P415" t="s" s="5">
        <v>236</v>
      </c>
      <c r="Q415" t="s" s="5">
        <v>202</v>
      </c>
      <c r="R415" s="6">
        <v>43393</v>
      </c>
      <c r="S415" s="7">
        <f>SUM(F415/$A$907)</f>
        <v>0.0003412624853124909</v>
      </c>
      <c r="T415" t="s" s="3">
        <f>IF(B415:B415="Y","Quality Checked","")</f>
      </c>
      <c r="U415" t="s" s="4">
        <f>VLOOKUP(S415:S415,$B$914:$C$918,2)</f>
        <v>318</v>
      </c>
    </row>
    <row r="416" ht="15" customHeight="1">
      <c r="A416" s="5">
        <v>2818</v>
      </c>
      <c r="B416" t="s" s="5">
        <v>21</v>
      </c>
      <c r="C416" s="6">
        <v>43445</v>
      </c>
      <c r="D416" t="s" s="5">
        <v>22</v>
      </c>
      <c r="E416" s="5">
        <v>39</v>
      </c>
      <c r="F416" s="5">
        <v>593.21</v>
      </c>
      <c r="G416" s="5">
        <v>0</v>
      </c>
      <c r="H416" t="s" s="5">
        <v>23</v>
      </c>
      <c r="I416" s="5">
        <v>44.71</v>
      </c>
      <c r="J416" s="5">
        <v>14.98</v>
      </c>
      <c r="K416" s="5">
        <v>8.99</v>
      </c>
      <c r="L416" t="s" s="5">
        <v>312</v>
      </c>
      <c r="M416" t="s" s="5">
        <v>33</v>
      </c>
      <c r="N416" t="s" s="5">
        <v>34</v>
      </c>
      <c r="O416" t="s" s="5">
        <v>38</v>
      </c>
      <c r="P416" t="s" s="5">
        <v>97</v>
      </c>
      <c r="Q416" t="s" s="5">
        <v>202</v>
      </c>
      <c r="R416" s="6">
        <v>43446</v>
      </c>
      <c r="S416" s="7">
        <f>SUM(F416/$A$907)</f>
        <v>0.0003400072537995008</v>
      </c>
      <c r="T416" t="s" s="3">
        <f>IF(B416:B416="Y","Quality Checked","")</f>
      </c>
      <c r="U416" t="s" s="4">
        <f>VLOOKUP(S416:S416,$B$914:$C$918,2)</f>
        <v>318</v>
      </c>
    </row>
    <row r="417" ht="15" customHeight="1">
      <c r="A417" s="5">
        <v>13313</v>
      </c>
      <c r="B417" t="s" s="5">
        <v>21</v>
      </c>
      <c r="C417" s="6">
        <v>43297</v>
      </c>
      <c r="D417" t="s" s="5">
        <v>55</v>
      </c>
      <c r="E417" s="5">
        <v>45</v>
      </c>
      <c r="F417" s="5">
        <v>592.73</v>
      </c>
      <c r="G417" s="5">
        <v>0.02</v>
      </c>
      <c r="H417" t="s" s="5">
        <v>23</v>
      </c>
      <c r="I417" s="5">
        <v>75.01000000000001</v>
      </c>
      <c r="J417" s="5">
        <v>12.98</v>
      </c>
      <c r="K417" s="5">
        <v>3.14</v>
      </c>
      <c r="L417" t="s" s="5">
        <v>101</v>
      </c>
      <c r="M417" t="s" s="5">
        <v>63</v>
      </c>
      <c r="N417" t="s" s="5">
        <v>37</v>
      </c>
      <c r="O417" t="s" s="5">
        <v>48</v>
      </c>
      <c r="P417" t="s" s="5">
        <v>328</v>
      </c>
      <c r="Q417" t="s" s="5">
        <v>202</v>
      </c>
      <c r="R417" s="6">
        <v>43300</v>
      </c>
      <c r="S417" s="7">
        <f>SUM(F417/$A$907)</f>
        <v>0.0003397321345637769</v>
      </c>
      <c r="T417" t="s" s="3">
        <f>IF(B417:B417="Y","Quality Checked","")</f>
      </c>
      <c r="U417" t="s" s="4">
        <f>VLOOKUP(S417:S417,$B$914:$C$918,2)</f>
        <v>318</v>
      </c>
    </row>
    <row r="418" ht="15" customHeight="1">
      <c r="A418" s="5">
        <v>34497</v>
      </c>
      <c r="B418" t="s" s="5">
        <v>21</v>
      </c>
      <c r="C418" s="6">
        <v>43169</v>
      </c>
      <c r="D418" t="s" s="5">
        <v>22</v>
      </c>
      <c r="E418" s="5">
        <v>25</v>
      </c>
      <c r="F418" s="5">
        <v>590.6</v>
      </c>
      <c r="G418" s="5">
        <v>0</v>
      </c>
      <c r="H418" t="s" s="5">
        <v>23</v>
      </c>
      <c r="I418" s="5">
        <v>117.73</v>
      </c>
      <c r="J418" s="5">
        <v>22.84</v>
      </c>
      <c r="K418" s="5">
        <v>8.18</v>
      </c>
      <c r="L418" t="s" s="5">
        <v>331</v>
      </c>
      <c r="M418" t="s" s="5">
        <v>33</v>
      </c>
      <c r="N418" t="s" s="5">
        <v>26</v>
      </c>
      <c r="O418" t="s" s="5">
        <v>48</v>
      </c>
      <c r="P418" t="s" s="5">
        <v>206</v>
      </c>
      <c r="Q418" t="s" s="5">
        <v>50</v>
      </c>
      <c r="R418" s="6">
        <v>43171</v>
      </c>
      <c r="S418" s="7">
        <f>SUM(F418/$A$907)</f>
        <v>0.0003385112929552522</v>
      </c>
      <c r="T418" t="s" s="3">
        <f>IF(B418:B418="Y","Quality Checked","")</f>
      </c>
      <c r="U418" t="s" s="4">
        <f>VLOOKUP(S418:S418,$B$914:$C$918,2)</f>
        <v>318</v>
      </c>
    </row>
    <row r="419" ht="15" customHeight="1">
      <c r="A419" s="5">
        <v>13120</v>
      </c>
      <c r="B419" t="s" s="5">
        <v>21</v>
      </c>
      <c r="C419" s="6">
        <v>43448</v>
      </c>
      <c r="D419" t="s" s="5">
        <v>31</v>
      </c>
      <c r="E419" s="5">
        <v>46</v>
      </c>
      <c r="F419" s="5">
        <v>590.4299999999999</v>
      </c>
      <c r="G419" s="5">
        <v>0.09</v>
      </c>
      <c r="H419" t="s" s="5">
        <v>23</v>
      </c>
      <c r="I419" s="5">
        <v>82.59</v>
      </c>
      <c r="J419" s="5">
        <v>12.95</v>
      </c>
      <c r="K419" s="5">
        <v>4.98</v>
      </c>
      <c r="L419" t="s" s="5">
        <v>244</v>
      </c>
      <c r="M419" t="s" s="5">
        <v>25</v>
      </c>
      <c r="N419" t="s" s="5">
        <v>26</v>
      </c>
      <c r="O419" t="s" s="5">
        <v>48</v>
      </c>
      <c r="P419" t="s" s="5">
        <v>49</v>
      </c>
      <c r="Q419" t="s" s="5">
        <v>50</v>
      </c>
      <c r="R419" s="6">
        <v>43455</v>
      </c>
      <c r="S419" s="7">
        <f>SUM(F419/$A$907)</f>
        <v>0.0003384138548926</v>
      </c>
      <c r="T419" t="s" s="3">
        <f>IF(B419:B419="Y","Quality Checked","")</f>
      </c>
      <c r="U419" t="s" s="4">
        <f>VLOOKUP(S419:S419,$B$914:$C$918,2)</f>
        <v>318</v>
      </c>
    </row>
    <row r="420" ht="15" customHeight="1">
      <c r="A420" s="5">
        <v>43206</v>
      </c>
      <c r="B420" t="s" s="5">
        <v>21</v>
      </c>
      <c r="C420" s="6">
        <v>43335</v>
      </c>
      <c r="D420" t="s" s="5">
        <v>22</v>
      </c>
      <c r="E420" s="5">
        <v>16</v>
      </c>
      <c r="F420" s="5">
        <v>587.88</v>
      </c>
      <c r="G420" s="5">
        <v>0</v>
      </c>
      <c r="H420" t="s" s="5">
        <v>53</v>
      </c>
      <c r="I420" s="5">
        <v>135.37</v>
      </c>
      <c r="J420" s="5">
        <v>35.41</v>
      </c>
      <c r="K420" s="5">
        <v>1.99</v>
      </c>
      <c r="L420" t="s" s="5">
        <v>268</v>
      </c>
      <c r="M420" t="s" s="5">
        <v>33</v>
      </c>
      <c r="N420" t="s" s="5">
        <v>34</v>
      </c>
      <c r="O420" t="s" s="5">
        <v>27</v>
      </c>
      <c r="P420" t="s" s="5">
        <v>83</v>
      </c>
      <c r="Q420" t="s" s="5">
        <v>202</v>
      </c>
      <c r="R420" s="6">
        <v>43336</v>
      </c>
      <c r="S420" s="7">
        <f>SUM(F420/$A$907)</f>
        <v>0.0003369522839528169</v>
      </c>
      <c r="T420" t="s" s="3">
        <f>IF(B420:B420="Y","Quality Checked","")</f>
      </c>
      <c r="U420" t="s" s="4">
        <f>VLOOKUP(S420:S420,$B$914:$C$918,2)</f>
        <v>318</v>
      </c>
    </row>
    <row r="421" ht="15" customHeight="1">
      <c r="A421" s="5">
        <v>5920</v>
      </c>
      <c r="B421" t="s" s="5">
        <v>21</v>
      </c>
      <c r="C421" s="6">
        <v>43423</v>
      </c>
      <c r="D421" t="s" s="5">
        <v>67</v>
      </c>
      <c r="E421" s="5">
        <v>4</v>
      </c>
      <c r="F421" s="5">
        <v>582.59</v>
      </c>
      <c r="G421" s="5">
        <v>0.07000000000000001</v>
      </c>
      <c r="H421" t="s" s="5">
        <v>23</v>
      </c>
      <c r="I421" s="5">
        <v>-121.75</v>
      </c>
      <c r="J421" s="5">
        <v>155.06</v>
      </c>
      <c r="K421" s="5">
        <v>7.07</v>
      </c>
      <c r="L421" t="s" s="5">
        <v>332</v>
      </c>
      <c r="M421" t="s" s="5">
        <v>63</v>
      </c>
      <c r="N421" t="s" s="5">
        <v>26</v>
      </c>
      <c r="O421" t="s" s="5">
        <v>48</v>
      </c>
      <c r="P421" t="s" s="5">
        <v>58</v>
      </c>
      <c r="Q421" t="s" s="5">
        <v>50</v>
      </c>
      <c r="R421" s="6">
        <v>43423</v>
      </c>
      <c r="S421" s="7">
        <f>SUM(F421/$A$907)</f>
        <v>0.0003339202407091101</v>
      </c>
      <c r="T421" t="s" s="3">
        <f>IF(B421:B421="Y","Quality Checked","")</f>
      </c>
      <c r="U421" t="s" s="4">
        <f>VLOOKUP(S421:S421,$B$914:$C$918,2)</f>
        <v>318</v>
      </c>
    </row>
    <row r="422" ht="15" customHeight="1">
      <c r="A422" s="5">
        <v>34432</v>
      </c>
      <c r="B422" t="s" s="5">
        <v>21</v>
      </c>
      <c r="C422" s="6">
        <v>43197</v>
      </c>
      <c r="D422" t="s" s="5">
        <v>55</v>
      </c>
      <c r="E422" s="5">
        <v>3</v>
      </c>
      <c r="F422" s="5">
        <v>581.42</v>
      </c>
      <c r="G422" s="5">
        <v>0.02</v>
      </c>
      <c r="H422" t="s" s="5">
        <v>23</v>
      </c>
      <c r="I422" s="5">
        <v>-129.97</v>
      </c>
      <c r="J422" s="5">
        <v>178.47</v>
      </c>
      <c r="K422" s="5">
        <v>19.99</v>
      </c>
      <c r="L422" t="s" s="5">
        <v>333</v>
      </c>
      <c r="M422" t="s" s="5">
        <v>33</v>
      </c>
      <c r="N422" t="s" s="5">
        <v>37</v>
      </c>
      <c r="O422" t="s" s="5">
        <v>48</v>
      </c>
      <c r="P422" t="s" s="5">
        <v>58</v>
      </c>
      <c r="Q422" t="s" s="5">
        <v>50</v>
      </c>
      <c r="R422" s="6">
        <v>43198</v>
      </c>
      <c r="S422" s="7">
        <f>SUM(F422/$A$907)</f>
        <v>0.0003332496375720331</v>
      </c>
      <c r="T422" t="s" s="3">
        <f>IF(B422:B422="Y","Quality Checked","")</f>
      </c>
      <c r="U422" t="s" s="4">
        <f>VLOOKUP(S422:S422,$B$914:$C$918,2)</f>
        <v>318</v>
      </c>
    </row>
    <row r="423" ht="15" customHeight="1">
      <c r="A423" s="5">
        <v>32451</v>
      </c>
      <c r="B423" t="s" s="5">
        <v>21</v>
      </c>
      <c r="C423" s="6">
        <v>43183</v>
      </c>
      <c r="D423" t="s" s="5">
        <v>55</v>
      </c>
      <c r="E423" s="5">
        <v>42</v>
      </c>
      <c r="F423" s="5">
        <v>580.5599999999999</v>
      </c>
      <c r="G423" s="5">
        <v>0.1</v>
      </c>
      <c r="H423" t="s" s="5">
        <v>23</v>
      </c>
      <c r="I423" s="5">
        <v>163.63</v>
      </c>
      <c r="J423" s="5">
        <v>14.28</v>
      </c>
      <c r="K423" s="5">
        <v>2.99</v>
      </c>
      <c r="L423" t="s" s="5">
        <v>326</v>
      </c>
      <c r="M423" t="s" s="5">
        <v>63</v>
      </c>
      <c r="N423" t="s" s="5">
        <v>37</v>
      </c>
      <c r="O423" t="s" s="5">
        <v>48</v>
      </c>
      <c r="P423" t="s" s="5">
        <v>49</v>
      </c>
      <c r="Q423" t="s" s="5">
        <v>50</v>
      </c>
      <c r="R423" s="6">
        <v>43184</v>
      </c>
      <c r="S423" s="7">
        <f>SUM(F423/$A$907)</f>
        <v>0.0003327567156080278</v>
      </c>
      <c r="T423" t="s" s="3">
        <f>IF(B423:B423="Y","Quality Checked","")</f>
      </c>
      <c r="U423" t="s" s="4">
        <f>VLOOKUP(S423:S423,$B$914:$C$918,2)</f>
        <v>318</v>
      </c>
    </row>
    <row r="424" ht="15" customHeight="1">
      <c r="A424" s="5">
        <v>39589</v>
      </c>
      <c r="B424" t="s" s="5">
        <v>21</v>
      </c>
      <c r="C424" s="6">
        <v>43314</v>
      </c>
      <c r="D424" t="s" s="5">
        <v>42</v>
      </c>
      <c r="E424" s="5">
        <v>42</v>
      </c>
      <c r="F424" s="5">
        <v>577.42</v>
      </c>
      <c r="G424" s="5">
        <v>0</v>
      </c>
      <c r="H424" t="s" s="5">
        <v>23</v>
      </c>
      <c r="I424" s="5">
        <v>253.5</v>
      </c>
      <c r="J424" s="5">
        <v>12.97</v>
      </c>
      <c r="K424" s="5">
        <v>1.49</v>
      </c>
      <c r="L424" t="s" s="5">
        <v>334</v>
      </c>
      <c r="M424" t="s" s="5">
        <v>63</v>
      </c>
      <c r="N424" t="s" s="5">
        <v>37</v>
      </c>
      <c r="O424" t="s" s="5">
        <v>48</v>
      </c>
      <c r="P424" t="s" s="5">
        <v>49</v>
      </c>
      <c r="Q424" t="s" s="5">
        <v>50</v>
      </c>
      <c r="R424" s="6">
        <v>43315</v>
      </c>
      <c r="S424" s="7">
        <f>SUM(F424/$A$907)</f>
        <v>0.0003309569772743341</v>
      </c>
      <c r="T424" t="s" s="3">
        <f>IF(B424:B424="Y","Quality Checked","")</f>
      </c>
      <c r="U424" t="s" s="4">
        <f>VLOOKUP(S424:S424,$B$914:$C$918,2)</f>
        <v>318</v>
      </c>
    </row>
    <row r="425" ht="15" customHeight="1">
      <c r="A425" s="5">
        <v>44962</v>
      </c>
      <c r="B425" t="s" s="5">
        <v>41</v>
      </c>
      <c r="C425" s="6">
        <v>43462</v>
      </c>
      <c r="D425" t="s" s="5">
        <v>22</v>
      </c>
      <c r="E425" s="5">
        <v>27</v>
      </c>
      <c r="F425" s="5">
        <v>575.74</v>
      </c>
      <c r="G425" s="5">
        <v>0.06</v>
      </c>
      <c r="H425" t="s" s="5">
        <v>23</v>
      </c>
      <c r="I425" s="5">
        <v>152.6</v>
      </c>
      <c r="J425" s="5">
        <v>22.24</v>
      </c>
      <c r="K425" s="5">
        <v>1.99</v>
      </c>
      <c r="L425" t="s" s="5">
        <v>194</v>
      </c>
      <c r="M425" t="s" s="5">
        <v>33</v>
      </c>
      <c r="N425" t="s" s="5">
        <v>47</v>
      </c>
      <c r="O425" t="s" s="5">
        <v>27</v>
      </c>
      <c r="P425" t="s" s="5">
        <v>83</v>
      </c>
      <c r="Q425" t="s" s="5">
        <v>202</v>
      </c>
      <c r="R425" s="6">
        <v>43464</v>
      </c>
      <c r="S425" s="7">
        <f>SUM(F425/$A$907)</f>
        <v>0.0003299940599493005</v>
      </c>
      <c r="T425" t="s" s="3">
        <f>IF(B425:B425="Y","Quality Checked","")</f>
        <v>45</v>
      </c>
      <c r="U425" t="s" s="4">
        <f>VLOOKUP(S425:S425,$B$914:$C$918,2)</f>
        <v>318</v>
      </c>
    </row>
    <row r="426" ht="15" customHeight="1">
      <c r="A426" s="5">
        <v>33797</v>
      </c>
      <c r="B426" t="s" s="5">
        <v>21</v>
      </c>
      <c r="C426" s="6">
        <v>43111</v>
      </c>
      <c r="D426" t="s" s="5">
        <v>55</v>
      </c>
      <c r="E426" s="5">
        <v>44</v>
      </c>
      <c r="F426" s="5">
        <v>574.5</v>
      </c>
      <c r="G426" s="5">
        <v>0.02</v>
      </c>
      <c r="H426" t="s" s="5">
        <v>23</v>
      </c>
      <c r="I426" s="5">
        <v>-449.04</v>
      </c>
      <c r="J426" s="5">
        <v>12.99</v>
      </c>
      <c r="K426" s="5">
        <v>14.37</v>
      </c>
      <c r="L426" t="s" s="5">
        <v>155</v>
      </c>
      <c r="M426" t="s" s="5">
        <v>25</v>
      </c>
      <c r="N426" t="s" s="5">
        <v>47</v>
      </c>
      <c r="O426" t="s" s="5">
        <v>38</v>
      </c>
      <c r="P426" t="s" s="5">
        <v>97</v>
      </c>
      <c r="Q426" t="s" s="5">
        <v>29</v>
      </c>
      <c r="R426" s="6">
        <v>43112</v>
      </c>
      <c r="S426" s="7">
        <f>SUM(F426/$A$907)</f>
        <v>0.0003292833352570139</v>
      </c>
      <c r="T426" t="s" s="3">
        <f>IF(B426:B426="Y","Quality Checked","")</f>
      </c>
      <c r="U426" t="s" s="4">
        <f>VLOOKUP(S426:S426,$B$914:$C$918,2)</f>
        <v>318</v>
      </c>
    </row>
    <row r="427" ht="15" customHeight="1">
      <c r="A427" s="5">
        <v>12642</v>
      </c>
      <c r="B427" t="s" s="5">
        <v>21</v>
      </c>
      <c r="C427" s="6">
        <v>43217</v>
      </c>
      <c r="D427" t="s" s="5">
        <v>42</v>
      </c>
      <c r="E427" s="5">
        <v>14</v>
      </c>
      <c r="F427" s="5">
        <v>572.33</v>
      </c>
      <c r="G427" s="5">
        <v>0.01</v>
      </c>
      <c r="H427" t="s" s="5">
        <v>23</v>
      </c>
      <c r="I427" s="5">
        <v>-62.28</v>
      </c>
      <c r="J427" s="5">
        <v>39.98</v>
      </c>
      <c r="K427" s="5">
        <v>7.12</v>
      </c>
      <c r="L427" t="s" s="5">
        <v>253</v>
      </c>
      <c r="M427" t="s" s="5">
        <v>33</v>
      </c>
      <c r="N427" t="s" s="5">
        <v>37</v>
      </c>
      <c r="O427" t="s" s="5">
        <v>27</v>
      </c>
      <c r="P427" t="s" s="5">
        <v>83</v>
      </c>
      <c r="Q427" t="s" s="5">
        <v>50</v>
      </c>
      <c r="R427" s="6">
        <v>43219</v>
      </c>
      <c r="S427" s="7">
        <f>SUM(F427/$A$907)</f>
        <v>0.0003280395670455122</v>
      </c>
      <c r="T427" t="s" s="3">
        <f>IF(B427:B427="Y","Quality Checked","")</f>
      </c>
      <c r="U427" t="s" s="4">
        <f>VLOOKUP(S427:S427,$B$914:$C$918,2)</f>
        <v>318</v>
      </c>
    </row>
    <row r="428" ht="15" customHeight="1">
      <c r="A428" s="5">
        <v>16229</v>
      </c>
      <c r="B428" t="s" s="5">
        <v>21</v>
      </c>
      <c r="C428" s="6">
        <v>43188</v>
      </c>
      <c r="D428" t="s" s="5">
        <v>67</v>
      </c>
      <c r="E428" s="5">
        <v>19</v>
      </c>
      <c r="F428" s="5">
        <v>568.7435</v>
      </c>
      <c r="G428" s="5">
        <v>0.05</v>
      </c>
      <c r="H428" t="s" s="5">
        <v>23</v>
      </c>
      <c r="I428" s="5">
        <v>143.79</v>
      </c>
      <c r="J428" s="5">
        <v>35.99</v>
      </c>
      <c r="K428" s="5">
        <v>3.3</v>
      </c>
      <c r="L428" t="s" s="5">
        <v>282</v>
      </c>
      <c r="M428" t="s" s="5">
        <v>25</v>
      </c>
      <c r="N428" t="s" s="5">
        <v>47</v>
      </c>
      <c r="O428" t="s" s="5">
        <v>27</v>
      </c>
      <c r="P428" t="s" s="5">
        <v>99</v>
      </c>
      <c r="Q428" t="s" s="5">
        <v>202</v>
      </c>
      <c r="R428" s="6">
        <v>43190</v>
      </c>
      <c r="S428" s="7">
        <f>SUM(F428/$A$907)</f>
        <v>0.0003259839105060879</v>
      </c>
      <c r="T428" t="s" s="3">
        <f>IF(B428:B428="Y","Quality Checked","")</f>
      </c>
      <c r="U428" t="s" s="4">
        <f>VLOOKUP(S428:S428,$B$914:$C$918,2)</f>
        <v>318</v>
      </c>
    </row>
    <row r="429" ht="15" customHeight="1">
      <c r="A429" s="5">
        <v>10978</v>
      </c>
      <c r="B429" t="s" s="5">
        <v>21</v>
      </c>
      <c r="C429" s="6">
        <v>43191</v>
      </c>
      <c r="D429" t="s" s="5">
        <v>42</v>
      </c>
      <c r="E429" s="5">
        <v>9</v>
      </c>
      <c r="F429" s="5">
        <v>566.53</v>
      </c>
      <c r="G429" s="5">
        <v>0.06</v>
      </c>
      <c r="H429" t="s" s="5">
        <v>35</v>
      </c>
      <c r="I429" s="5">
        <v>-209.6</v>
      </c>
      <c r="J429" s="5">
        <v>60.98</v>
      </c>
      <c r="K429" s="5">
        <v>30</v>
      </c>
      <c r="L429" t="s" s="5">
        <v>194</v>
      </c>
      <c r="M429" t="s" s="5">
        <v>33</v>
      </c>
      <c r="N429" t="s" s="5">
        <v>47</v>
      </c>
      <c r="O429" t="s" s="5">
        <v>38</v>
      </c>
      <c r="P429" t="s" s="5">
        <v>70</v>
      </c>
      <c r="Q429" t="s" s="5">
        <v>65</v>
      </c>
      <c r="R429" s="6">
        <v>43192</v>
      </c>
      <c r="S429" s="7">
        <f>SUM(F429/$A$907)</f>
        <v>0.0003247152096138487</v>
      </c>
      <c r="T429" t="s" s="3">
        <f>IF(B429:B429="Y","Quality Checked","")</f>
      </c>
      <c r="U429" t="s" s="4">
        <f>VLOOKUP(S429:S429,$B$914:$C$918,2)</f>
        <v>318</v>
      </c>
    </row>
    <row r="430" ht="15" customHeight="1">
      <c r="A430" s="5">
        <v>10272</v>
      </c>
      <c r="B430" t="s" s="5">
        <v>21</v>
      </c>
      <c r="C430" s="6">
        <v>43117</v>
      </c>
      <c r="D430" t="s" s="5">
        <v>22</v>
      </c>
      <c r="E430" s="5">
        <v>26</v>
      </c>
      <c r="F430" s="5">
        <v>566.39</v>
      </c>
      <c r="G430" s="5">
        <v>0.06</v>
      </c>
      <c r="H430" t="s" s="5">
        <v>23</v>
      </c>
      <c r="I430" s="5">
        <v>76.43000000000001</v>
      </c>
      <c r="J430" s="5">
        <v>22.84</v>
      </c>
      <c r="K430" s="5">
        <v>8.18</v>
      </c>
      <c r="L430" t="s" s="5">
        <v>335</v>
      </c>
      <c r="M430" t="s" s="5">
        <v>33</v>
      </c>
      <c r="N430" t="s" s="5">
        <v>34</v>
      </c>
      <c r="O430" t="s" s="5">
        <v>48</v>
      </c>
      <c r="P430" t="s" s="5">
        <v>206</v>
      </c>
      <c r="Q430" t="s" s="5">
        <v>50</v>
      </c>
      <c r="R430" s="6">
        <v>43117</v>
      </c>
      <c r="S430" s="7">
        <f>SUM(F430/$A$907)</f>
        <v>0.0003246349665034292</v>
      </c>
      <c r="T430" t="s" s="3">
        <f>IF(B430:B430="Y","Quality Checked","")</f>
      </c>
      <c r="U430" t="s" s="4">
        <f>VLOOKUP(S430:S430,$B$914:$C$918,2)</f>
        <v>318</v>
      </c>
    </row>
    <row r="431" ht="15" customHeight="1">
      <c r="A431" s="5">
        <v>18788</v>
      </c>
      <c r="B431" t="s" s="5">
        <v>21</v>
      </c>
      <c r="C431" s="6">
        <v>43375</v>
      </c>
      <c r="D431" t="s" s="5">
        <v>55</v>
      </c>
      <c r="E431" s="5">
        <v>27</v>
      </c>
      <c r="F431" s="5">
        <v>566.12</v>
      </c>
      <c r="G431" s="5">
        <v>0.03</v>
      </c>
      <c r="H431" t="s" s="5">
        <v>23</v>
      </c>
      <c r="I431" s="5">
        <v>-19.33</v>
      </c>
      <c r="J431" s="5">
        <v>19.99</v>
      </c>
      <c r="K431" s="5">
        <v>11.17</v>
      </c>
      <c r="L431" t="s" s="5">
        <v>244</v>
      </c>
      <c r="M431" t="s" s="5">
        <v>25</v>
      </c>
      <c r="N431" t="s" s="5">
        <v>34</v>
      </c>
      <c r="O431" t="s" s="5">
        <v>38</v>
      </c>
      <c r="P431" t="s" s="5">
        <v>97</v>
      </c>
      <c r="Q431" t="s" s="5">
        <v>29</v>
      </c>
      <c r="R431" s="6">
        <v>43376</v>
      </c>
      <c r="S431" s="7">
        <f>SUM(F431/$A$907)</f>
        <v>0.0003244802119333345</v>
      </c>
      <c r="T431" t="s" s="3">
        <f>IF(B431:B431="Y","Quality Checked","")</f>
      </c>
      <c r="U431" t="s" s="4">
        <f>VLOOKUP(S431:S431,$B$914:$C$918,2)</f>
        <v>318</v>
      </c>
    </row>
    <row r="432" ht="15" customHeight="1">
      <c r="A432" s="5">
        <v>2818</v>
      </c>
      <c r="B432" t="s" s="5">
        <v>21</v>
      </c>
      <c r="C432" s="6">
        <v>43445</v>
      </c>
      <c r="D432" t="s" s="5">
        <v>22</v>
      </c>
      <c r="E432" s="5">
        <v>37</v>
      </c>
      <c r="F432" s="5">
        <v>565.91</v>
      </c>
      <c r="G432" s="5">
        <v>0.05</v>
      </c>
      <c r="H432" t="s" s="5">
        <v>23</v>
      </c>
      <c r="I432" s="5">
        <v>192.39</v>
      </c>
      <c r="J432" s="5">
        <v>15.68</v>
      </c>
      <c r="K432" s="5">
        <v>3.73</v>
      </c>
      <c r="L432" t="s" s="5">
        <v>312</v>
      </c>
      <c r="M432" t="s" s="5">
        <v>33</v>
      </c>
      <c r="N432" t="s" s="5">
        <v>34</v>
      </c>
      <c r="O432" t="s" s="5">
        <v>38</v>
      </c>
      <c r="P432" t="s" s="5">
        <v>97</v>
      </c>
      <c r="Q432" t="s" s="5">
        <v>202</v>
      </c>
      <c r="R432" s="6">
        <v>43447</v>
      </c>
      <c r="S432" s="7">
        <f>SUM(F432/$A$907)</f>
        <v>0.0003243598472677053</v>
      </c>
      <c r="T432" t="s" s="3">
        <f>IF(B432:B432="Y","Quality Checked","")</f>
      </c>
      <c r="U432" t="s" s="4">
        <f>VLOOKUP(S432:S432,$B$914:$C$918,2)</f>
        <v>318</v>
      </c>
    </row>
    <row r="433" ht="15" customHeight="1">
      <c r="A433" s="5">
        <v>36452</v>
      </c>
      <c r="B433" t="s" s="5">
        <v>21</v>
      </c>
      <c r="C433" s="6">
        <v>43195</v>
      </c>
      <c r="D433" t="s" s="5">
        <v>67</v>
      </c>
      <c r="E433" s="5">
        <v>26</v>
      </c>
      <c r="F433" s="5">
        <v>564.98</v>
      </c>
      <c r="G433" s="5">
        <v>0.1</v>
      </c>
      <c r="H433" t="s" s="5">
        <v>23</v>
      </c>
      <c r="I433" s="5">
        <v>-107.51</v>
      </c>
      <c r="J433" s="5">
        <v>22.38</v>
      </c>
      <c r="K433" s="5">
        <v>15.1</v>
      </c>
      <c r="L433" t="s" s="5">
        <v>336</v>
      </c>
      <c r="M433" t="s" s="5">
        <v>63</v>
      </c>
      <c r="N433" t="s" s="5">
        <v>37</v>
      </c>
      <c r="O433" t="s" s="5">
        <v>48</v>
      </c>
      <c r="P433" t="s" s="5">
        <v>49</v>
      </c>
      <c r="Q433" t="s" s="5">
        <v>50</v>
      </c>
      <c r="R433" s="6">
        <v>43196</v>
      </c>
      <c r="S433" s="7">
        <f>SUM(F433/$A$907)</f>
        <v>0.0003238268037484903</v>
      </c>
      <c r="T433" t="s" s="3">
        <f>IF(B433:B433="Y","Quality Checked","")</f>
      </c>
      <c r="U433" t="s" s="4">
        <f>VLOOKUP(S433:S433,$B$914:$C$918,2)</f>
        <v>318</v>
      </c>
    </row>
    <row r="434" ht="15" customHeight="1">
      <c r="A434" s="5">
        <v>12642</v>
      </c>
      <c r="B434" t="s" s="5">
        <v>21</v>
      </c>
      <c r="C434" s="6">
        <v>43217</v>
      </c>
      <c r="D434" t="s" s="5">
        <v>42</v>
      </c>
      <c r="E434" s="5">
        <v>10</v>
      </c>
      <c r="F434" s="5">
        <v>564.85</v>
      </c>
      <c r="G434" s="5">
        <v>0.09</v>
      </c>
      <c r="H434" t="s" s="5">
        <v>53</v>
      </c>
      <c r="I434" s="5">
        <v>181.02</v>
      </c>
      <c r="J434" s="5">
        <v>58.1</v>
      </c>
      <c r="K434" s="5">
        <v>1.49</v>
      </c>
      <c r="L434" t="s" s="5">
        <v>253</v>
      </c>
      <c r="M434" t="s" s="5">
        <v>33</v>
      </c>
      <c r="N434" t="s" s="5">
        <v>37</v>
      </c>
      <c r="O434" t="s" s="5">
        <v>48</v>
      </c>
      <c r="P434" t="s" s="5">
        <v>49</v>
      </c>
      <c r="Q434" t="s" s="5">
        <v>50</v>
      </c>
      <c r="R434" s="6">
        <v>43219</v>
      </c>
      <c r="S434" s="7">
        <f>SUM(F434/$A$907)</f>
        <v>0.0003237522922888151</v>
      </c>
      <c r="T434" t="s" s="3">
        <f>IF(B434:B434="Y","Quality Checked","")</f>
      </c>
      <c r="U434" t="s" s="4">
        <f>VLOOKUP(S434:S434,$B$914:$C$918,2)</f>
        <v>318</v>
      </c>
    </row>
    <row r="435" ht="15" customHeight="1">
      <c r="A435" s="5">
        <v>12258</v>
      </c>
      <c r="B435" t="s" s="5">
        <v>21</v>
      </c>
      <c r="C435" s="6">
        <v>43434</v>
      </c>
      <c r="D435" t="s" s="5">
        <v>31</v>
      </c>
      <c r="E435" s="5">
        <v>3</v>
      </c>
      <c r="F435" s="5">
        <v>561.65</v>
      </c>
      <c r="G435" s="5">
        <v>0.04</v>
      </c>
      <c r="H435" t="s" s="5">
        <v>35</v>
      </c>
      <c r="I435" s="5">
        <v>-264.94</v>
      </c>
      <c r="J435" s="5">
        <v>180.98</v>
      </c>
      <c r="K435" s="5">
        <v>30</v>
      </c>
      <c r="L435" t="s" s="5">
        <v>211</v>
      </c>
      <c r="M435" t="s" s="5">
        <v>63</v>
      </c>
      <c r="N435" t="s" s="5">
        <v>37</v>
      </c>
      <c r="O435" t="s" s="5">
        <v>38</v>
      </c>
      <c r="P435" t="s" s="5">
        <v>70</v>
      </c>
      <c r="Q435" t="s" s="5">
        <v>65</v>
      </c>
      <c r="R435" s="6">
        <v>43434</v>
      </c>
      <c r="S435" s="7">
        <f>SUM(F435/$A$907)</f>
        <v>0.0003219181640506559</v>
      </c>
      <c r="T435" t="s" s="3">
        <f>IF(B435:B435="Y","Quality Checked","")</f>
      </c>
      <c r="U435" t="s" s="4">
        <f>VLOOKUP(S435:S435,$B$914:$C$918,2)</f>
        <v>318</v>
      </c>
    </row>
    <row r="436" ht="15" customHeight="1">
      <c r="A436" s="5">
        <v>645</v>
      </c>
      <c r="B436" t="s" s="5">
        <v>21</v>
      </c>
      <c r="C436" s="6">
        <v>43436</v>
      </c>
      <c r="D436" t="s" s="5">
        <v>67</v>
      </c>
      <c r="E436" s="5">
        <v>42</v>
      </c>
      <c r="F436" s="5">
        <v>557.85</v>
      </c>
      <c r="G436" s="5">
        <v>0.05</v>
      </c>
      <c r="H436" t="s" s="5">
        <v>23</v>
      </c>
      <c r="I436" s="5">
        <v>89.45</v>
      </c>
      <c r="J436" s="5">
        <v>12.95</v>
      </c>
      <c r="K436" s="5">
        <v>4.98</v>
      </c>
      <c r="L436" t="s" s="5">
        <v>337</v>
      </c>
      <c r="M436" t="s" s="5">
        <v>25</v>
      </c>
      <c r="N436" t="s" s="5">
        <v>26</v>
      </c>
      <c r="O436" t="s" s="5">
        <v>48</v>
      </c>
      <c r="P436" t="s" s="5">
        <v>49</v>
      </c>
      <c r="Q436" t="s" s="5">
        <v>50</v>
      </c>
      <c r="R436" s="6">
        <v>43438</v>
      </c>
      <c r="S436" s="7">
        <f>SUM(F436/$A$907)</f>
        <v>0.000319740136767842</v>
      </c>
      <c r="T436" t="s" s="3">
        <f>IF(B436:B436="Y","Quality Checked","")</f>
      </c>
      <c r="U436" t="s" s="4">
        <f>VLOOKUP(S436:S436,$B$914:$C$918,2)</f>
        <v>318</v>
      </c>
    </row>
    <row r="437" ht="15" customHeight="1">
      <c r="A437" s="5">
        <v>25507</v>
      </c>
      <c r="B437" t="s" s="5">
        <v>21</v>
      </c>
      <c r="C437" s="6">
        <v>43317</v>
      </c>
      <c r="D437" t="s" s="5">
        <v>55</v>
      </c>
      <c r="E437" s="5">
        <v>8</v>
      </c>
      <c r="F437" s="5">
        <v>555.2</v>
      </c>
      <c r="G437" s="5">
        <v>0.06</v>
      </c>
      <c r="H437" t="s" s="5">
        <v>23</v>
      </c>
      <c r="I437" s="5">
        <v>-267.86</v>
      </c>
      <c r="J437" s="5">
        <v>64.65000000000001</v>
      </c>
      <c r="K437" s="5">
        <v>35</v>
      </c>
      <c r="L437" t="s" s="5">
        <v>192</v>
      </c>
      <c r="M437" t="s" s="5">
        <v>33</v>
      </c>
      <c r="N437" t="s" s="5">
        <v>37</v>
      </c>
      <c r="O437" t="s" s="5">
        <v>48</v>
      </c>
      <c r="P437" t="s" s="5">
        <v>58</v>
      </c>
      <c r="Q437" t="s" s="5">
        <v>29</v>
      </c>
      <c r="R437" s="6">
        <v>43318</v>
      </c>
      <c r="S437" s="7">
        <f>SUM(F437/$A$907)</f>
        <v>0.0003182212493206164</v>
      </c>
      <c r="T437" t="s" s="3">
        <f>IF(B437:B437="Y","Quality Checked","")</f>
      </c>
      <c r="U437" t="s" s="4">
        <f>VLOOKUP(S437:S437,$B$914:$C$918,2)</f>
        <v>318</v>
      </c>
    </row>
    <row r="438" ht="15" customHeight="1">
      <c r="A438" s="5">
        <v>20263</v>
      </c>
      <c r="B438" t="s" s="5">
        <v>21</v>
      </c>
      <c r="C438" s="6">
        <v>43418</v>
      </c>
      <c r="D438" t="s" s="5">
        <v>22</v>
      </c>
      <c r="E438" s="5">
        <v>33</v>
      </c>
      <c r="F438" s="5">
        <v>553.5625</v>
      </c>
      <c r="G438" s="5">
        <v>0.08</v>
      </c>
      <c r="H438" t="s" s="5">
        <v>23</v>
      </c>
      <c r="I438" s="5">
        <v>-76.86</v>
      </c>
      <c r="J438" s="5">
        <v>20.99</v>
      </c>
      <c r="K438" s="5">
        <v>1.25</v>
      </c>
      <c r="L438" t="s" s="5">
        <v>338</v>
      </c>
      <c r="M438" t="s" s="5">
        <v>44</v>
      </c>
      <c r="N438" t="s" s="5">
        <v>47</v>
      </c>
      <c r="O438" t="s" s="5">
        <v>27</v>
      </c>
      <c r="P438" t="s" s="5">
        <v>99</v>
      </c>
      <c r="Q438" t="s" s="5">
        <v>202</v>
      </c>
      <c r="R438" s="6">
        <v>43420</v>
      </c>
      <c r="S438" s="7">
        <f>SUM(F438/$A$907)</f>
        <v>0.0003172826915112458</v>
      </c>
      <c r="T438" t="s" s="3">
        <f>IF(B438:B438="Y","Quality Checked","")</f>
      </c>
      <c r="U438" t="s" s="4">
        <f>VLOOKUP(S438:S438,$B$914:$C$918,2)</f>
        <v>318</v>
      </c>
    </row>
    <row r="439" ht="15" customHeight="1">
      <c r="A439" s="5">
        <v>40835</v>
      </c>
      <c r="B439" t="s" s="5">
        <v>21</v>
      </c>
      <c r="C439" s="6">
        <v>43428</v>
      </c>
      <c r="D439" t="s" s="5">
        <v>67</v>
      </c>
      <c r="E439" s="5">
        <v>14</v>
      </c>
      <c r="F439" s="5">
        <v>551.1799999999999</v>
      </c>
      <c r="G439" s="5">
        <v>0.09</v>
      </c>
      <c r="H439" t="s" s="5">
        <v>23</v>
      </c>
      <c r="I439" s="5">
        <v>-326.97</v>
      </c>
      <c r="J439" s="5">
        <v>40.48</v>
      </c>
      <c r="K439" s="5">
        <v>19.99</v>
      </c>
      <c r="L439" t="s" s="5">
        <v>339</v>
      </c>
      <c r="M439" t="s" s="5">
        <v>25</v>
      </c>
      <c r="N439" t="s" s="5">
        <v>47</v>
      </c>
      <c r="O439" t="s" s="5">
        <v>27</v>
      </c>
      <c r="P439" t="s" s="5">
        <v>83</v>
      </c>
      <c r="Q439" t="s" s="5">
        <v>50</v>
      </c>
      <c r="R439" s="6">
        <v>43430</v>
      </c>
      <c r="S439" s="7">
        <f>SUM(F439/$A$907)</f>
        <v>0.0003159171257214289</v>
      </c>
      <c r="T439" t="s" s="3">
        <f>IF(B439:B439="Y","Quality Checked","")</f>
      </c>
      <c r="U439" t="s" s="4">
        <f>VLOOKUP(S439:S439,$B$914:$C$918,2)</f>
        <v>318</v>
      </c>
    </row>
    <row r="440" ht="15" customHeight="1">
      <c r="A440" s="5">
        <v>16225</v>
      </c>
      <c r="B440" t="s" s="5">
        <v>21</v>
      </c>
      <c r="C440" s="6">
        <v>43248</v>
      </c>
      <c r="D440" t="s" s="5">
        <v>42</v>
      </c>
      <c r="E440" s="5">
        <v>30</v>
      </c>
      <c r="F440" s="5">
        <v>550.29</v>
      </c>
      <c r="G440" s="5">
        <v>0.03</v>
      </c>
      <c r="H440" t="s" s="5">
        <v>23</v>
      </c>
      <c r="I440" s="5">
        <v>-82.5</v>
      </c>
      <c r="J440" s="5">
        <v>17.7</v>
      </c>
      <c r="K440" s="5">
        <v>9.470000000000001</v>
      </c>
      <c r="L440" t="s" s="5">
        <v>104</v>
      </c>
      <c r="M440" t="s" s="5">
        <v>33</v>
      </c>
      <c r="N440" t="s" s="5">
        <v>26</v>
      </c>
      <c r="O440" t="s" s="5">
        <v>48</v>
      </c>
      <c r="P440" t="s" s="5">
        <v>58</v>
      </c>
      <c r="Q440" t="s" s="5">
        <v>50</v>
      </c>
      <c r="R440" s="6">
        <v>43250</v>
      </c>
      <c r="S440" s="7">
        <f>SUM(F440/$A$907)</f>
        <v>0.0003154070088051909</v>
      </c>
      <c r="T440" t="s" s="3">
        <f>IF(B440:B440="Y","Quality Checked","")</f>
      </c>
      <c r="U440" t="s" s="4">
        <f>VLOOKUP(S440:S440,$B$914:$C$918,2)</f>
        <v>318</v>
      </c>
    </row>
    <row r="441" ht="15" customHeight="1">
      <c r="A441" s="5">
        <v>21633</v>
      </c>
      <c r="B441" t="s" s="5">
        <v>21</v>
      </c>
      <c r="C441" s="6">
        <v>43186</v>
      </c>
      <c r="D441" t="s" s="5">
        <v>22</v>
      </c>
      <c r="E441" s="5">
        <v>29</v>
      </c>
      <c r="F441" s="5">
        <v>547.8200000000001</v>
      </c>
      <c r="G441" s="5">
        <v>0.08</v>
      </c>
      <c r="H441" t="s" s="5">
        <v>23</v>
      </c>
      <c r="I441" s="5">
        <v>69.63</v>
      </c>
      <c r="J441" s="5">
        <v>18.7</v>
      </c>
      <c r="K441" s="5">
        <v>8.99</v>
      </c>
      <c r="L441" t="s" s="5">
        <v>160</v>
      </c>
      <c r="M441" t="s" s="5">
        <v>33</v>
      </c>
      <c r="N441" t="s" s="5">
        <v>37</v>
      </c>
      <c r="O441" t="s" s="5">
        <v>38</v>
      </c>
      <c r="P441" t="s" s="5">
        <v>97</v>
      </c>
      <c r="Q441" t="s" s="5">
        <v>202</v>
      </c>
      <c r="R441" s="6">
        <v>43187</v>
      </c>
      <c r="S441" s="7">
        <f>SUM(F441/$A$907)</f>
        <v>0.0003139912910713618</v>
      </c>
      <c r="T441" t="s" s="3">
        <f>IF(B441:B441="Y","Quality Checked","")</f>
      </c>
      <c r="U441" t="s" s="4">
        <f>VLOOKUP(S441:S441,$B$914:$C$918,2)</f>
        <v>318</v>
      </c>
    </row>
    <row r="442" ht="15" customHeight="1">
      <c r="A442" s="5">
        <v>8576</v>
      </c>
      <c r="B442" t="s" s="5">
        <v>21</v>
      </c>
      <c r="C442" s="6">
        <v>43109</v>
      </c>
      <c r="D442" t="s" s="5">
        <v>67</v>
      </c>
      <c r="E442" s="5">
        <v>43</v>
      </c>
      <c r="F442" s="5">
        <v>541.45</v>
      </c>
      <c r="G442" s="5">
        <v>0</v>
      </c>
      <c r="H442" t="s" s="5">
        <v>53</v>
      </c>
      <c r="I442" s="5">
        <v>-164.25</v>
      </c>
      <c r="J442" s="5">
        <v>11.66</v>
      </c>
      <c r="K442" s="5">
        <v>8.99</v>
      </c>
      <c r="L442" t="s" s="5">
        <v>340</v>
      </c>
      <c r="M442" t="s" s="5">
        <v>33</v>
      </c>
      <c r="N442" t="s" s="5">
        <v>34</v>
      </c>
      <c r="O442" t="s" s="5">
        <v>48</v>
      </c>
      <c r="P442" t="s" s="5">
        <v>236</v>
      </c>
      <c r="Q442" t="s" s="5">
        <v>202</v>
      </c>
      <c r="R442" s="6">
        <v>43111</v>
      </c>
      <c r="S442" s="7">
        <f>SUM(F442/$A$907)</f>
        <v>0.0003103402295472762</v>
      </c>
      <c r="T442" t="s" s="3">
        <f>IF(B442:B442="Y","Quality Checked","")</f>
      </c>
      <c r="U442" t="s" s="4">
        <f>VLOOKUP(S442:S442,$B$914:$C$918,2)</f>
        <v>318</v>
      </c>
    </row>
    <row r="443" ht="15" customHeight="1">
      <c r="A443" s="5">
        <v>417</v>
      </c>
      <c r="B443" t="s" s="5">
        <v>21</v>
      </c>
      <c r="C443" s="6">
        <v>43136</v>
      </c>
      <c r="D443" t="s" s="5">
        <v>22</v>
      </c>
      <c r="E443" s="5">
        <v>3</v>
      </c>
      <c r="F443" s="5">
        <v>540.41</v>
      </c>
      <c r="G443" s="5">
        <v>0.1</v>
      </c>
      <c r="H443" t="s" s="5">
        <v>23</v>
      </c>
      <c r="I443" s="5">
        <v>-170.98</v>
      </c>
      <c r="J443" s="5">
        <v>178.47</v>
      </c>
      <c r="K443" s="5">
        <v>19.99</v>
      </c>
      <c r="L443" t="s" s="5">
        <v>64</v>
      </c>
      <c r="M443" t="s" s="5">
        <v>33</v>
      </c>
      <c r="N443" t="s" s="5">
        <v>47</v>
      </c>
      <c r="O443" t="s" s="5">
        <v>48</v>
      </c>
      <c r="P443" t="s" s="5">
        <v>58</v>
      </c>
      <c r="Q443" t="s" s="5">
        <v>50</v>
      </c>
      <c r="R443" s="6">
        <v>43138</v>
      </c>
      <c r="S443" s="7">
        <f>SUM(F443/$A$907)</f>
        <v>0.0003097441378698744</v>
      </c>
      <c r="T443" t="s" s="3">
        <f>IF(B443:B443="Y","Quality Checked","")</f>
      </c>
      <c r="U443" t="s" s="4">
        <f>VLOOKUP(S443:S443,$B$914:$C$918,2)</f>
        <v>318</v>
      </c>
    </row>
    <row r="444" ht="15" customHeight="1">
      <c r="A444" s="5">
        <v>32710</v>
      </c>
      <c r="B444" t="s" s="5">
        <v>21</v>
      </c>
      <c r="C444" s="6">
        <v>43420</v>
      </c>
      <c r="D444" t="s" s="5">
        <v>67</v>
      </c>
      <c r="E444" s="5">
        <v>43</v>
      </c>
      <c r="F444" s="5">
        <v>540.33</v>
      </c>
      <c r="G444" s="5">
        <v>0.04</v>
      </c>
      <c r="H444" t="s" s="5">
        <v>23</v>
      </c>
      <c r="I444" s="5">
        <v>-59.06</v>
      </c>
      <c r="J444" s="5">
        <v>12.44</v>
      </c>
      <c r="K444" s="5">
        <v>6.27</v>
      </c>
      <c r="L444" t="s" s="5">
        <v>218</v>
      </c>
      <c r="M444" t="s" s="5">
        <v>33</v>
      </c>
      <c r="N444" t="s" s="5">
        <v>34</v>
      </c>
      <c r="O444" t="s" s="5">
        <v>48</v>
      </c>
      <c r="P444" t="s" s="5">
        <v>58</v>
      </c>
      <c r="Q444" t="s" s="5">
        <v>116</v>
      </c>
      <c r="R444" s="6">
        <v>43421</v>
      </c>
      <c r="S444" s="7">
        <f>SUM(F444/$A$907)</f>
        <v>0.0003096982846639205</v>
      </c>
      <c r="T444" t="s" s="3">
        <f>IF(B444:B444="Y","Quality Checked","")</f>
      </c>
      <c r="U444" t="s" s="4">
        <f>VLOOKUP(S444:S444,$B$914:$C$918,2)</f>
        <v>318</v>
      </c>
    </row>
    <row r="445" ht="15" customHeight="1">
      <c r="A445" s="5">
        <v>31175</v>
      </c>
      <c r="B445" t="s" s="5">
        <v>21</v>
      </c>
      <c r="C445" s="6">
        <v>43369</v>
      </c>
      <c r="D445" t="s" s="5">
        <v>42</v>
      </c>
      <c r="E445" s="5">
        <v>26</v>
      </c>
      <c r="F445" s="5">
        <v>539.66</v>
      </c>
      <c r="G445" s="5">
        <v>0</v>
      </c>
      <c r="H445" t="s" s="5">
        <v>53</v>
      </c>
      <c r="I445" s="5">
        <v>147.08</v>
      </c>
      <c r="J445" s="5">
        <v>19.98</v>
      </c>
      <c r="K445" s="5">
        <v>5.97</v>
      </c>
      <c r="L445" t="s" s="5">
        <v>80</v>
      </c>
      <c r="M445" t="s" s="5">
        <v>33</v>
      </c>
      <c r="N445" t="s" s="5">
        <v>34</v>
      </c>
      <c r="O445" t="s" s="5">
        <v>48</v>
      </c>
      <c r="P445" t="s" s="5">
        <v>206</v>
      </c>
      <c r="Q445" t="s" s="5">
        <v>50</v>
      </c>
      <c r="R445" s="6">
        <v>43372</v>
      </c>
      <c r="S445" s="7">
        <f>SUM(F445/$A$907)</f>
        <v>0.0003093142640640559</v>
      </c>
      <c r="T445" t="s" s="3">
        <f>IF(B445:B445="Y","Quality Checked","")</f>
      </c>
      <c r="U445" t="s" s="4">
        <f>VLOOKUP(S445:S445,$B$914:$C$918,2)</f>
        <v>318</v>
      </c>
    </row>
    <row r="446" ht="15" customHeight="1">
      <c r="A446" s="5">
        <v>21766</v>
      </c>
      <c r="B446" t="s" s="5">
        <v>21</v>
      </c>
      <c r="C446" s="6">
        <v>43252</v>
      </c>
      <c r="D446" t="s" s="5">
        <v>67</v>
      </c>
      <c r="E446" s="5">
        <v>32</v>
      </c>
      <c r="F446" s="5">
        <v>535.24</v>
      </c>
      <c r="G446" s="5">
        <v>0.01</v>
      </c>
      <c r="H446" t="s" s="5">
        <v>23</v>
      </c>
      <c r="I446" s="5">
        <v>216.43</v>
      </c>
      <c r="J446" s="5">
        <v>15.68</v>
      </c>
      <c r="K446" s="5">
        <v>3.73</v>
      </c>
      <c r="L446" t="s" s="5">
        <v>146</v>
      </c>
      <c r="M446" t="s" s="5">
        <v>25</v>
      </c>
      <c r="N446" t="s" s="5">
        <v>26</v>
      </c>
      <c r="O446" t="s" s="5">
        <v>38</v>
      </c>
      <c r="P446" t="s" s="5">
        <v>97</v>
      </c>
      <c r="Q446" t="s" s="5">
        <v>202</v>
      </c>
      <c r="R446" s="6">
        <v>43254</v>
      </c>
      <c r="S446" s="7">
        <f>SUM(F446/$A$907)</f>
        <v>0.0003067808744350985</v>
      </c>
      <c r="T446" t="s" s="3">
        <f>IF(B446:B446="Y","Quality Checked","")</f>
      </c>
      <c r="U446" t="s" s="4">
        <f>VLOOKUP(S446:S446,$B$914:$C$918,2)</f>
        <v>318</v>
      </c>
    </row>
    <row r="447" ht="15" customHeight="1">
      <c r="A447" s="5">
        <v>15815</v>
      </c>
      <c r="B447" t="s" s="5">
        <v>21</v>
      </c>
      <c r="C447" s="6">
        <v>43221</v>
      </c>
      <c r="D447" t="s" s="5">
        <v>42</v>
      </c>
      <c r="E447" s="5">
        <v>43</v>
      </c>
      <c r="F447" s="5">
        <v>528.6</v>
      </c>
      <c r="G447" s="5">
        <v>0.01</v>
      </c>
      <c r="H447" t="s" s="5">
        <v>23</v>
      </c>
      <c r="I447" s="5">
        <v>52.59</v>
      </c>
      <c r="J447" s="5">
        <v>11.7</v>
      </c>
      <c r="K447" s="5">
        <v>5.63</v>
      </c>
      <c r="L447" t="s" s="5">
        <v>165</v>
      </c>
      <c r="M447" t="s" s="5">
        <v>33</v>
      </c>
      <c r="N447" t="s" s="5">
        <v>34</v>
      </c>
      <c r="O447" t="s" s="5">
        <v>48</v>
      </c>
      <c r="P447" t="s" s="5">
        <v>49</v>
      </c>
      <c r="Q447" t="s" s="5">
        <v>50</v>
      </c>
      <c r="R447" s="6">
        <v>43223</v>
      </c>
      <c r="S447" s="7">
        <f>SUM(F447/$A$907)</f>
        <v>0.0003029750583409182</v>
      </c>
      <c r="T447" t="s" s="3">
        <f>IF(B447:B447="Y","Quality Checked","")</f>
      </c>
      <c r="U447" t="s" s="4">
        <f>VLOOKUP(S447:S447,$B$914:$C$918,2)</f>
        <v>318</v>
      </c>
    </row>
    <row r="448" ht="15" customHeight="1">
      <c r="A448" s="5">
        <v>18945</v>
      </c>
      <c r="B448" t="s" s="5">
        <v>21</v>
      </c>
      <c r="C448" s="6">
        <v>43117</v>
      </c>
      <c r="D448" t="s" s="5">
        <v>22</v>
      </c>
      <c r="E448" s="5">
        <v>33</v>
      </c>
      <c r="F448" s="5">
        <v>528.54</v>
      </c>
      <c r="G448" s="5">
        <v>0.06</v>
      </c>
      <c r="H448" t="s" s="5">
        <v>23</v>
      </c>
      <c r="I448" s="5">
        <v>168.54</v>
      </c>
      <c r="J448" s="5">
        <v>16.48</v>
      </c>
      <c r="K448" s="5">
        <v>1.99</v>
      </c>
      <c r="L448" t="s" s="5">
        <v>218</v>
      </c>
      <c r="M448" t="s" s="5">
        <v>25</v>
      </c>
      <c r="N448" t="s" s="5">
        <v>34</v>
      </c>
      <c r="O448" t="s" s="5">
        <v>27</v>
      </c>
      <c r="P448" t="s" s="5">
        <v>83</v>
      </c>
      <c r="Q448" t="s" s="5">
        <v>202</v>
      </c>
      <c r="R448" s="6">
        <v>43119</v>
      </c>
      <c r="S448" s="7">
        <f>SUM(F448/$A$907)</f>
        <v>0.0003029406684364528</v>
      </c>
      <c r="T448" t="s" s="3">
        <f>IF(B448:B448="Y","Quality Checked","")</f>
      </c>
      <c r="U448" t="s" s="4">
        <f>VLOOKUP(S448:S448,$B$914:$C$918,2)</f>
        <v>318</v>
      </c>
    </row>
    <row r="449" ht="15" customHeight="1">
      <c r="A449" s="5">
        <v>224</v>
      </c>
      <c r="B449" t="s" s="5">
        <v>21</v>
      </c>
      <c r="C449" s="6">
        <v>43268</v>
      </c>
      <c r="D449" t="s" s="5">
        <v>55</v>
      </c>
      <c r="E449" s="5">
        <v>33</v>
      </c>
      <c r="F449" s="5">
        <v>528.5</v>
      </c>
      <c r="G449" s="5">
        <v>0.04</v>
      </c>
      <c r="H449" t="s" s="5">
        <v>23</v>
      </c>
      <c r="I449" s="5">
        <v>-149.92</v>
      </c>
      <c r="J449" s="5">
        <v>15.42</v>
      </c>
      <c r="K449" s="5">
        <v>10.68</v>
      </c>
      <c r="L449" t="s" s="5">
        <v>341</v>
      </c>
      <c r="M449" t="s" s="5">
        <v>33</v>
      </c>
      <c r="N449" t="s" s="5">
        <v>34</v>
      </c>
      <c r="O449" t="s" s="5">
        <v>48</v>
      </c>
      <c r="P449" t="s" s="5">
        <v>58</v>
      </c>
      <c r="Q449" t="s" s="5">
        <v>50</v>
      </c>
      <c r="R449" s="6">
        <v>43269</v>
      </c>
      <c r="S449" s="7">
        <f>SUM(F449/$A$907)</f>
        <v>0.0003029177418334758</v>
      </c>
      <c r="T449" t="s" s="3">
        <f>IF(B449:B449="Y","Quality Checked","")</f>
      </c>
      <c r="U449" t="s" s="4">
        <f>VLOOKUP(S449:S449,$B$914:$C$918,2)</f>
        <v>318</v>
      </c>
    </row>
    <row r="450" ht="15" customHeight="1">
      <c r="A450" s="5">
        <v>22407</v>
      </c>
      <c r="B450" t="s" s="5">
        <v>21</v>
      </c>
      <c r="C450" s="6">
        <v>43421</v>
      </c>
      <c r="D450" t="s" s="5">
        <v>55</v>
      </c>
      <c r="E450" s="5">
        <v>15</v>
      </c>
      <c r="F450" s="5">
        <v>526.8200000000001</v>
      </c>
      <c r="G450" s="5">
        <v>0.06</v>
      </c>
      <c r="H450" t="s" s="5">
        <v>53</v>
      </c>
      <c r="I450" s="5">
        <v>32.34</v>
      </c>
      <c r="J450" s="5">
        <v>34.58</v>
      </c>
      <c r="K450" s="5">
        <v>8.99</v>
      </c>
      <c r="L450" t="s" s="5">
        <v>319</v>
      </c>
      <c r="M450" t="s" s="5">
        <v>33</v>
      </c>
      <c r="N450" t="s" s="5">
        <v>34</v>
      </c>
      <c r="O450" t="s" s="5">
        <v>48</v>
      </c>
      <c r="P450" t="s" s="5">
        <v>236</v>
      </c>
      <c r="Q450" t="s" s="5">
        <v>202</v>
      </c>
      <c r="R450" s="6">
        <v>43423</v>
      </c>
      <c r="S450" s="7">
        <f>SUM(F450/$A$907)</f>
        <v>0.0003019548245084422</v>
      </c>
      <c r="T450" t="s" s="3">
        <f>IF(B450:B450="Y","Quality Checked","")</f>
      </c>
      <c r="U450" t="s" s="4">
        <f>VLOOKUP(S450:S450,$B$914:$C$918,2)</f>
        <v>318</v>
      </c>
    </row>
    <row r="451" ht="15" customHeight="1">
      <c r="A451" s="5">
        <v>6823</v>
      </c>
      <c r="B451" t="s" s="5">
        <v>21</v>
      </c>
      <c r="C451" s="6">
        <v>43302</v>
      </c>
      <c r="D451" t="s" s="5">
        <v>55</v>
      </c>
      <c r="E451" s="5">
        <v>31</v>
      </c>
      <c r="F451" s="5">
        <v>524.1900000000001</v>
      </c>
      <c r="G451" s="5">
        <v>0</v>
      </c>
      <c r="H451" t="s" s="5">
        <v>23</v>
      </c>
      <c r="I451" s="5">
        <v>-135.46</v>
      </c>
      <c r="J451" s="5">
        <v>15.98</v>
      </c>
      <c r="K451" s="5">
        <v>8.99</v>
      </c>
      <c r="L451" t="s" s="5">
        <v>224</v>
      </c>
      <c r="M451" t="s" s="5">
        <v>63</v>
      </c>
      <c r="N451" t="s" s="5">
        <v>47</v>
      </c>
      <c r="O451" t="s" s="5">
        <v>27</v>
      </c>
      <c r="P451" t="s" s="5">
        <v>83</v>
      </c>
      <c r="Q451" t="s" s="5">
        <v>202</v>
      </c>
      <c r="R451" s="6">
        <v>43304</v>
      </c>
      <c r="S451" s="7">
        <f>SUM(F451/$A$907)</f>
        <v>0.0003004474003627051</v>
      </c>
      <c r="T451" t="s" s="3">
        <f>IF(B451:B451="Y","Quality Checked","")</f>
      </c>
      <c r="U451" t="s" s="4">
        <f>VLOOKUP(S451:S451,$B$914:$C$918,2)</f>
        <v>318</v>
      </c>
    </row>
    <row r="452" ht="15" customHeight="1">
      <c r="A452" s="5">
        <v>28290</v>
      </c>
      <c r="B452" t="s" s="5">
        <v>21</v>
      </c>
      <c r="C452" s="6">
        <v>43110</v>
      </c>
      <c r="D452" t="s" s="5">
        <v>31</v>
      </c>
      <c r="E452" s="5">
        <v>3</v>
      </c>
      <c r="F452" s="5">
        <v>523.58</v>
      </c>
      <c r="G452" s="5">
        <v>0.01</v>
      </c>
      <c r="H452" t="s" s="5">
        <v>53</v>
      </c>
      <c r="I452" s="5">
        <v>-179.36</v>
      </c>
      <c r="J452" s="5">
        <v>161.55</v>
      </c>
      <c r="K452" s="5">
        <v>19.99</v>
      </c>
      <c r="L452" t="s" s="5">
        <v>272</v>
      </c>
      <c r="M452" t="s" s="5">
        <v>63</v>
      </c>
      <c r="N452" t="s" s="5">
        <v>37</v>
      </c>
      <c r="O452" t="s" s="5">
        <v>48</v>
      </c>
      <c r="P452" t="s" s="5">
        <v>58</v>
      </c>
      <c r="Q452" t="s" s="5">
        <v>50</v>
      </c>
      <c r="R452" s="6">
        <v>43112</v>
      </c>
      <c r="S452" s="7">
        <f>SUM(F452/$A$907)</f>
        <v>0.0003000977696673061</v>
      </c>
      <c r="T452" t="s" s="3">
        <f>IF(B452:B452="Y","Quality Checked","")</f>
      </c>
      <c r="U452" t="s" s="4">
        <f>VLOOKUP(S452:S452,$B$914:$C$918,2)</f>
        <v>318</v>
      </c>
    </row>
    <row r="453" ht="15" customHeight="1">
      <c r="A453" s="5">
        <v>9478</v>
      </c>
      <c r="B453" t="s" s="5">
        <v>21</v>
      </c>
      <c r="C453" s="6">
        <v>43187</v>
      </c>
      <c r="D453" t="s" s="5">
        <v>67</v>
      </c>
      <c r="E453" s="5">
        <v>48</v>
      </c>
      <c r="F453" s="5">
        <v>522.97</v>
      </c>
      <c r="G453" s="5">
        <v>0.04</v>
      </c>
      <c r="H453" t="s" s="5">
        <v>23</v>
      </c>
      <c r="I453" s="5">
        <v>29.98</v>
      </c>
      <c r="J453" s="5">
        <v>10.4</v>
      </c>
      <c r="K453" s="5">
        <v>5.4</v>
      </c>
      <c r="L453" t="s" s="5">
        <v>342</v>
      </c>
      <c r="M453" t="s" s="5">
        <v>63</v>
      </c>
      <c r="N453" t="s" s="5">
        <v>34</v>
      </c>
      <c r="O453" t="s" s="5">
        <v>38</v>
      </c>
      <c r="P453" t="s" s="5">
        <v>97</v>
      </c>
      <c r="Q453" t="s" s="5">
        <v>202</v>
      </c>
      <c r="R453" s="6">
        <v>43188</v>
      </c>
      <c r="S453" s="7">
        <f>SUM(F453/$A$907)</f>
        <v>0.000299748138971907</v>
      </c>
      <c r="T453" t="s" s="3">
        <f>IF(B453:B453="Y","Quality Checked","")</f>
      </c>
      <c r="U453" t="s" s="4">
        <f>VLOOKUP(S453:S453,$B$914:$C$918,2)</f>
        <v>318</v>
      </c>
    </row>
    <row r="454" ht="15" customHeight="1">
      <c r="A454" s="5">
        <v>9637</v>
      </c>
      <c r="B454" t="s" s="5">
        <v>21</v>
      </c>
      <c r="C454" s="6">
        <v>43103</v>
      </c>
      <c r="D454" t="s" s="5">
        <v>31</v>
      </c>
      <c r="E454" s="5">
        <v>12</v>
      </c>
      <c r="F454" s="5">
        <v>522.49</v>
      </c>
      <c r="G454" s="5">
        <v>0.08</v>
      </c>
      <c r="H454" t="s" s="5">
        <v>23</v>
      </c>
      <c r="I454" s="5">
        <v>-236.43</v>
      </c>
      <c r="J454" s="5">
        <v>43.22</v>
      </c>
      <c r="K454" s="5">
        <v>16.71</v>
      </c>
      <c r="L454" t="s" s="5">
        <v>32</v>
      </c>
      <c r="M454" t="s" s="5">
        <v>33</v>
      </c>
      <c r="N454" t="s" s="5">
        <v>34</v>
      </c>
      <c r="O454" t="s" s="5">
        <v>27</v>
      </c>
      <c r="P454" t="s" s="5">
        <v>83</v>
      </c>
      <c r="Q454" t="s" s="5">
        <v>50</v>
      </c>
      <c r="R454" s="6">
        <v>43105</v>
      </c>
      <c r="S454" s="7">
        <f>SUM(F454/$A$907)</f>
        <v>0.0002994730197361831</v>
      </c>
      <c r="T454" t="s" s="3">
        <f>IF(B454:B454="Y","Quality Checked","")</f>
      </c>
      <c r="U454" t="s" s="4">
        <f>VLOOKUP(S454:S454,$B$914:$C$918,2)</f>
        <v>318</v>
      </c>
    </row>
    <row r="455" ht="15" customHeight="1">
      <c r="A455" s="5">
        <v>10052</v>
      </c>
      <c r="B455" t="s" s="5">
        <v>21</v>
      </c>
      <c r="C455" s="6">
        <v>43350</v>
      </c>
      <c r="D455" t="s" s="5">
        <v>55</v>
      </c>
      <c r="E455" s="5">
        <v>28</v>
      </c>
      <c r="F455" s="5">
        <v>517.91</v>
      </c>
      <c r="G455" s="5">
        <v>0.08</v>
      </c>
      <c r="H455" t="s" s="5">
        <v>23</v>
      </c>
      <c r="I455" s="5">
        <v>107.11</v>
      </c>
      <c r="J455" s="5">
        <v>19.9</v>
      </c>
      <c r="K455" s="5">
        <v>5.29</v>
      </c>
      <c r="L455" t="s" s="5">
        <v>271</v>
      </c>
      <c r="M455" t="s" s="5">
        <v>33</v>
      </c>
      <c r="N455" t="s" s="5">
        <v>34</v>
      </c>
      <c r="O455" t="s" s="5">
        <v>48</v>
      </c>
      <c r="P455" t="s" s="5">
        <v>94</v>
      </c>
      <c r="Q455" t="s" s="5">
        <v>116</v>
      </c>
      <c r="R455" s="6">
        <v>43352</v>
      </c>
      <c r="S455" s="7">
        <f>SUM(F455/$A$907)</f>
        <v>0.0002968479236953178</v>
      </c>
      <c r="T455" t="s" s="3">
        <f>IF(B455:B455="Y","Quality Checked","")</f>
      </c>
      <c r="U455" t="s" s="4">
        <f>VLOOKUP(S455:S455,$B$914:$C$918,2)</f>
        <v>318</v>
      </c>
    </row>
    <row r="456" ht="15" customHeight="1">
      <c r="A456" s="5">
        <v>17028</v>
      </c>
      <c r="B456" t="s" s="5">
        <v>21</v>
      </c>
      <c r="C456" s="6">
        <v>43388</v>
      </c>
      <c r="D456" t="s" s="5">
        <v>67</v>
      </c>
      <c r="E456" s="5">
        <v>19</v>
      </c>
      <c r="F456" s="5">
        <v>513.5</v>
      </c>
      <c r="G456" s="5">
        <v>0.02</v>
      </c>
      <c r="H456" t="s" s="5">
        <v>23</v>
      </c>
      <c r="I456" s="5">
        <v>82.95999999999999</v>
      </c>
      <c r="J456" s="5">
        <v>25.99</v>
      </c>
      <c r="K456" s="5">
        <v>5.37</v>
      </c>
      <c r="L456" t="s" s="5">
        <v>343</v>
      </c>
      <c r="M456" t="s" s="5">
        <v>33</v>
      </c>
      <c r="N456" t="s" s="5">
        <v>37</v>
      </c>
      <c r="O456" t="s" s="5">
        <v>48</v>
      </c>
      <c r="P456" t="s" s="5">
        <v>236</v>
      </c>
      <c r="Q456" t="s" s="5">
        <v>50</v>
      </c>
      <c r="R456" s="6">
        <v>43390</v>
      </c>
      <c r="S456" s="7">
        <f>SUM(F456/$A$907)</f>
        <v>0.0002943202657171047</v>
      </c>
      <c r="T456" t="s" s="3">
        <f>IF(B456:B456="Y","Quality Checked","")</f>
      </c>
      <c r="U456" t="s" s="4">
        <f>VLOOKUP(S456:S456,$B$914:$C$918,2)</f>
        <v>318</v>
      </c>
    </row>
    <row r="457" ht="15" customHeight="1">
      <c r="A457" s="5">
        <v>13218</v>
      </c>
      <c r="B457" t="s" s="5">
        <v>41</v>
      </c>
      <c r="C457" s="6">
        <v>43236</v>
      </c>
      <c r="D457" t="s" s="5">
        <v>67</v>
      </c>
      <c r="E457" s="5">
        <v>18</v>
      </c>
      <c r="F457" s="5">
        <v>513.08</v>
      </c>
      <c r="G457" s="5">
        <v>0.03</v>
      </c>
      <c r="H457" t="s" s="5">
        <v>23</v>
      </c>
      <c r="I457" s="5">
        <v>198.94</v>
      </c>
      <c r="J457" s="5">
        <v>28.53</v>
      </c>
      <c r="K457" s="5">
        <v>1.49</v>
      </c>
      <c r="L457" t="s" s="5">
        <v>344</v>
      </c>
      <c r="M457" t="s" s="5">
        <v>33</v>
      </c>
      <c r="N457" t="s" s="5">
        <v>34</v>
      </c>
      <c r="O457" t="s" s="5">
        <v>48</v>
      </c>
      <c r="P457" t="s" s="5">
        <v>49</v>
      </c>
      <c r="Q457" t="s" s="5">
        <v>50</v>
      </c>
      <c r="R457" s="6">
        <v>43237</v>
      </c>
      <c r="S457" s="7">
        <f>SUM(F457/$A$907)</f>
        <v>0.0002940795363858463</v>
      </c>
      <c r="T457" t="s" s="3">
        <f>IF(B457:B457="Y","Quality Checked","")</f>
        <v>45</v>
      </c>
      <c r="U457" t="s" s="4">
        <f>VLOOKUP(S457:S457,$B$914:$C$918,2)</f>
        <v>318</v>
      </c>
    </row>
    <row r="458" ht="15" customHeight="1">
      <c r="A458" s="5">
        <v>28354</v>
      </c>
      <c r="B458" t="s" s="5">
        <v>21</v>
      </c>
      <c r="C458" s="6">
        <v>43186</v>
      </c>
      <c r="D458" t="s" s="5">
        <v>31</v>
      </c>
      <c r="E458" s="5">
        <v>34</v>
      </c>
      <c r="F458" s="5">
        <v>507.66</v>
      </c>
      <c r="G458" s="5">
        <v>0.1</v>
      </c>
      <c r="H458" t="s" s="5">
        <v>23</v>
      </c>
      <c r="I458" s="5">
        <v>106.71</v>
      </c>
      <c r="J458" s="5">
        <v>15.98</v>
      </c>
      <c r="K458" s="5">
        <v>4</v>
      </c>
      <c r="L458" t="s" s="5">
        <v>204</v>
      </c>
      <c r="M458" t="s" s="5">
        <v>33</v>
      </c>
      <c r="N458" t="s" s="5">
        <v>34</v>
      </c>
      <c r="O458" t="s" s="5">
        <v>27</v>
      </c>
      <c r="P458" t="s" s="5">
        <v>83</v>
      </c>
      <c r="Q458" t="s" s="5">
        <v>50</v>
      </c>
      <c r="R458" s="6">
        <v>43191</v>
      </c>
      <c r="S458" s="7">
        <f>SUM(F458/$A$907)</f>
        <v>0.0002909729816824642</v>
      </c>
      <c r="T458" t="s" s="3">
        <f>IF(B458:B458="Y","Quality Checked","")</f>
      </c>
      <c r="U458" t="s" s="4">
        <f>VLOOKUP(S458:S458,$B$914:$C$918,2)</f>
        <v>318</v>
      </c>
    </row>
    <row r="459" ht="15" customHeight="1">
      <c r="A459" s="5">
        <v>37825</v>
      </c>
      <c r="B459" t="s" s="5">
        <v>21</v>
      </c>
      <c r="C459" s="6">
        <v>43303</v>
      </c>
      <c r="D459" t="s" s="5">
        <v>31</v>
      </c>
      <c r="E459" s="5">
        <v>44</v>
      </c>
      <c r="F459" s="5">
        <v>505.01</v>
      </c>
      <c r="G459" s="5">
        <v>0.06</v>
      </c>
      <c r="H459" t="s" s="5">
        <v>23</v>
      </c>
      <c r="I459" s="5">
        <v>-43.52</v>
      </c>
      <c r="J459" s="5">
        <v>11.97</v>
      </c>
      <c r="K459" s="5">
        <v>4.98</v>
      </c>
      <c r="L459" t="s" s="5">
        <v>345</v>
      </c>
      <c r="M459" t="s" s="5">
        <v>33</v>
      </c>
      <c r="N459" t="s" s="5">
        <v>37</v>
      </c>
      <c r="O459" t="s" s="5">
        <v>48</v>
      </c>
      <c r="P459" t="s" s="5">
        <v>94</v>
      </c>
      <c r="Q459" t="s" s="5">
        <v>50</v>
      </c>
      <c r="R459" s="6">
        <v>43305</v>
      </c>
      <c r="S459" s="7">
        <f>SUM(F459/$A$907)</f>
        <v>0.0002894540942352386</v>
      </c>
      <c r="T459" t="s" s="3">
        <f>IF(B459:B459="Y","Quality Checked","")</f>
      </c>
      <c r="U459" t="s" s="4">
        <f>VLOOKUP(S459:S459,$B$914:$C$918,2)</f>
        <v>318</v>
      </c>
    </row>
    <row r="460" ht="15" customHeight="1">
      <c r="A460" s="5">
        <v>38503</v>
      </c>
      <c r="B460" t="s" s="5">
        <v>21</v>
      </c>
      <c r="C460" s="6">
        <v>43225</v>
      </c>
      <c r="D460" t="s" s="5">
        <v>31</v>
      </c>
      <c r="E460" s="5">
        <v>10</v>
      </c>
      <c r="F460" s="5">
        <v>503.2935</v>
      </c>
      <c r="G460" s="5">
        <v>0.02</v>
      </c>
      <c r="H460" t="s" s="5">
        <v>23</v>
      </c>
      <c r="I460" s="5">
        <v>-222.82</v>
      </c>
      <c r="J460" s="5">
        <v>55.99</v>
      </c>
      <c r="K460" s="5">
        <v>5</v>
      </c>
      <c r="L460" t="s" s="5">
        <v>134</v>
      </c>
      <c r="M460" t="s" s="5">
        <v>63</v>
      </c>
      <c r="N460" t="s" s="5">
        <v>34</v>
      </c>
      <c r="O460" t="s" s="5">
        <v>27</v>
      </c>
      <c r="P460" t="s" s="5">
        <v>99</v>
      </c>
      <c r="Q460" t="s" s="5">
        <v>202</v>
      </c>
      <c r="R460" s="6">
        <v>43225</v>
      </c>
      <c r="S460" s="7">
        <f>SUM(F460/$A$907)</f>
        <v>0.0002884702563849885</v>
      </c>
      <c r="T460" t="s" s="3">
        <f>IF(B460:B460="Y","Quality Checked","")</f>
      </c>
      <c r="U460" t="s" s="4">
        <f>VLOOKUP(S460:S460,$B$914:$C$918,2)</f>
        <v>318</v>
      </c>
    </row>
    <row r="461" ht="15" customHeight="1">
      <c r="A461" s="5">
        <v>28135</v>
      </c>
      <c r="B461" t="s" s="5">
        <v>21</v>
      </c>
      <c r="C461" s="6">
        <v>43368</v>
      </c>
      <c r="D461" t="s" s="5">
        <v>42</v>
      </c>
      <c r="E461" s="5">
        <v>40</v>
      </c>
      <c r="F461" s="5">
        <v>501.31</v>
      </c>
      <c r="G461" s="5">
        <v>0.05</v>
      </c>
      <c r="H461" t="s" s="5">
        <v>23</v>
      </c>
      <c r="I461" s="5">
        <v>38.23</v>
      </c>
      <c r="J461" s="5">
        <v>12.98</v>
      </c>
      <c r="K461" s="5">
        <v>3.14</v>
      </c>
      <c r="L461" t="s" s="5">
        <v>250</v>
      </c>
      <c r="M461" t="s" s="5">
        <v>44</v>
      </c>
      <c r="N461" t="s" s="5">
        <v>34</v>
      </c>
      <c r="O461" t="s" s="5">
        <v>48</v>
      </c>
      <c r="P461" t="s" s="5">
        <v>328</v>
      </c>
      <c r="Q461" t="s" s="5">
        <v>202</v>
      </c>
      <c r="R461" s="6">
        <v>43368</v>
      </c>
      <c r="S461" s="7">
        <f>SUM(F461/$A$907)</f>
        <v>0.0002873333834598671</v>
      </c>
      <c r="T461" t="s" s="3">
        <f>IF(B461:B461="Y","Quality Checked","")</f>
      </c>
      <c r="U461" t="s" s="4">
        <f>VLOOKUP(S461:S461,$B$914:$C$918,2)</f>
        <v>318</v>
      </c>
    </row>
    <row r="462" ht="15" customHeight="1">
      <c r="A462" s="5">
        <v>10309</v>
      </c>
      <c r="B462" t="s" s="5">
        <v>21</v>
      </c>
      <c r="C462" s="6">
        <v>43425</v>
      </c>
      <c r="D462" t="s" s="5">
        <v>31</v>
      </c>
      <c r="E462" s="5">
        <v>23</v>
      </c>
      <c r="F462" s="5">
        <v>496.15</v>
      </c>
      <c r="G462" s="5">
        <v>0.03</v>
      </c>
      <c r="H462" t="s" s="5">
        <v>23</v>
      </c>
      <c r="I462" s="5">
        <v>213.38</v>
      </c>
      <c r="J462" s="5">
        <v>20.98</v>
      </c>
      <c r="K462" s="5">
        <v>1.49</v>
      </c>
      <c r="L462" t="s" s="5">
        <v>235</v>
      </c>
      <c r="M462" t="s" s="5">
        <v>33</v>
      </c>
      <c r="N462" t="s" s="5">
        <v>47</v>
      </c>
      <c r="O462" t="s" s="5">
        <v>48</v>
      </c>
      <c r="P462" t="s" s="5">
        <v>49</v>
      </c>
      <c r="Q462" t="s" s="5">
        <v>50</v>
      </c>
      <c r="R462" s="6">
        <v>43425</v>
      </c>
      <c r="S462" s="7">
        <f>SUM(F462/$A$907)</f>
        <v>0.0002843758516758354</v>
      </c>
      <c r="T462" t="s" s="3">
        <f>IF(B462:B462="Y","Quality Checked","")</f>
      </c>
      <c r="U462" t="s" s="4">
        <f>VLOOKUP(S462:S462,$B$914:$C$918,2)</f>
        <v>318</v>
      </c>
    </row>
    <row r="463" ht="15" customHeight="1">
      <c r="A463" s="5">
        <v>20773</v>
      </c>
      <c r="B463" t="s" s="5">
        <v>21</v>
      </c>
      <c r="C463" s="6">
        <v>43164</v>
      </c>
      <c r="D463" t="s" s="5">
        <v>55</v>
      </c>
      <c r="E463" s="5">
        <v>44</v>
      </c>
      <c r="F463" s="5">
        <v>479.96</v>
      </c>
      <c r="G463" s="5">
        <v>0.08</v>
      </c>
      <c r="H463" t="s" s="5">
        <v>23</v>
      </c>
      <c r="I463" s="5">
        <v>122.54</v>
      </c>
      <c r="J463" s="5">
        <v>10.91</v>
      </c>
      <c r="K463" s="5">
        <v>2.99</v>
      </c>
      <c r="L463" t="s" s="5">
        <v>262</v>
      </c>
      <c r="M463" t="s" s="5">
        <v>33</v>
      </c>
      <c r="N463" t="s" s="5">
        <v>37</v>
      </c>
      <c r="O463" t="s" s="5">
        <v>48</v>
      </c>
      <c r="P463" t="s" s="5">
        <v>49</v>
      </c>
      <c r="Q463" t="s" s="5">
        <v>50</v>
      </c>
      <c r="R463" s="6">
        <v>43165</v>
      </c>
      <c r="S463" s="7">
        <f>SUM(F463/$A$907)</f>
        <v>0.0002750963091208988</v>
      </c>
      <c r="T463" t="s" s="3">
        <f>IF(B463:B463="Y","Quality Checked","")</f>
      </c>
      <c r="U463" t="s" s="4">
        <f>VLOOKUP(S463:S463,$B$914:$C$918,2)</f>
        <v>318</v>
      </c>
    </row>
    <row r="464" ht="15" customHeight="1">
      <c r="A464" s="5">
        <v>6179</v>
      </c>
      <c r="B464" t="s" s="5">
        <v>21</v>
      </c>
      <c r="C464" s="6">
        <v>43253</v>
      </c>
      <c r="D464" t="s" s="5">
        <v>55</v>
      </c>
      <c r="E464" s="5">
        <v>50</v>
      </c>
      <c r="F464" s="5">
        <v>477.53</v>
      </c>
      <c r="G464" s="5">
        <v>0.09</v>
      </c>
      <c r="H464" t="s" s="5">
        <v>23</v>
      </c>
      <c r="I464" s="5">
        <v>197.76</v>
      </c>
      <c r="J464" s="5">
        <v>9.779999999999999</v>
      </c>
      <c r="K464" s="5">
        <v>1.39</v>
      </c>
      <c r="L464" t="s" s="5">
        <v>195</v>
      </c>
      <c r="M464" t="s" s="5">
        <v>25</v>
      </c>
      <c r="N464" t="s" s="5">
        <v>26</v>
      </c>
      <c r="O464" t="s" s="5">
        <v>48</v>
      </c>
      <c r="P464" t="s" s="5">
        <v>198</v>
      </c>
      <c r="Q464" t="s" s="5">
        <v>50</v>
      </c>
      <c r="R464" s="6">
        <v>43254</v>
      </c>
      <c r="S464" s="7">
        <f>SUM(F464/$A$907)</f>
        <v>0.0002737035179900467</v>
      </c>
      <c r="T464" t="s" s="3">
        <f>IF(B464:B464="Y","Quality Checked","")</f>
      </c>
      <c r="U464" t="s" s="4">
        <f>VLOOKUP(S464:S464,$B$914:$C$918,2)</f>
        <v>318</v>
      </c>
    </row>
    <row r="465" ht="15" customHeight="1">
      <c r="A465" s="5">
        <v>20263</v>
      </c>
      <c r="B465" t="s" s="5">
        <v>21</v>
      </c>
      <c r="C465" s="6">
        <v>43418</v>
      </c>
      <c r="D465" t="s" s="5">
        <v>22</v>
      </c>
      <c r="E465" s="5">
        <v>8</v>
      </c>
      <c r="F465" s="5">
        <v>473.7</v>
      </c>
      <c r="G465" s="5">
        <v>0.05</v>
      </c>
      <c r="H465" t="s" s="5">
        <v>23</v>
      </c>
      <c r="I465" s="5">
        <v>72.51000000000001</v>
      </c>
      <c r="J465" s="5">
        <v>59.78</v>
      </c>
      <c r="K465" s="5">
        <v>10.29</v>
      </c>
      <c r="L465" t="s" s="5">
        <v>338</v>
      </c>
      <c r="M465" t="s" s="5">
        <v>44</v>
      </c>
      <c r="N465" t="s" s="5">
        <v>47</v>
      </c>
      <c r="O465" t="s" s="5">
        <v>48</v>
      </c>
      <c r="P465" t="s" s="5">
        <v>49</v>
      </c>
      <c r="Q465" t="s" s="5">
        <v>50</v>
      </c>
      <c r="R465" s="6">
        <v>43419</v>
      </c>
      <c r="S465" s="7">
        <f>SUM(F465/$A$907)</f>
        <v>0.0002715082957549999</v>
      </c>
      <c r="T465" t="s" s="3">
        <f>IF(B465:B465="Y","Quality Checked","")</f>
      </c>
      <c r="U465" t="s" s="4">
        <f>VLOOKUP(S465:S465,$B$914:$C$918,2)</f>
        <v>318</v>
      </c>
    </row>
    <row r="466" ht="15" customHeight="1">
      <c r="A466" s="5">
        <v>9222</v>
      </c>
      <c r="B466" t="s" s="5">
        <v>21</v>
      </c>
      <c r="C466" s="6">
        <v>43141</v>
      </c>
      <c r="D466" t="s" s="5">
        <v>67</v>
      </c>
      <c r="E466" s="5">
        <v>41</v>
      </c>
      <c r="F466" s="5">
        <v>473.67</v>
      </c>
      <c r="G466" s="5">
        <v>0.04</v>
      </c>
      <c r="H466" t="s" s="5">
        <v>23</v>
      </c>
      <c r="I466" s="5">
        <v>78.2</v>
      </c>
      <c r="J466" s="5">
        <v>11.34</v>
      </c>
      <c r="K466" s="5">
        <v>5.01</v>
      </c>
      <c r="L466" t="s" s="5">
        <v>190</v>
      </c>
      <c r="M466" t="s" s="5">
        <v>25</v>
      </c>
      <c r="N466" t="s" s="5">
        <v>37</v>
      </c>
      <c r="O466" t="s" s="5">
        <v>48</v>
      </c>
      <c r="P466" t="s" s="5">
        <v>206</v>
      </c>
      <c r="Q466" t="s" s="5">
        <v>50</v>
      </c>
      <c r="R466" s="6">
        <v>43142</v>
      </c>
      <c r="S466" s="7">
        <f>SUM(F466/$A$907)</f>
        <v>0.0002714911008027672</v>
      </c>
      <c r="T466" t="s" s="3">
        <f>IF(B466:B466="Y","Quality Checked","")</f>
      </c>
      <c r="U466" t="s" s="4">
        <f>VLOOKUP(S466:S466,$B$914:$C$918,2)</f>
        <v>318</v>
      </c>
    </row>
    <row r="467" ht="15" customHeight="1">
      <c r="A467" s="5">
        <v>28256</v>
      </c>
      <c r="B467" t="s" s="5">
        <v>21</v>
      </c>
      <c r="C467" s="6">
        <v>43154</v>
      </c>
      <c r="D467" t="s" s="5">
        <v>67</v>
      </c>
      <c r="E467" s="5">
        <v>19</v>
      </c>
      <c r="F467" s="5">
        <v>467.4</v>
      </c>
      <c r="G467" s="5">
        <v>0.01</v>
      </c>
      <c r="H467" t="s" s="5">
        <v>35</v>
      </c>
      <c r="I467" s="5">
        <v>-851.09</v>
      </c>
      <c r="J467" s="5">
        <v>20.98</v>
      </c>
      <c r="K467" s="5">
        <v>53.03</v>
      </c>
      <c r="L467" t="s" s="5">
        <v>227</v>
      </c>
      <c r="M467" t="s" s="5">
        <v>33</v>
      </c>
      <c r="N467" t="s" s="5">
        <v>34</v>
      </c>
      <c r="O467" t="s" s="5">
        <v>48</v>
      </c>
      <c r="P467" t="s" s="5">
        <v>58</v>
      </c>
      <c r="Q467" t="s" s="5">
        <v>65</v>
      </c>
      <c r="R467" s="6">
        <v>43154</v>
      </c>
      <c r="S467" s="7">
        <f>SUM(F467/$A$907)</f>
        <v>0.000267897355786124</v>
      </c>
      <c r="T467" t="s" s="3">
        <f>IF(B467:B467="Y","Quality Checked","")</f>
      </c>
      <c r="U467" t="s" s="4">
        <f>VLOOKUP(S467:S467,$B$914:$C$918,2)</f>
        <v>318</v>
      </c>
    </row>
    <row r="468" ht="15" customHeight="1">
      <c r="A468" s="5">
        <v>5984</v>
      </c>
      <c r="B468" t="s" s="5">
        <v>21</v>
      </c>
      <c r="C468" s="6">
        <v>43268</v>
      </c>
      <c r="D468" t="s" s="5">
        <v>31</v>
      </c>
      <c r="E468" s="5">
        <v>42</v>
      </c>
      <c r="F468" s="5">
        <v>464.64</v>
      </c>
      <c r="G468" s="5">
        <v>0.03</v>
      </c>
      <c r="H468" t="s" s="5">
        <v>23</v>
      </c>
      <c r="I468" s="5">
        <v>14.48</v>
      </c>
      <c r="J468" s="5">
        <v>10.64</v>
      </c>
      <c r="K468" s="5">
        <v>5.16</v>
      </c>
      <c r="L468" t="s" s="5">
        <v>136</v>
      </c>
      <c r="M468" t="s" s="5">
        <v>33</v>
      </c>
      <c r="N468" t="s" s="5">
        <v>26</v>
      </c>
      <c r="O468" t="s" s="5">
        <v>38</v>
      </c>
      <c r="P468" t="s" s="5">
        <v>97</v>
      </c>
      <c r="Q468" t="s" s="5">
        <v>50</v>
      </c>
      <c r="R468" s="6">
        <v>43273</v>
      </c>
      <c r="S468" s="7">
        <f>SUM(F468/$A$907)</f>
        <v>0.0002663154201807118</v>
      </c>
      <c r="T468" t="s" s="3">
        <f>IF(B468:B468="Y","Quality Checked","")</f>
      </c>
      <c r="U468" t="s" s="4">
        <f>VLOOKUP(S468:S468,$B$914:$C$918,2)</f>
        <v>318</v>
      </c>
    </row>
    <row r="469" ht="15" customHeight="1">
      <c r="A469" s="5">
        <v>13280</v>
      </c>
      <c r="B469" t="s" s="5">
        <v>21</v>
      </c>
      <c r="C469" s="6">
        <v>43354</v>
      </c>
      <c r="D469" t="s" s="5">
        <v>67</v>
      </c>
      <c r="E469" s="5">
        <v>40</v>
      </c>
      <c r="F469" s="5">
        <v>460.68</v>
      </c>
      <c r="G469" s="5">
        <v>0.01</v>
      </c>
      <c r="H469" t="s" s="5">
        <v>23</v>
      </c>
      <c r="I469" s="5">
        <v>-116.76</v>
      </c>
      <c r="J469" s="5">
        <v>10.9</v>
      </c>
      <c r="K469" s="5">
        <v>7.46</v>
      </c>
      <c r="L469" t="s" s="5">
        <v>46</v>
      </c>
      <c r="M469" t="s" s="5">
        <v>44</v>
      </c>
      <c r="N469" t="s" s="5">
        <v>47</v>
      </c>
      <c r="O469" t="s" s="5">
        <v>48</v>
      </c>
      <c r="P469" t="s" s="5">
        <v>58</v>
      </c>
      <c r="Q469" t="s" s="5">
        <v>50</v>
      </c>
      <c r="R469" s="6">
        <v>43355</v>
      </c>
      <c r="S469" s="7">
        <f>SUM(F469/$A$907)</f>
        <v>0.0002640456864859898</v>
      </c>
      <c r="T469" t="s" s="3">
        <f>IF(B469:B469="Y","Quality Checked","")</f>
      </c>
      <c r="U469" t="s" s="4">
        <f>VLOOKUP(S469:S469,$B$914:$C$918,2)</f>
        <v>318</v>
      </c>
    </row>
    <row r="470" ht="15" customHeight="1">
      <c r="A470" s="5">
        <v>15105</v>
      </c>
      <c r="B470" t="s" s="5">
        <v>21</v>
      </c>
      <c r="C470" s="6">
        <v>43407</v>
      </c>
      <c r="D470" t="s" s="5">
        <v>31</v>
      </c>
      <c r="E470" s="5">
        <v>39</v>
      </c>
      <c r="F470" s="5">
        <v>460.43</v>
      </c>
      <c r="G470" s="5">
        <v>0.07000000000000001</v>
      </c>
      <c r="H470" t="s" s="5">
        <v>23</v>
      </c>
      <c r="I470" s="5">
        <v>-76.18000000000001</v>
      </c>
      <c r="J470" s="5">
        <v>12.28</v>
      </c>
      <c r="K470" s="5">
        <v>6.13</v>
      </c>
      <c r="L470" t="s" s="5">
        <v>157</v>
      </c>
      <c r="M470" t="s" s="5">
        <v>33</v>
      </c>
      <c r="N470" t="s" s="5">
        <v>47</v>
      </c>
      <c r="O470" t="s" s="5">
        <v>48</v>
      </c>
      <c r="P470" t="s" s="5">
        <v>58</v>
      </c>
      <c r="Q470" t="s" s="5">
        <v>50</v>
      </c>
      <c r="R470" s="6">
        <v>43414</v>
      </c>
      <c r="S470" s="7">
        <f>SUM(F470/$A$907)</f>
        <v>0.0002639023952173836</v>
      </c>
      <c r="T470" t="s" s="3">
        <f>IF(B470:B470="Y","Quality Checked","")</f>
      </c>
      <c r="U470" t="s" s="4">
        <f>VLOOKUP(S470:S470,$B$914:$C$918,2)</f>
        <v>318</v>
      </c>
    </row>
    <row r="471" ht="15" customHeight="1">
      <c r="A471" s="5">
        <v>36992</v>
      </c>
      <c r="B471" t="s" s="5">
        <v>21</v>
      </c>
      <c r="C471" s="6">
        <v>43441</v>
      </c>
      <c r="D471" t="s" s="5">
        <v>22</v>
      </c>
      <c r="E471" s="5">
        <v>34</v>
      </c>
      <c r="F471" s="5">
        <v>459.08</v>
      </c>
      <c r="G471" s="5">
        <v>0.04</v>
      </c>
      <c r="H471" t="s" s="5">
        <v>53</v>
      </c>
      <c r="I471" s="5">
        <v>61.57</v>
      </c>
      <c r="J471" s="5">
        <v>12.98</v>
      </c>
      <c r="K471" s="5">
        <v>3.14</v>
      </c>
      <c r="L471" t="s" s="5">
        <v>111</v>
      </c>
      <c r="M471" t="s" s="5">
        <v>33</v>
      </c>
      <c r="N471" t="s" s="5">
        <v>34</v>
      </c>
      <c r="O471" t="s" s="5">
        <v>48</v>
      </c>
      <c r="P471" t="s" s="5">
        <v>328</v>
      </c>
      <c r="Q471" t="s" s="5">
        <v>202</v>
      </c>
      <c r="R471" s="6">
        <v>43443</v>
      </c>
      <c r="S471" s="7">
        <f>SUM(F471/$A$907)</f>
        <v>0.0002631286223669102</v>
      </c>
      <c r="T471" t="s" s="3">
        <f>IF(B471:B471="Y","Quality Checked","")</f>
      </c>
      <c r="U471" t="s" s="4">
        <f>VLOOKUP(S471:S471,$B$914:$C$918,2)</f>
        <v>318</v>
      </c>
    </row>
    <row r="472" ht="15" customHeight="1">
      <c r="A472" s="5">
        <v>8103</v>
      </c>
      <c r="B472" t="s" s="5">
        <v>21</v>
      </c>
      <c r="C472" s="6">
        <v>43406</v>
      </c>
      <c r="D472" t="s" s="5">
        <v>31</v>
      </c>
      <c r="E472" s="5">
        <v>16</v>
      </c>
      <c r="F472" s="5">
        <v>457.68</v>
      </c>
      <c r="G472" s="5">
        <v>0.07000000000000001</v>
      </c>
      <c r="H472" t="s" s="5">
        <v>23</v>
      </c>
      <c r="I472" s="5">
        <v>107.38</v>
      </c>
      <c r="J472" s="5">
        <v>29.17</v>
      </c>
      <c r="K472" s="5">
        <v>6.27</v>
      </c>
      <c r="L472" t="s" s="5">
        <v>346</v>
      </c>
      <c r="M472" t="s" s="5">
        <v>63</v>
      </c>
      <c r="N472" t="s" s="5">
        <v>34</v>
      </c>
      <c r="O472" t="s" s="5">
        <v>48</v>
      </c>
      <c r="P472" t="s" s="5">
        <v>49</v>
      </c>
      <c r="Q472" t="s" s="5">
        <v>50</v>
      </c>
      <c r="R472" s="6">
        <v>43410</v>
      </c>
      <c r="S472" s="7">
        <f>SUM(F472/$A$907)</f>
        <v>0.0002623261912627156</v>
      </c>
      <c r="T472" t="s" s="3">
        <f>IF(B472:B472="Y","Quality Checked","")</f>
      </c>
      <c r="U472" t="s" s="4">
        <f>VLOOKUP(S472:S472,$B$914:$C$918,2)</f>
        <v>318</v>
      </c>
    </row>
    <row r="473" ht="15" customHeight="1">
      <c r="A473" s="5">
        <v>36069</v>
      </c>
      <c r="B473" t="s" s="5">
        <v>21</v>
      </c>
      <c r="C473" s="6">
        <v>43439</v>
      </c>
      <c r="D473" t="s" s="5">
        <v>31</v>
      </c>
      <c r="E473" s="5">
        <v>13</v>
      </c>
      <c r="F473" s="5">
        <v>453.09</v>
      </c>
      <c r="G473" s="5">
        <v>0.09</v>
      </c>
      <c r="H473" t="s" s="5">
        <v>23</v>
      </c>
      <c r="I473" s="5">
        <v>107.74</v>
      </c>
      <c r="J473" s="5">
        <v>35.94</v>
      </c>
      <c r="K473" s="5">
        <v>6.66</v>
      </c>
      <c r="L473" t="s" s="5">
        <v>179</v>
      </c>
      <c r="M473" t="s" s="5">
        <v>33</v>
      </c>
      <c r="N473" t="s" s="5">
        <v>37</v>
      </c>
      <c r="O473" t="s" s="5">
        <v>48</v>
      </c>
      <c r="P473" t="s" s="5">
        <v>198</v>
      </c>
      <c r="Q473" t="s" s="5">
        <v>50</v>
      </c>
      <c r="R473" s="6">
        <v>43444</v>
      </c>
      <c r="S473" s="7">
        <f>SUM(F473/$A$907)</f>
        <v>0.000259695363571106</v>
      </c>
      <c r="T473" t="s" s="3">
        <f>IF(B473:B473="Y","Quality Checked","")</f>
      </c>
      <c r="U473" t="s" s="4">
        <f>VLOOKUP(S473:S473,$B$914:$C$918,2)</f>
        <v>318</v>
      </c>
    </row>
    <row r="474" ht="15" customHeight="1">
      <c r="A474" s="5">
        <v>40258</v>
      </c>
      <c r="B474" t="s" s="5">
        <v>21</v>
      </c>
      <c r="C474" s="6">
        <v>43199</v>
      </c>
      <c r="D474" t="s" s="5">
        <v>55</v>
      </c>
      <c r="E474" s="5">
        <v>31</v>
      </c>
      <c r="F474" s="5">
        <v>449.47</v>
      </c>
      <c r="G474" s="5">
        <v>0.05</v>
      </c>
      <c r="H474" t="s" s="5">
        <v>23</v>
      </c>
      <c r="I474" s="5">
        <v>-190.49</v>
      </c>
      <c r="J474" s="5">
        <v>14.81</v>
      </c>
      <c r="K474" s="5">
        <v>13.32</v>
      </c>
      <c r="L474" t="s" s="5">
        <v>212</v>
      </c>
      <c r="M474" t="s" s="5">
        <v>63</v>
      </c>
      <c r="N474" t="s" s="5">
        <v>47</v>
      </c>
      <c r="O474" t="s" s="5">
        <v>48</v>
      </c>
      <c r="P474" t="s" s="5">
        <v>94</v>
      </c>
      <c r="Q474" t="s" s="5">
        <v>50</v>
      </c>
      <c r="R474" s="6">
        <v>43201</v>
      </c>
      <c r="S474" s="7">
        <f>SUM(F474/$A$907)</f>
        <v>0.0002576205060016885</v>
      </c>
      <c r="T474" t="s" s="3">
        <f>IF(B474:B474="Y","Quality Checked","")</f>
      </c>
      <c r="U474" t="s" s="4">
        <f>VLOOKUP(S474:S474,$B$914:$C$918,2)</f>
        <v>318</v>
      </c>
    </row>
    <row r="475" ht="15" customHeight="1">
      <c r="A475" s="5">
        <v>13602</v>
      </c>
      <c r="B475" t="s" s="5">
        <v>21</v>
      </c>
      <c r="C475" s="6">
        <v>43113</v>
      </c>
      <c r="D475" t="s" s="5">
        <v>31</v>
      </c>
      <c r="E475" s="5">
        <v>3</v>
      </c>
      <c r="F475" s="5">
        <v>445.34</v>
      </c>
      <c r="G475" s="5">
        <v>0.03</v>
      </c>
      <c r="H475" t="s" s="5">
        <v>35</v>
      </c>
      <c r="I475" s="5">
        <v>-377.9</v>
      </c>
      <c r="J475" s="5">
        <v>145.45</v>
      </c>
      <c r="K475" s="5">
        <v>17.85</v>
      </c>
      <c r="L475" t="s" s="5">
        <v>321</v>
      </c>
      <c r="M475" t="s" s="5">
        <v>33</v>
      </c>
      <c r="N475" t="s" s="5">
        <v>34</v>
      </c>
      <c r="O475" t="s" s="5">
        <v>27</v>
      </c>
      <c r="P475" t="s" s="5">
        <v>28</v>
      </c>
      <c r="Q475" t="s" s="5">
        <v>65</v>
      </c>
      <c r="R475" s="6">
        <v>43118</v>
      </c>
      <c r="S475" s="7">
        <f>SUM(F475/$A$907)</f>
        <v>0.0002552533342443143</v>
      </c>
      <c r="T475" t="s" s="3">
        <f>IF(B475:B475="Y","Quality Checked","")</f>
      </c>
      <c r="U475" t="s" s="4">
        <f>VLOOKUP(S475:S475,$B$914:$C$918,2)</f>
        <v>318</v>
      </c>
    </row>
    <row r="476" ht="15" customHeight="1">
      <c r="A476" s="5">
        <v>22695</v>
      </c>
      <c r="B476" t="s" s="5">
        <v>21</v>
      </c>
      <c r="C476" s="6">
        <v>43284</v>
      </c>
      <c r="D476" t="s" s="5">
        <v>31</v>
      </c>
      <c r="E476" s="5">
        <v>44</v>
      </c>
      <c r="F476" s="5">
        <v>444.52</v>
      </c>
      <c r="G476" s="5">
        <v>0.02</v>
      </c>
      <c r="H476" t="s" s="5">
        <v>23</v>
      </c>
      <c r="I476" s="5">
        <v>161.13</v>
      </c>
      <c r="J476" s="5">
        <v>10.06</v>
      </c>
      <c r="K476" s="5">
        <v>2.06</v>
      </c>
      <c r="L476" t="s" s="5">
        <v>244</v>
      </c>
      <c r="M476" t="s" s="5">
        <v>25</v>
      </c>
      <c r="N476" t="s" s="5">
        <v>26</v>
      </c>
      <c r="O476" t="s" s="5">
        <v>48</v>
      </c>
      <c r="P476" t="s" s="5">
        <v>206</v>
      </c>
      <c r="Q476" t="s" s="5">
        <v>215</v>
      </c>
      <c r="R476" s="6">
        <v>43289</v>
      </c>
      <c r="S476" s="7">
        <f>SUM(F476/$A$907)</f>
        <v>0.000254783338883286</v>
      </c>
      <c r="T476" t="s" s="3">
        <f>IF(B476:B476="Y","Quality Checked","")</f>
      </c>
      <c r="U476" t="s" s="4">
        <f>VLOOKUP(S476:S476,$B$914:$C$918,2)</f>
        <v>318</v>
      </c>
    </row>
    <row r="477" ht="15" customHeight="1">
      <c r="A477" s="5">
        <v>18533</v>
      </c>
      <c r="B477" t="s" s="5">
        <v>41</v>
      </c>
      <c r="C477" s="6">
        <v>43410</v>
      </c>
      <c r="D477" t="s" s="5">
        <v>55</v>
      </c>
      <c r="E477" s="5">
        <v>27</v>
      </c>
      <c r="F477" s="5">
        <v>442.57</v>
      </c>
      <c r="G477" s="5">
        <v>0.01</v>
      </c>
      <c r="H477" t="s" s="5">
        <v>23</v>
      </c>
      <c r="I477" s="5">
        <v>-60.73</v>
      </c>
      <c r="J477" s="5">
        <v>15.31</v>
      </c>
      <c r="K477" s="5">
        <v>8.779999999999999</v>
      </c>
      <c r="L477" t="s" s="5">
        <v>347</v>
      </c>
      <c r="M477" t="s" s="5">
        <v>63</v>
      </c>
      <c r="N477" t="s" s="5">
        <v>37</v>
      </c>
      <c r="O477" t="s" s="5">
        <v>48</v>
      </c>
      <c r="P477" t="s" s="5">
        <v>58</v>
      </c>
      <c r="Q477" t="s" s="5">
        <v>50</v>
      </c>
      <c r="R477" s="6">
        <v>43411</v>
      </c>
      <c r="S477" s="7">
        <f>SUM(F477/$A$907)</f>
        <v>0.0002536656669881578</v>
      </c>
      <c r="T477" t="s" s="3">
        <f>IF(B477:B477="Y","Quality Checked","")</f>
        <v>45</v>
      </c>
      <c r="U477" t="s" s="4">
        <f>VLOOKUP(S477:S477,$B$914:$C$918,2)</f>
        <v>318</v>
      </c>
    </row>
    <row r="478" ht="15" customHeight="1">
      <c r="A478" s="5">
        <v>14055</v>
      </c>
      <c r="B478" t="s" s="5">
        <v>21</v>
      </c>
      <c r="C478" s="6">
        <v>43344</v>
      </c>
      <c r="D478" t="s" s="5">
        <v>67</v>
      </c>
      <c r="E478" s="5">
        <v>21</v>
      </c>
      <c r="F478" s="5">
        <v>441.7</v>
      </c>
      <c r="G478" s="5">
        <v>0.08</v>
      </c>
      <c r="H478" t="s" s="5">
        <v>23</v>
      </c>
      <c r="I478" s="5">
        <v>167.18</v>
      </c>
      <c r="J478" s="5">
        <v>22.23</v>
      </c>
      <c r="K478" s="5">
        <v>3.63</v>
      </c>
      <c r="L478" t="s" s="5">
        <v>160</v>
      </c>
      <c r="M478" t="s" s="5">
        <v>33</v>
      </c>
      <c r="N478" t="s" s="5">
        <v>37</v>
      </c>
      <c r="O478" t="s" s="5">
        <v>38</v>
      </c>
      <c r="P478" t="s" s="5">
        <v>97</v>
      </c>
      <c r="Q478" t="s" s="5">
        <v>202</v>
      </c>
      <c r="R478" s="6">
        <v>43346</v>
      </c>
      <c r="S478" s="7">
        <f>SUM(F478/$A$907)</f>
        <v>0.0002531670133734082</v>
      </c>
      <c r="T478" t="s" s="3">
        <f>IF(B478:B478="Y","Quality Checked","")</f>
      </c>
      <c r="U478" t="s" s="4">
        <f>VLOOKUP(S478:S478,$B$914:$C$918,2)</f>
        <v>318</v>
      </c>
    </row>
    <row r="479" ht="15" customHeight="1">
      <c r="A479" s="5">
        <v>12934</v>
      </c>
      <c r="B479" t="s" s="5">
        <v>21</v>
      </c>
      <c r="C479" s="6">
        <v>43164</v>
      </c>
      <c r="D479" t="s" s="5">
        <v>55</v>
      </c>
      <c r="E479" s="5">
        <v>45</v>
      </c>
      <c r="F479" s="5">
        <v>440.39</v>
      </c>
      <c r="G479" s="5">
        <v>0.05</v>
      </c>
      <c r="H479" t="s" s="5">
        <v>23</v>
      </c>
      <c r="I479" s="5">
        <v>186.64</v>
      </c>
      <c r="J479" s="5">
        <v>9.779999999999999</v>
      </c>
      <c r="K479" s="5">
        <v>1.39</v>
      </c>
      <c r="L479" t="s" s="5">
        <v>145</v>
      </c>
      <c r="M479" t="s" s="5">
        <v>25</v>
      </c>
      <c r="N479" t="s" s="5">
        <v>34</v>
      </c>
      <c r="O479" t="s" s="5">
        <v>48</v>
      </c>
      <c r="P479" t="s" s="5">
        <v>198</v>
      </c>
      <c r="Q479" t="s" s="5">
        <v>50</v>
      </c>
      <c r="R479" s="6">
        <v>43165</v>
      </c>
      <c r="S479" s="7">
        <f>SUM(F479/$A$907)</f>
        <v>0.0002524161671259118</v>
      </c>
      <c r="T479" t="s" s="3">
        <f>IF(B479:B479="Y","Quality Checked","")</f>
      </c>
      <c r="U479" t="s" s="4">
        <f>VLOOKUP(S479:S479,$B$914:$C$918,2)</f>
        <v>318</v>
      </c>
    </row>
    <row r="480" ht="15" customHeight="1">
      <c r="A480" s="5">
        <v>16032</v>
      </c>
      <c r="B480" t="s" s="5">
        <v>21</v>
      </c>
      <c r="C480" s="6">
        <v>43439</v>
      </c>
      <c r="D480" t="s" s="5">
        <v>31</v>
      </c>
      <c r="E480" s="5">
        <v>35</v>
      </c>
      <c r="F480" s="5">
        <v>436.98</v>
      </c>
      <c r="G480" s="5">
        <v>0.07000000000000001</v>
      </c>
      <c r="H480" t="s" s="5">
        <v>23</v>
      </c>
      <c r="I480" s="5">
        <v>75.61</v>
      </c>
      <c r="J480" s="5">
        <v>12.64</v>
      </c>
      <c r="K480" s="5">
        <v>4.98</v>
      </c>
      <c r="L480" t="s" s="5">
        <v>348</v>
      </c>
      <c r="M480" t="s" s="5">
        <v>33</v>
      </c>
      <c r="N480" t="s" s="5">
        <v>37</v>
      </c>
      <c r="O480" t="s" s="5">
        <v>38</v>
      </c>
      <c r="P480" t="s" s="5">
        <v>97</v>
      </c>
      <c r="Q480" t="s" s="5">
        <v>202</v>
      </c>
      <c r="R480" s="6">
        <v>43446</v>
      </c>
      <c r="S480" s="7">
        <f>SUM(F480/$A$907)</f>
        <v>0.0002504616742221234</v>
      </c>
      <c r="T480" t="s" s="3">
        <f>IF(B480:B480="Y","Quality Checked","")</f>
      </c>
      <c r="U480" t="s" s="4">
        <f>VLOOKUP(S480:S480,$B$914:$C$918,2)</f>
        <v>318</v>
      </c>
    </row>
    <row r="481" ht="15" customHeight="1">
      <c r="A481" s="5">
        <v>18308</v>
      </c>
      <c r="B481" t="s" s="5">
        <v>21</v>
      </c>
      <c r="C481" s="6">
        <v>43382</v>
      </c>
      <c r="D481" t="s" s="5">
        <v>55</v>
      </c>
      <c r="E481" s="5">
        <v>15</v>
      </c>
      <c r="F481" s="5">
        <v>436.05</v>
      </c>
      <c r="G481" s="5">
        <v>0.09</v>
      </c>
      <c r="H481" t="s" s="5">
        <v>23</v>
      </c>
      <c r="I481" s="5">
        <v>-92.58</v>
      </c>
      <c r="J481" s="5">
        <v>30.73</v>
      </c>
      <c r="K481" s="5">
        <v>4</v>
      </c>
      <c r="L481" t="s" s="5">
        <v>143</v>
      </c>
      <c r="M481" t="s" s="5">
        <v>44</v>
      </c>
      <c r="N481" t="s" s="5">
        <v>34</v>
      </c>
      <c r="O481" t="s" s="5">
        <v>27</v>
      </c>
      <c r="P481" t="s" s="5">
        <v>83</v>
      </c>
      <c r="Q481" t="s" s="5">
        <v>50</v>
      </c>
      <c r="R481" s="6">
        <v>43382</v>
      </c>
      <c r="S481" s="7">
        <f>SUM(F481/$A$907)</f>
        <v>0.0002499286307029084</v>
      </c>
      <c r="T481" t="s" s="3">
        <f>IF(B481:B481="Y","Quality Checked","")</f>
      </c>
      <c r="U481" t="s" s="4">
        <f>VLOOKUP(S481:S481,$B$914:$C$918,2)</f>
        <v>318</v>
      </c>
    </row>
    <row r="482" ht="15" customHeight="1">
      <c r="A482" s="5">
        <v>34017</v>
      </c>
      <c r="B482" t="s" s="5">
        <v>21</v>
      </c>
      <c r="C482" s="6">
        <v>43182</v>
      </c>
      <c r="D482" t="s" s="5">
        <v>67</v>
      </c>
      <c r="E482" s="5">
        <v>28</v>
      </c>
      <c r="F482" s="5">
        <v>435.39</v>
      </c>
      <c r="G482" s="5">
        <v>0.01</v>
      </c>
      <c r="H482" t="s" s="5">
        <v>23</v>
      </c>
      <c r="I482" s="5">
        <v>-48.97</v>
      </c>
      <c r="J482" s="5">
        <v>14.98</v>
      </c>
      <c r="K482" s="5">
        <v>7.69</v>
      </c>
      <c r="L482" t="s" s="5">
        <v>349</v>
      </c>
      <c r="M482" t="s" s="5">
        <v>63</v>
      </c>
      <c r="N482" t="s" s="5">
        <v>34</v>
      </c>
      <c r="O482" t="s" s="5">
        <v>48</v>
      </c>
      <c r="P482" t="s" s="5">
        <v>58</v>
      </c>
      <c r="Q482" t="s" s="5">
        <v>50</v>
      </c>
      <c r="R482" s="6">
        <v>43184</v>
      </c>
      <c r="S482" s="7">
        <f>SUM(F482/$A$907)</f>
        <v>0.0002495503417537881</v>
      </c>
      <c r="T482" t="s" s="3">
        <f>IF(B482:B482="Y","Quality Checked","")</f>
      </c>
      <c r="U482" t="s" s="4">
        <f>VLOOKUP(S482:S482,$B$914:$C$918,2)</f>
        <v>318</v>
      </c>
    </row>
    <row r="483" ht="15" customHeight="1">
      <c r="A483" s="5">
        <v>8258</v>
      </c>
      <c r="B483" t="s" s="5">
        <v>21</v>
      </c>
      <c r="C483" s="6">
        <v>43160</v>
      </c>
      <c r="D483" t="s" s="5">
        <v>67</v>
      </c>
      <c r="E483" s="5">
        <v>37</v>
      </c>
      <c r="F483" s="5">
        <v>434.77</v>
      </c>
      <c r="G483" s="5">
        <v>0.02</v>
      </c>
      <c r="H483" t="s" s="5">
        <v>23</v>
      </c>
      <c r="I483" s="5">
        <v>-155.21</v>
      </c>
      <c r="J483" s="5">
        <v>11.34</v>
      </c>
      <c r="K483" s="5">
        <v>11.25</v>
      </c>
      <c r="L483" t="s" s="5">
        <v>163</v>
      </c>
      <c r="M483" t="s" s="5">
        <v>63</v>
      </c>
      <c r="N483" t="s" s="5">
        <v>34</v>
      </c>
      <c r="O483" t="s" s="5">
        <v>48</v>
      </c>
      <c r="P483" t="s" s="5">
        <v>206</v>
      </c>
      <c r="Q483" t="s" s="5">
        <v>50</v>
      </c>
      <c r="R483" s="6">
        <v>43161</v>
      </c>
      <c r="S483" s="7">
        <f>SUM(F483/$A$907)</f>
        <v>0.0002491949794076448</v>
      </c>
      <c r="T483" t="s" s="3">
        <f>IF(B483:B483="Y","Quality Checked","")</f>
      </c>
      <c r="U483" t="s" s="4">
        <f>VLOOKUP(S483:S483,$B$914:$C$918,2)</f>
        <v>318</v>
      </c>
    </row>
    <row r="484" ht="15" customHeight="1">
      <c r="A484" s="5">
        <v>5446</v>
      </c>
      <c r="B484" t="s" s="5">
        <v>21</v>
      </c>
      <c r="C484" s="6">
        <v>43271</v>
      </c>
      <c r="D484" t="s" s="5">
        <v>31</v>
      </c>
      <c r="E484" s="5">
        <v>42</v>
      </c>
      <c r="F484" s="5">
        <v>433.68</v>
      </c>
      <c r="G484" s="5">
        <v>0.07000000000000001</v>
      </c>
      <c r="H484" t="s" s="5">
        <v>23</v>
      </c>
      <c r="I484" s="5">
        <v>44.1</v>
      </c>
      <c r="J484" s="5">
        <v>10.98</v>
      </c>
      <c r="K484" s="5">
        <v>4.8</v>
      </c>
      <c r="L484" t="s" s="5">
        <v>145</v>
      </c>
      <c r="M484" t="s" s="5">
        <v>25</v>
      </c>
      <c r="N484" t="s" s="5">
        <v>34</v>
      </c>
      <c r="O484" t="s" s="5">
        <v>48</v>
      </c>
      <c r="P484" t="s" s="5">
        <v>198</v>
      </c>
      <c r="Q484" t="s" s="5">
        <v>50</v>
      </c>
      <c r="R484" s="6">
        <v>43278</v>
      </c>
      <c r="S484" s="7">
        <f>SUM(F484/$A$907)</f>
        <v>0.0002485702294765218</v>
      </c>
      <c r="T484" t="s" s="3">
        <f>IF(B484:B484="Y","Quality Checked","")</f>
      </c>
      <c r="U484" t="s" s="4">
        <f>VLOOKUP(S484:S484,$B$914:$C$918,2)</f>
        <v>318</v>
      </c>
    </row>
    <row r="485" ht="15" customHeight="1">
      <c r="A485" s="5">
        <v>41636</v>
      </c>
      <c r="B485" t="s" s="5">
        <v>21</v>
      </c>
      <c r="C485" s="6">
        <v>43326</v>
      </c>
      <c r="D485" t="s" s="5">
        <v>42</v>
      </c>
      <c r="E485" s="5">
        <v>25</v>
      </c>
      <c r="F485" s="5">
        <v>423.15</v>
      </c>
      <c r="G485" s="5">
        <v>0.05</v>
      </c>
      <c r="H485" t="s" s="5">
        <v>23</v>
      </c>
      <c r="I485" s="5">
        <v>-47.28</v>
      </c>
      <c r="J485" s="5">
        <v>16.98</v>
      </c>
      <c r="K485" s="5">
        <v>7.78</v>
      </c>
      <c r="L485" t="s" s="5">
        <v>139</v>
      </c>
      <c r="M485" t="s" s="5">
        <v>33</v>
      </c>
      <c r="N485" t="s" s="5">
        <v>37</v>
      </c>
      <c r="O485" t="s" s="5">
        <v>48</v>
      </c>
      <c r="P485" t="s" s="5">
        <v>236</v>
      </c>
      <c r="Q485" t="s" s="5">
        <v>202</v>
      </c>
      <c r="R485" s="6">
        <v>43328</v>
      </c>
      <c r="S485" s="7">
        <f>SUM(F485/$A$907)</f>
        <v>0.0002425348012428293</v>
      </c>
      <c r="T485" t="s" s="3">
        <f>IF(B485:B485="Y","Quality Checked","")</f>
      </c>
      <c r="U485" t="s" s="4">
        <f>VLOOKUP(S485:S485,$B$914:$C$918,2)</f>
        <v>318</v>
      </c>
    </row>
    <row r="486" ht="15" customHeight="1">
      <c r="A486" s="5">
        <v>15040</v>
      </c>
      <c r="B486" t="s" s="5">
        <v>21</v>
      </c>
      <c r="C486" s="6">
        <v>43438</v>
      </c>
      <c r="D486" t="s" s="5">
        <v>31</v>
      </c>
      <c r="E486" s="5">
        <v>48</v>
      </c>
      <c r="F486" s="5">
        <v>410.35</v>
      </c>
      <c r="G486" s="5">
        <v>0.1</v>
      </c>
      <c r="H486" t="s" s="5">
        <v>53</v>
      </c>
      <c r="I486" s="5">
        <v>114.02</v>
      </c>
      <c r="J486" s="5">
        <v>9.109999999999999</v>
      </c>
      <c r="K486" s="5">
        <v>2.15</v>
      </c>
      <c r="L486" t="s" s="5">
        <v>164</v>
      </c>
      <c r="M486" t="s" s="5">
        <v>33</v>
      </c>
      <c r="N486" t="s" s="5">
        <v>26</v>
      </c>
      <c r="O486" t="s" s="5">
        <v>48</v>
      </c>
      <c r="P486" t="s" s="5">
        <v>206</v>
      </c>
      <c r="Q486" t="s" s="5">
        <v>215</v>
      </c>
      <c r="R486" s="6">
        <v>43442</v>
      </c>
      <c r="S486" s="7">
        <f>SUM(F486/$A$907)</f>
        <v>0.0002351982882901926</v>
      </c>
      <c r="T486" t="s" s="3">
        <f>IF(B486:B486="Y","Quality Checked","")</f>
      </c>
      <c r="U486" t="s" s="4">
        <f>VLOOKUP(S486:S486,$B$914:$C$918,2)</f>
        <v>318</v>
      </c>
    </row>
    <row r="487" ht="15" customHeight="1">
      <c r="A487" s="5">
        <v>38084</v>
      </c>
      <c r="B487" t="s" s="5">
        <v>21</v>
      </c>
      <c r="C487" s="6">
        <v>43179</v>
      </c>
      <c r="D487" t="s" s="5">
        <v>55</v>
      </c>
      <c r="E487" s="5">
        <v>33</v>
      </c>
      <c r="F487" s="5">
        <v>404.91</v>
      </c>
      <c r="G487" s="5">
        <v>0.06</v>
      </c>
      <c r="H487" t="s" s="5">
        <v>23</v>
      </c>
      <c r="I487" s="5">
        <v>65.63</v>
      </c>
      <c r="J487" s="5">
        <v>12.64</v>
      </c>
      <c r="K487" s="5">
        <v>4.98</v>
      </c>
      <c r="L487" t="s" s="5">
        <v>350</v>
      </c>
      <c r="M487" t="s" s="5">
        <v>63</v>
      </c>
      <c r="N487" t="s" s="5">
        <v>37</v>
      </c>
      <c r="O487" t="s" s="5">
        <v>38</v>
      </c>
      <c r="P487" t="s" s="5">
        <v>97</v>
      </c>
      <c r="Q487" t="s" s="5">
        <v>202</v>
      </c>
      <c r="R487" s="6">
        <v>43181</v>
      </c>
      <c r="S487" s="7">
        <f>SUM(F487/$A$907)</f>
        <v>0.000232080270285322</v>
      </c>
      <c r="T487" t="s" s="3">
        <f>IF(B487:B487="Y","Quality Checked","")</f>
      </c>
      <c r="U487" t="s" s="4">
        <f>VLOOKUP(S487:S487,$B$914:$C$918,2)</f>
        <v>318</v>
      </c>
    </row>
    <row r="488" ht="15" customHeight="1">
      <c r="A488" s="5">
        <v>28130</v>
      </c>
      <c r="B488" t="s" s="5">
        <v>21</v>
      </c>
      <c r="C488" s="6">
        <v>43311</v>
      </c>
      <c r="D488" t="s" s="5">
        <v>31</v>
      </c>
      <c r="E488" s="5">
        <v>23</v>
      </c>
      <c r="F488" s="5">
        <v>404.24</v>
      </c>
      <c r="G488" s="5">
        <v>0.02</v>
      </c>
      <c r="H488" t="s" s="5">
        <v>53</v>
      </c>
      <c r="I488" s="5">
        <v>-76.98999999999999</v>
      </c>
      <c r="J488" s="5">
        <v>15.99</v>
      </c>
      <c r="K488" s="5">
        <v>13.18</v>
      </c>
      <c r="L488" t="s" s="5">
        <v>109</v>
      </c>
      <c r="M488" t="s" s="5">
        <v>63</v>
      </c>
      <c r="N488" t="s" s="5">
        <v>34</v>
      </c>
      <c r="O488" t="s" s="5">
        <v>48</v>
      </c>
      <c r="P488" t="s" s="5">
        <v>49</v>
      </c>
      <c r="Q488" t="s" s="5">
        <v>50</v>
      </c>
      <c r="R488" s="6">
        <v>43315</v>
      </c>
      <c r="S488" s="7">
        <f>SUM(F488/$A$907)</f>
        <v>0.0002316962496854574</v>
      </c>
      <c r="T488" t="s" s="3">
        <f>IF(B488:B488="Y","Quality Checked","")</f>
      </c>
      <c r="U488" t="s" s="4">
        <f>VLOOKUP(S488:S488,$B$914:$C$918,2)</f>
        <v>318</v>
      </c>
    </row>
    <row r="489" ht="15" customHeight="1">
      <c r="A489" s="5">
        <v>24544</v>
      </c>
      <c r="B489" t="s" s="5">
        <v>21</v>
      </c>
      <c r="C489" s="6">
        <v>43126</v>
      </c>
      <c r="D489" t="s" s="5">
        <v>67</v>
      </c>
      <c r="E489" s="5">
        <v>15</v>
      </c>
      <c r="F489" s="5">
        <v>403.71</v>
      </c>
      <c r="G489" s="5">
        <v>0.03</v>
      </c>
      <c r="H489" t="s" s="5">
        <v>35</v>
      </c>
      <c r="I489" s="5">
        <v>-97.47</v>
      </c>
      <c r="J489" s="5">
        <v>25.98</v>
      </c>
      <c r="K489" s="5">
        <v>14.36</v>
      </c>
      <c r="L489" t="s" s="5">
        <v>104</v>
      </c>
      <c r="M489" t="s" s="5">
        <v>33</v>
      </c>
      <c r="N489" t="s" s="5">
        <v>34</v>
      </c>
      <c r="O489" t="s" s="5">
        <v>38</v>
      </c>
      <c r="P489" t="s" s="5">
        <v>70</v>
      </c>
      <c r="Q489" t="s" s="5">
        <v>65</v>
      </c>
      <c r="R489" s="6">
        <v>43127</v>
      </c>
      <c r="S489" s="7">
        <f>SUM(F489/$A$907)</f>
        <v>0.0002313924721960123</v>
      </c>
      <c r="T489" t="s" s="3">
        <f>IF(B489:B489="Y","Quality Checked","")</f>
      </c>
      <c r="U489" t="s" s="4">
        <f>VLOOKUP(S489:S489,$B$914:$C$918,2)</f>
        <v>318</v>
      </c>
    </row>
    <row r="490" ht="15" customHeight="1">
      <c r="A490" s="5">
        <v>27813</v>
      </c>
      <c r="B490" t="s" s="5">
        <v>21</v>
      </c>
      <c r="C490" s="6">
        <v>43112</v>
      </c>
      <c r="D490" t="s" s="5">
        <v>22</v>
      </c>
      <c r="E490" s="5">
        <v>10</v>
      </c>
      <c r="F490" s="5">
        <v>401.14</v>
      </c>
      <c r="G490" s="5">
        <v>0.1</v>
      </c>
      <c r="H490" t="s" s="5">
        <v>23</v>
      </c>
      <c r="I490" s="5">
        <v>-131.03</v>
      </c>
      <c r="J490" s="5">
        <v>40.98</v>
      </c>
      <c r="K490" s="5">
        <v>6.5</v>
      </c>
      <c r="L490" t="s" s="5">
        <v>351</v>
      </c>
      <c r="M490" t="s" s="5">
        <v>33</v>
      </c>
      <c r="N490" t="s" s="5">
        <v>26</v>
      </c>
      <c r="O490" t="s" s="5">
        <v>27</v>
      </c>
      <c r="P490" t="s" s="5">
        <v>83</v>
      </c>
      <c r="Q490" t="s" s="5">
        <v>50</v>
      </c>
      <c r="R490" s="6">
        <v>43114</v>
      </c>
      <c r="S490" s="7">
        <f>SUM(F490/$A$907)</f>
        <v>0.0002299194379547407</v>
      </c>
      <c r="T490" t="s" s="3">
        <f>IF(B490:B490="Y","Quality Checked","")</f>
      </c>
      <c r="U490" t="s" s="4">
        <f>VLOOKUP(S490:S490,$B$914:$C$918,2)</f>
        <v>318</v>
      </c>
    </row>
    <row r="491" ht="15" customHeight="1">
      <c r="A491" s="5">
        <v>15751</v>
      </c>
      <c r="B491" t="s" s="5">
        <v>21</v>
      </c>
      <c r="C491" s="6">
        <v>43327</v>
      </c>
      <c r="D491" t="s" s="5">
        <v>42</v>
      </c>
      <c r="E491" s="5">
        <v>21</v>
      </c>
      <c r="F491" s="5">
        <v>397.732</v>
      </c>
      <c r="G491" s="5">
        <v>0.01</v>
      </c>
      <c r="H491" t="s" s="5">
        <v>23</v>
      </c>
      <c r="I491" s="5">
        <v>-26.05</v>
      </c>
      <c r="J491" s="5">
        <v>20.99</v>
      </c>
      <c r="K491" s="5">
        <v>0.99</v>
      </c>
      <c r="L491" t="s" s="5">
        <v>296</v>
      </c>
      <c r="M491" t="s" s="5">
        <v>33</v>
      </c>
      <c r="N491" t="s" s="5">
        <v>34</v>
      </c>
      <c r="O491" t="s" s="5">
        <v>27</v>
      </c>
      <c r="P491" t="s" s="5">
        <v>99</v>
      </c>
      <c r="Q491" t="s" s="5">
        <v>202</v>
      </c>
      <c r="R491" s="6">
        <v>43328</v>
      </c>
      <c r="S491" s="7">
        <f>SUM(F491/$A$907)</f>
        <v>0.0002279660913811012</v>
      </c>
      <c r="T491" t="s" s="3">
        <f>IF(B491:B491="Y","Quality Checked","")</f>
      </c>
      <c r="U491" t="s" s="4">
        <f>VLOOKUP(S491:S491,$B$914:$C$918,2)</f>
        <v>318</v>
      </c>
    </row>
    <row r="492" ht="15" customHeight="1">
      <c r="A492" s="5">
        <v>26855</v>
      </c>
      <c r="B492" t="s" s="5">
        <v>21</v>
      </c>
      <c r="C492" s="6">
        <v>43174</v>
      </c>
      <c r="D492" t="s" s="5">
        <v>67</v>
      </c>
      <c r="E492" s="5">
        <v>13</v>
      </c>
      <c r="F492" s="5">
        <v>396.04</v>
      </c>
      <c r="G492" s="5">
        <v>0.08</v>
      </c>
      <c r="H492" t="s" s="5">
        <v>23</v>
      </c>
      <c r="I492" s="5">
        <v>230.02</v>
      </c>
      <c r="J492" s="5">
        <v>30.93</v>
      </c>
      <c r="K492" s="5">
        <v>3.92</v>
      </c>
      <c r="L492" t="s" s="5">
        <v>229</v>
      </c>
      <c r="M492" t="s" s="5">
        <v>63</v>
      </c>
      <c r="N492" t="s" s="5">
        <v>47</v>
      </c>
      <c r="O492" t="s" s="5">
        <v>38</v>
      </c>
      <c r="P492" t="s" s="5">
        <v>97</v>
      </c>
      <c r="Q492" t="s" s="5">
        <v>202</v>
      </c>
      <c r="R492" s="6">
        <v>43175</v>
      </c>
      <c r="S492" s="7">
        <f>SUM(F492/$A$907)</f>
        <v>0.0002269962960751746</v>
      </c>
      <c r="T492" t="s" s="3">
        <f>IF(B492:B492="Y","Quality Checked","")</f>
      </c>
      <c r="U492" t="s" s="4">
        <f>VLOOKUP(S492:S492,$B$914:$C$918,2)</f>
        <v>318</v>
      </c>
    </row>
    <row r="493" ht="15" customHeight="1">
      <c r="A493" s="5">
        <v>5984</v>
      </c>
      <c r="B493" t="s" s="5">
        <v>21</v>
      </c>
      <c r="C493" s="6">
        <v>43268</v>
      </c>
      <c r="D493" t="s" s="5">
        <v>31</v>
      </c>
      <c r="E493" s="5">
        <v>37</v>
      </c>
      <c r="F493" s="5">
        <v>394.62</v>
      </c>
      <c r="G493" s="5">
        <v>0.06</v>
      </c>
      <c r="H493" t="s" s="5">
        <v>23</v>
      </c>
      <c r="I493" s="5">
        <v>-31.39</v>
      </c>
      <c r="J493" s="5">
        <v>10.89</v>
      </c>
      <c r="K493" s="5">
        <v>4.5</v>
      </c>
      <c r="L493" t="s" s="5">
        <v>136</v>
      </c>
      <c r="M493" t="s" s="5">
        <v>33</v>
      </c>
      <c r="N493" t="s" s="5">
        <v>26</v>
      </c>
      <c r="O493" t="s" s="5">
        <v>48</v>
      </c>
      <c r="P493" t="s" s="5">
        <v>94</v>
      </c>
      <c r="Q493" t="s" s="5">
        <v>50</v>
      </c>
      <c r="R493" s="6">
        <v>43273</v>
      </c>
      <c r="S493" s="7">
        <f>SUM(F493/$A$907)</f>
        <v>0.0002261824016694914</v>
      </c>
      <c r="T493" t="s" s="3">
        <f>IF(B493:B493="Y","Quality Checked","")</f>
      </c>
      <c r="U493" t="s" s="4">
        <f>VLOOKUP(S493:S493,$B$914:$C$918,2)</f>
        <v>318</v>
      </c>
    </row>
    <row r="494" ht="15" customHeight="1">
      <c r="A494" s="5">
        <v>40835</v>
      </c>
      <c r="B494" t="s" s="5">
        <v>21</v>
      </c>
      <c r="C494" s="6">
        <v>43428</v>
      </c>
      <c r="D494" t="s" s="5">
        <v>67</v>
      </c>
      <c r="E494" s="5">
        <v>26</v>
      </c>
      <c r="F494" s="5">
        <v>393.59</v>
      </c>
      <c r="G494" s="5">
        <v>0.06</v>
      </c>
      <c r="H494" t="s" s="5">
        <v>23</v>
      </c>
      <c r="I494" s="5">
        <v>-8.08</v>
      </c>
      <c r="J494" s="5">
        <v>15.01</v>
      </c>
      <c r="K494" s="5">
        <v>8.4</v>
      </c>
      <c r="L494" t="s" s="5">
        <v>339</v>
      </c>
      <c r="M494" t="s" s="5">
        <v>25</v>
      </c>
      <c r="N494" t="s" s="5">
        <v>47</v>
      </c>
      <c r="O494" t="s" s="5">
        <v>48</v>
      </c>
      <c r="P494" t="s" s="5">
        <v>49</v>
      </c>
      <c r="Q494" t="s" s="5">
        <v>50</v>
      </c>
      <c r="R494" s="6">
        <v>43430</v>
      </c>
      <c r="S494" s="7">
        <f>SUM(F494/$A$907)</f>
        <v>0.0002255920416428339</v>
      </c>
      <c r="T494" t="s" s="3">
        <f>IF(B494:B494="Y","Quality Checked","")</f>
      </c>
      <c r="U494" t="s" s="4">
        <f>VLOOKUP(S494:S494,$B$914:$C$918,2)</f>
        <v>318</v>
      </c>
    </row>
    <row r="495" ht="15" customHeight="1">
      <c r="A495" s="5">
        <v>38145</v>
      </c>
      <c r="B495" t="s" s="5">
        <v>21</v>
      </c>
      <c r="C495" s="6">
        <v>43355</v>
      </c>
      <c r="D495" t="s" s="5">
        <v>55</v>
      </c>
      <c r="E495" s="5">
        <v>8</v>
      </c>
      <c r="F495" s="5">
        <v>387.17</v>
      </c>
      <c r="G495" s="5">
        <v>0.01</v>
      </c>
      <c r="H495" t="s" s="5">
        <v>23</v>
      </c>
      <c r="I495" s="5">
        <v>190.6</v>
      </c>
      <c r="J495" s="5">
        <v>45.98</v>
      </c>
      <c r="K495" s="5">
        <v>4.8</v>
      </c>
      <c r="L495" t="s" s="5">
        <v>214</v>
      </c>
      <c r="M495" t="s" s="5">
        <v>63</v>
      </c>
      <c r="N495" t="s" s="5">
        <v>47</v>
      </c>
      <c r="O495" t="s" s="5">
        <v>38</v>
      </c>
      <c r="P495" t="s" s="5">
        <v>97</v>
      </c>
      <c r="Q495" t="s" s="5">
        <v>215</v>
      </c>
      <c r="R495" s="6">
        <v>43356</v>
      </c>
      <c r="S495" s="7">
        <f>SUM(F495/$A$907)</f>
        <v>0.0002219123218650271</v>
      </c>
      <c r="T495" t="s" s="3">
        <f>IF(B495:B495="Y","Quality Checked","")</f>
      </c>
      <c r="U495" t="s" s="4">
        <f>VLOOKUP(S495:S495,$B$914:$C$918,2)</f>
        <v>318</v>
      </c>
    </row>
    <row r="496" ht="15" customHeight="1">
      <c r="A496" s="5">
        <v>5921</v>
      </c>
      <c r="B496" t="s" s="5">
        <v>21</v>
      </c>
      <c r="C496" s="6">
        <v>43196</v>
      </c>
      <c r="D496" t="s" s="5">
        <v>31</v>
      </c>
      <c r="E496" s="5">
        <v>27</v>
      </c>
      <c r="F496" s="5">
        <v>384.74</v>
      </c>
      <c r="G496" s="5">
        <v>0.01</v>
      </c>
      <c r="H496" t="s" s="5">
        <v>53</v>
      </c>
      <c r="I496" s="5">
        <v>2.69</v>
      </c>
      <c r="J496" s="5">
        <v>13.43</v>
      </c>
      <c r="K496" s="5">
        <v>5.5</v>
      </c>
      <c r="L496" t="s" s="5">
        <v>352</v>
      </c>
      <c r="M496" t="s" s="5">
        <v>33</v>
      </c>
      <c r="N496" t="s" s="5">
        <v>34</v>
      </c>
      <c r="O496" t="s" s="5">
        <v>48</v>
      </c>
      <c r="P496" t="s" s="5">
        <v>58</v>
      </c>
      <c r="Q496" t="s" s="5">
        <v>50</v>
      </c>
      <c r="R496" s="6">
        <v>43203</v>
      </c>
      <c r="S496" s="7">
        <f>SUM(F496/$A$907)</f>
        <v>0.000220519530734175</v>
      </c>
      <c r="T496" t="s" s="3">
        <f>IF(B496:B496="Y","Quality Checked","")</f>
      </c>
      <c r="U496" t="s" s="4">
        <f>VLOOKUP(S496:S496,$B$914:$C$918,2)</f>
        <v>318</v>
      </c>
    </row>
    <row r="497" ht="15" customHeight="1">
      <c r="A497" s="5">
        <v>43813</v>
      </c>
      <c r="B497" t="s" s="5">
        <v>21</v>
      </c>
      <c r="C497" s="6">
        <v>43302</v>
      </c>
      <c r="D497" t="s" s="5">
        <v>55</v>
      </c>
      <c r="E497" s="5">
        <v>23</v>
      </c>
      <c r="F497" s="5">
        <v>384.21</v>
      </c>
      <c r="G497" s="5">
        <v>0.04</v>
      </c>
      <c r="H497" t="s" s="5">
        <v>23</v>
      </c>
      <c r="I497" s="5">
        <v>-266.22</v>
      </c>
      <c r="J497" s="5">
        <v>15.51</v>
      </c>
      <c r="K497" s="5">
        <v>17.78</v>
      </c>
      <c r="L497" t="s" s="5">
        <v>251</v>
      </c>
      <c r="M497" t="s" s="5">
        <v>25</v>
      </c>
      <c r="N497" t="s" s="5">
        <v>34</v>
      </c>
      <c r="O497" t="s" s="5">
        <v>48</v>
      </c>
      <c r="P497" t="s" s="5">
        <v>58</v>
      </c>
      <c r="Q497" t="s" s="5">
        <v>50</v>
      </c>
      <c r="R497" s="6">
        <v>43304</v>
      </c>
      <c r="S497" s="7">
        <f>SUM(F497/$A$907)</f>
        <v>0.0002202157532447298</v>
      </c>
      <c r="T497" t="s" s="3">
        <f>IF(B497:B497="Y","Quality Checked","")</f>
      </c>
      <c r="U497" t="s" s="4">
        <f>VLOOKUP(S497:S497,$B$914:$C$918,2)</f>
        <v>318</v>
      </c>
    </row>
    <row r="498" ht="15" customHeight="1">
      <c r="A498" s="5">
        <v>10434</v>
      </c>
      <c r="B498" t="s" s="5">
        <v>21</v>
      </c>
      <c r="C498" s="6">
        <v>43457</v>
      </c>
      <c r="D498" t="s" s="5">
        <v>67</v>
      </c>
      <c r="E498" s="5">
        <v>2</v>
      </c>
      <c r="F498" s="5">
        <v>383.45</v>
      </c>
      <c r="G498" s="5">
        <v>0.06</v>
      </c>
      <c r="H498" t="s" s="5">
        <v>35</v>
      </c>
      <c r="I498" s="5">
        <v>-244.47</v>
      </c>
      <c r="J498" s="5">
        <v>180.98</v>
      </c>
      <c r="K498" s="5">
        <v>26.2</v>
      </c>
      <c r="L498" t="s" s="5">
        <v>212</v>
      </c>
      <c r="M498" t="s" s="5">
        <v>63</v>
      </c>
      <c r="N498" t="s" s="5">
        <v>47</v>
      </c>
      <c r="O498" t="s" s="5">
        <v>38</v>
      </c>
      <c r="P498" t="s" s="5">
        <v>70</v>
      </c>
      <c r="Q498" t="s" s="5">
        <v>65</v>
      </c>
      <c r="R498" s="6">
        <v>43458</v>
      </c>
      <c r="S498" s="7">
        <f>SUM(F498/$A$907)</f>
        <v>0.000219780147788167</v>
      </c>
      <c r="T498" t="s" s="3">
        <f>IF(B498:B498="Y","Quality Checked","")</f>
      </c>
      <c r="U498" t="s" s="4">
        <f>VLOOKUP(S498:S498,$B$914:$C$918,2)</f>
        <v>318</v>
      </c>
    </row>
    <row r="499" ht="15" customHeight="1">
      <c r="A499" s="5">
        <v>23877</v>
      </c>
      <c r="B499" t="s" s="5">
        <v>21</v>
      </c>
      <c r="C499" s="6">
        <v>43293</v>
      </c>
      <c r="D499" t="s" s="5">
        <v>55</v>
      </c>
      <c r="E499" s="5">
        <v>35</v>
      </c>
      <c r="F499" s="5">
        <v>381.36</v>
      </c>
      <c r="G499" s="5">
        <v>0</v>
      </c>
      <c r="H499" t="s" s="5">
        <v>53</v>
      </c>
      <c r="I499" s="5">
        <v>128.03</v>
      </c>
      <c r="J499" s="5">
        <v>10.01</v>
      </c>
      <c r="K499" s="5">
        <v>1.99</v>
      </c>
      <c r="L499" t="s" s="5">
        <v>76</v>
      </c>
      <c r="M499" t="s" s="5">
        <v>33</v>
      </c>
      <c r="N499" t="s" s="5">
        <v>37</v>
      </c>
      <c r="O499" t="s" s="5">
        <v>27</v>
      </c>
      <c r="P499" t="s" s="5">
        <v>83</v>
      </c>
      <c r="Q499" t="s" s="5">
        <v>202</v>
      </c>
      <c r="R499" s="6">
        <v>43295</v>
      </c>
      <c r="S499" s="7">
        <f>SUM(F499/$A$907)</f>
        <v>0.0002185822327826193</v>
      </c>
      <c r="T499" t="s" s="3">
        <f>IF(B499:B499="Y","Quality Checked","")</f>
      </c>
      <c r="U499" t="s" s="4">
        <f>VLOOKUP(S499:S499,$B$914:$C$918,2)</f>
        <v>318</v>
      </c>
    </row>
    <row r="500" ht="15" customHeight="1">
      <c r="A500" s="5">
        <v>10530</v>
      </c>
      <c r="B500" t="s" s="5">
        <v>21</v>
      </c>
      <c r="C500" s="6">
        <v>43127</v>
      </c>
      <c r="D500" t="s" s="5">
        <v>22</v>
      </c>
      <c r="E500" s="5">
        <v>4</v>
      </c>
      <c r="F500" s="5">
        <v>377.213</v>
      </c>
      <c r="G500" s="5">
        <v>0.02</v>
      </c>
      <c r="H500" t="s" s="5">
        <v>23</v>
      </c>
      <c r="I500" s="5">
        <v>-411.65</v>
      </c>
      <c r="J500" s="5">
        <v>110.99</v>
      </c>
      <c r="K500" s="5">
        <v>2.5</v>
      </c>
      <c r="L500" t="s" s="5">
        <v>353</v>
      </c>
      <c r="M500" t="s" s="5">
        <v>33</v>
      </c>
      <c r="N500" t="s" s="5">
        <v>26</v>
      </c>
      <c r="O500" t="s" s="5">
        <v>27</v>
      </c>
      <c r="P500" t="s" s="5">
        <v>99</v>
      </c>
      <c r="Q500" t="s" s="5">
        <v>50</v>
      </c>
      <c r="R500" s="6">
        <v>43129</v>
      </c>
      <c r="S500" s="7">
        <f>SUM(F500/$A$907)</f>
        <v>0.0002162053172189799</v>
      </c>
      <c r="T500" t="s" s="3">
        <f>IF(B500:B500="Y","Quality Checked","")</f>
      </c>
      <c r="U500" t="s" s="4">
        <f>VLOOKUP(S500:S500,$B$914:$C$918,2)</f>
        <v>318</v>
      </c>
    </row>
    <row r="501" ht="15" customHeight="1">
      <c r="A501" s="5">
        <v>43399</v>
      </c>
      <c r="B501" t="s" s="5">
        <v>21</v>
      </c>
      <c r="C501" s="6">
        <v>43311</v>
      </c>
      <c r="D501" t="s" s="5">
        <v>67</v>
      </c>
      <c r="E501" s="5">
        <v>2</v>
      </c>
      <c r="F501" s="5">
        <v>377.016</v>
      </c>
      <c r="G501" s="5">
        <v>0.1</v>
      </c>
      <c r="H501" t="s" s="5">
        <v>35</v>
      </c>
      <c r="I501" s="5">
        <v>-201.28</v>
      </c>
      <c r="J501" s="5">
        <v>218.75</v>
      </c>
      <c r="K501" s="5">
        <v>69.64</v>
      </c>
      <c r="L501" t="s" s="5">
        <v>73</v>
      </c>
      <c r="M501" t="s" s="5">
        <v>63</v>
      </c>
      <c r="N501" t="s" s="5">
        <v>34</v>
      </c>
      <c r="O501" t="s" s="5">
        <v>38</v>
      </c>
      <c r="P501" t="s" s="5">
        <v>60</v>
      </c>
      <c r="Q501" t="s" s="5">
        <v>40</v>
      </c>
      <c r="R501" s="6">
        <v>43313</v>
      </c>
      <c r="S501" s="7">
        <f>SUM(F501/$A$907)</f>
        <v>0.0002160924036993183</v>
      </c>
      <c r="T501" t="s" s="3">
        <f>IF(B501:B501="Y","Quality Checked","")</f>
      </c>
      <c r="U501" t="s" s="4">
        <f>VLOOKUP(S501:S501,$B$914:$C$918,2)</f>
        <v>318</v>
      </c>
    </row>
    <row r="502" ht="15" customHeight="1">
      <c r="A502" s="5">
        <v>30214</v>
      </c>
      <c r="B502" t="s" s="5">
        <v>21</v>
      </c>
      <c r="C502" s="6">
        <v>43377</v>
      </c>
      <c r="D502" t="s" s="5">
        <v>31</v>
      </c>
      <c r="E502" s="5">
        <v>38</v>
      </c>
      <c r="F502" s="5">
        <v>375.61</v>
      </c>
      <c r="G502" s="5">
        <v>0.1</v>
      </c>
      <c r="H502" t="s" s="5">
        <v>53</v>
      </c>
      <c r="I502" s="5">
        <v>-21.26</v>
      </c>
      <c r="J502" s="5">
        <v>10.44</v>
      </c>
      <c r="K502" s="5">
        <v>5.75</v>
      </c>
      <c r="L502" t="s" s="5">
        <v>160</v>
      </c>
      <c r="M502" t="s" s="5">
        <v>33</v>
      </c>
      <c r="N502" t="s" s="5">
        <v>37</v>
      </c>
      <c r="O502" t="s" s="5">
        <v>48</v>
      </c>
      <c r="P502" t="s" s="5">
        <v>49</v>
      </c>
      <c r="Q502" t="s" s="5">
        <v>50</v>
      </c>
      <c r="R502" s="6">
        <v>43384</v>
      </c>
      <c r="S502" s="7">
        <f>SUM(F502/$A$907)</f>
        <v>0.0002152865336046771</v>
      </c>
      <c r="T502" t="s" s="3">
        <f>IF(B502:B502="Y","Quality Checked","")</f>
      </c>
      <c r="U502" t="s" s="4">
        <f>VLOOKUP(S502:S502,$B$914:$C$918,2)</f>
        <v>318</v>
      </c>
    </row>
    <row r="503" ht="15" customHeight="1">
      <c r="A503" s="5">
        <v>33959</v>
      </c>
      <c r="B503" t="s" s="5">
        <v>21</v>
      </c>
      <c r="C503" s="6">
        <v>43312</v>
      </c>
      <c r="D503" t="s" s="5">
        <v>42</v>
      </c>
      <c r="E503" s="5">
        <v>23</v>
      </c>
      <c r="F503" s="5">
        <v>367.53</v>
      </c>
      <c r="G503" s="5">
        <v>0.03</v>
      </c>
      <c r="H503" t="s" s="5">
        <v>35</v>
      </c>
      <c r="I503" s="5">
        <v>11.65</v>
      </c>
      <c r="J503" s="5">
        <v>15.23</v>
      </c>
      <c r="K503" s="5">
        <v>27.75</v>
      </c>
      <c r="L503" t="s" s="5">
        <v>354</v>
      </c>
      <c r="M503" t="s" s="5">
        <v>25</v>
      </c>
      <c r="N503" t="s" s="5">
        <v>34</v>
      </c>
      <c r="O503" t="s" s="5">
        <v>38</v>
      </c>
      <c r="P503" t="s" s="5">
        <v>60</v>
      </c>
      <c r="Q503" t="s" s="5">
        <v>40</v>
      </c>
      <c r="R503" s="6">
        <v>43313</v>
      </c>
      <c r="S503" s="7">
        <f>SUM(F503/$A$907)</f>
        <v>0.0002106553598033251</v>
      </c>
      <c r="T503" t="s" s="3">
        <f>IF(B503:B503="Y","Quality Checked","")</f>
      </c>
      <c r="U503" t="s" s="4">
        <f>VLOOKUP(S503:S503,$B$914:$C$918,2)</f>
        <v>318</v>
      </c>
    </row>
    <row r="504" ht="15" customHeight="1">
      <c r="A504" s="5">
        <v>32737</v>
      </c>
      <c r="B504" t="s" s="5">
        <v>21</v>
      </c>
      <c r="C504" s="6">
        <v>43401</v>
      </c>
      <c r="D504" t="s" s="5">
        <v>67</v>
      </c>
      <c r="E504" s="5">
        <v>14</v>
      </c>
      <c r="F504" s="5">
        <v>367.11</v>
      </c>
      <c r="G504" s="5">
        <v>0.09</v>
      </c>
      <c r="H504" t="s" s="5">
        <v>23</v>
      </c>
      <c r="I504" s="5">
        <v>116.8</v>
      </c>
      <c r="J504" s="5">
        <v>28.53</v>
      </c>
      <c r="K504" s="5">
        <v>1.49</v>
      </c>
      <c r="L504" t="s" s="5">
        <v>350</v>
      </c>
      <c r="M504" t="s" s="5">
        <v>63</v>
      </c>
      <c r="N504" t="s" s="5">
        <v>37</v>
      </c>
      <c r="O504" t="s" s="5">
        <v>48</v>
      </c>
      <c r="P504" t="s" s="5">
        <v>49</v>
      </c>
      <c r="Q504" t="s" s="5">
        <v>50</v>
      </c>
      <c r="R504" s="6">
        <v>43403</v>
      </c>
      <c r="S504" s="7">
        <f>SUM(F504/$A$907)</f>
        <v>0.0002104146304720668</v>
      </c>
      <c r="T504" t="s" s="3">
        <f>IF(B504:B504="Y","Quality Checked","")</f>
      </c>
      <c r="U504" t="s" s="4">
        <f>VLOOKUP(S504:S504,$B$914:$C$918,2)</f>
        <v>318</v>
      </c>
    </row>
    <row r="505" ht="15" customHeight="1">
      <c r="A505" s="5">
        <v>19975</v>
      </c>
      <c r="B505" t="s" s="5">
        <v>21</v>
      </c>
      <c r="C505" s="6">
        <v>43200</v>
      </c>
      <c r="D505" t="s" s="5">
        <v>55</v>
      </c>
      <c r="E505" s="5">
        <v>33</v>
      </c>
      <c r="F505" s="5">
        <v>362.17</v>
      </c>
      <c r="G505" s="5">
        <v>0.08</v>
      </c>
      <c r="H505" t="s" s="5">
        <v>23</v>
      </c>
      <c r="I505" s="5">
        <v>-83.95999999999999</v>
      </c>
      <c r="J505" s="5">
        <v>11.7</v>
      </c>
      <c r="K505" s="5">
        <v>6.96</v>
      </c>
      <c r="L505" t="s" s="5">
        <v>24</v>
      </c>
      <c r="M505" t="s" s="5">
        <v>25</v>
      </c>
      <c r="N505" t="s" s="5">
        <v>26</v>
      </c>
      <c r="O505" t="s" s="5">
        <v>48</v>
      </c>
      <c r="P505" t="s" s="5">
        <v>94</v>
      </c>
      <c r="Q505" t="s" s="5">
        <v>116</v>
      </c>
      <c r="R505" s="6">
        <v>43203</v>
      </c>
      <c r="S505" s="7">
        <f>SUM(F505/$A$907)</f>
        <v>0.0002075831950044086</v>
      </c>
      <c r="T505" t="s" s="3">
        <f>IF(B505:B505="Y","Quality Checked","")</f>
      </c>
      <c r="U505" t="s" s="4">
        <f>VLOOKUP(S505:S505,$B$914:$C$918,2)</f>
        <v>318</v>
      </c>
    </row>
    <row r="506" ht="15" customHeight="1">
      <c r="A506" s="5">
        <v>35847</v>
      </c>
      <c r="B506" t="s" s="5">
        <v>21</v>
      </c>
      <c r="C506" s="6">
        <v>43130</v>
      </c>
      <c r="D506" t="s" s="5">
        <v>42</v>
      </c>
      <c r="E506" s="5">
        <v>23</v>
      </c>
      <c r="F506" s="5">
        <v>361.65</v>
      </c>
      <c r="G506" s="5">
        <v>0.08</v>
      </c>
      <c r="H506" t="s" s="5">
        <v>53</v>
      </c>
      <c r="I506" s="5">
        <v>-144.27</v>
      </c>
      <c r="J506" s="5">
        <v>15.98</v>
      </c>
      <c r="K506" s="5">
        <v>8.99</v>
      </c>
      <c r="L506" t="s" s="5">
        <v>355</v>
      </c>
      <c r="M506" t="s" s="5">
        <v>44</v>
      </c>
      <c r="N506" t="s" s="5">
        <v>34</v>
      </c>
      <c r="O506" t="s" s="5">
        <v>27</v>
      </c>
      <c r="P506" t="s" s="5">
        <v>83</v>
      </c>
      <c r="Q506" t="s" s="5">
        <v>202</v>
      </c>
      <c r="R506" s="6">
        <v>43130</v>
      </c>
      <c r="S506" s="7">
        <f>SUM(F506/$A$907)</f>
        <v>0.0002072851491657077</v>
      </c>
      <c r="T506" t="s" s="3">
        <f>IF(B506:B506="Y","Quality Checked","")</f>
      </c>
      <c r="U506" t="s" s="4">
        <f>VLOOKUP(S506:S506,$B$914:$C$918,2)</f>
        <v>318</v>
      </c>
    </row>
    <row r="507" ht="15" customHeight="1">
      <c r="A507" s="5">
        <v>15170</v>
      </c>
      <c r="B507" t="s" s="5">
        <v>21</v>
      </c>
      <c r="C507" s="6">
        <v>43177</v>
      </c>
      <c r="D507" t="s" s="5">
        <v>42</v>
      </c>
      <c r="E507" s="5">
        <v>19</v>
      </c>
      <c r="F507" s="5">
        <v>356.4645</v>
      </c>
      <c r="G507" s="5">
        <v>0.01</v>
      </c>
      <c r="H507" t="s" s="5">
        <v>23</v>
      </c>
      <c r="I507" s="5">
        <v>-9.109999999999999</v>
      </c>
      <c r="J507" s="5">
        <v>20.99</v>
      </c>
      <c r="K507" s="5">
        <v>4.81</v>
      </c>
      <c r="L507" t="s" s="5">
        <v>213</v>
      </c>
      <c r="M507" t="s" s="5">
        <v>63</v>
      </c>
      <c r="N507" t="s" s="5">
        <v>34</v>
      </c>
      <c r="O507" t="s" s="5">
        <v>27</v>
      </c>
      <c r="P507" t="s" s="5">
        <v>99</v>
      </c>
      <c r="Q507" t="s" s="5">
        <v>116</v>
      </c>
      <c r="R507" s="6">
        <v>43177</v>
      </c>
      <c r="S507" s="7">
        <f>SUM(F507/$A$907)</f>
        <v>0.0002043130016722782</v>
      </c>
      <c r="T507" t="s" s="3">
        <f>IF(B507:B507="Y","Quality Checked","")</f>
      </c>
      <c r="U507" t="s" s="4">
        <f>VLOOKUP(S507:S507,$B$914:$C$918,2)</f>
        <v>318</v>
      </c>
    </row>
    <row r="508" ht="15" customHeight="1">
      <c r="A508" s="5">
        <v>36706</v>
      </c>
      <c r="B508" t="s" s="5">
        <v>21</v>
      </c>
      <c r="C508" s="6">
        <v>43201</v>
      </c>
      <c r="D508" t="s" s="5">
        <v>55</v>
      </c>
      <c r="E508" s="5">
        <v>7</v>
      </c>
      <c r="F508" s="5">
        <v>355.97</v>
      </c>
      <c r="G508" s="5">
        <v>0.03</v>
      </c>
      <c r="H508" t="s" s="5">
        <v>23</v>
      </c>
      <c r="I508" s="5">
        <v>-4.46</v>
      </c>
      <c r="J508" s="5">
        <v>48.04</v>
      </c>
      <c r="K508" s="5">
        <v>19.99</v>
      </c>
      <c r="L508" t="s" s="5">
        <v>156</v>
      </c>
      <c r="M508" t="s" s="5">
        <v>63</v>
      </c>
      <c r="N508" t="s" s="5">
        <v>47</v>
      </c>
      <c r="O508" t="s" s="5">
        <v>48</v>
      </c>
      <c r="P508" t="s" s="5">
        <v>206</v>
      </c>
      <c r="Q508" t="s" s="5">
        <v>50</v>
      </c>
      <c r="R508" s="6">
        <v>43203</v>
      </c>
      <c r="S508" s="7">
        <f>SUM(F508/$A$907)</f>
        <v>0.0002040295715429752</v>
      </c>
      <c r="T508" t="s" s="3">
        <f>IF(B508:B508="Y","Quality Checked","")</f>
      </c>
      <c r="U508" t="s" s="4">
        <f>VLOOKUP(S508:S508,$B$914:$C$918,2)</f>
        <v>318</v>
      </c>
    </row>
    <row r="509" ht="15" customHeight="1">
      <c r="A509" s="5">
        <v>36131</v>
      </c>
      <c r="B509" t="s" s="5">
        <v>21</v>
      </c>
      <c r="C509" s="6">
        <v>43237</v>
      </c>
      <c r="D509" t="s" s="5">
        <v>67</v>
      </c>
      <c r="E509" s="5">
        <v>43</v>
      </c>
      <c r="F509" s="5">
        <v>354.96</v>
      </c>
      <c r="G509" s="5">
        <v>0.07000000000000001</v>
      </c>
      <c r="H509" t="s" s="5">
        <v>23</v>
      </c>
      <c r="I509" s="5">
        <v>151.27</v>
      </c>
      <c r="J509" s="5">
        <v>8.34</v>
      </c>
      <c r="K509" s="5">
        <v>1.43</v>
      </c>
      <c r="L509" t="s" s="5">
        <v>111</v>
      </c>
      <c r="M509" t="s" s="5">
        <v>33</v>
      </c>
      <c r="N509" t="s" s="5">
        <v>37</v>
      </c>
      <c r="O509" t="s" s="5">
        <v>48</v>
      </c>
      <c r="P509" t="s" s="5">
        <v>206</v>
      </c>
      <c r="Q509" t="s" s="5">
        <v>215</v>
      </c>
      <c r="R509" s="6">
        <v>43239</v>
      </c>
      <c r="S509" s="7">
        <f>SUM(F509/$A$907)</f>
        <v>0.0002034506748178062</v>
      </c>
      <c r="T509" t="s" s="3">
        <f>IF(B509:B509="Y","Quality Checked","")</f>
      </c>
      <c r="U509" t="s" s="4">
        <f>VLOOKUP(S509:S509,$B$914:$C$918,2)</f>
        <v>318</v>
      </c>
    </row>
    <row r="510" ht="15" customHeight="1">
      <c r="A510" s="5">
        <v>37926</v>
      </c>
      <c r="B510" t="s" s="5">
        <v>21</v>
      </c>
      <c r="C510" s="6">
        <v>43351</v>
      </c>
      <c r="D510" t="s" s="5">
        <v>42</v>
      </c>
      <c r="E510" s="5">
        <v>31</v>
      </c>
      <c r="F510" s="5">
        <v>353.25</v>
      </c>
      <c r="G510" s="5">
        <v>0.02</v>
      </c>
      <c r="H510" t="s" s="5">
        <v>23</v>
      </c>
      <c r="I510" s="5">
        <v>60.06</v>
      </c>
      <c r="J510" s="5">
        <v>11.55</v>
      </c>
      <c r="K510" s="5">
        <v>2.36</v>
      </c>
      <c r="L510" t="s" s="5">
        <v>356</v>
      </c>
      <c r="M510" t="s" s="5">
        <v>33</v>
      </c>
      <c r="N510" t="s" s="5">
        <v>34</v>
      </c>
      <c r="O510" t="s" s="5">
        <v>48</v>
      </c>
      <c r="P510" t="s" s="5">
        <v>236</v>
      </c>
      <c r="Q510" t="s" s="5">
        <v>215</v>
      </c>
      <c r="R510" s="6">
        <v>43353</v>
      </c>
      <c r="S510" s="7">
        <f>SUM(F510/$A$907)</f>
        <v>0.0002024705625405399</v>
      </c>
      <c r="T510" t="s" s="3">
        <f>IF(B510:B510="Y","Quality Checked","")</f>
      </c>
      <c r="U510" t="s" s="4">
        <f>VLOOKUP(S510:S510,$B$914:$C$918,2)</f>
        <v>318</v>
      </c>
    </row>
    <row r="511" ht="15" customHeight="1">
      <c r="A511" s="5">
        <v>27491</v>
      </c>
      <c r="B511" t="s" s="5">
        <v>21</v>
      </c>
      <c r="C511" s="6">
        <v>43199</v>
      </c>
      <c r="D511" t="s" s="5">
        <v>55</v>
      </c>
      <c r="E511" s="5">
        <v>36</v>
      </c>
      <c r="F511" s="5">
        <v>350.71</v>
      </c>
      <c r="G511" s="5">
        <v>0.02</v>
      </c>
      <c r="H511" t="s" s="5">
        <v>23</v>
      </c>
      <c r="I511" s="5">
        <v>-15.3</v>
      </c>
      <c r="J511" s="5">
        <v>9.77</v>
      </c>
      <c r="K511" s="5">
        <v>6.02</v>
      </c>
      <c r="L511" t="s" s="5">
        <v>290</v>
      </c>
      <c r="M511" t="s" s="5">
        <v>33</v>
      </c>
      <c r="N511" t="s" s="5">
        <v>34</v>
      </c>
      <c r="O511" t="s" s="5">
        <v>38</v>
      </c>
      <c r="P511" t="s" s="5">
        <v>97</v>
      </c>
      <c r="Q511" t="s" s="5">
        <v>116</v>
      </c>
      <c r="R511" s="6">
        <v>43200</v>
      </c>
      <c r="S511" s="7">
        <f>SUM(F511/$A$907)</f>
        <v>0.000201014723251501</v>
      </c>
      <c r="T511" t="s" s="3">
        <f>IF(B511:B511="Y","Quality Checked","")</f>
      </c>
      <c r="U511" t="s" s="4">
        <f>VLOOKUP(S511:S511,$B$914:$C$918,2)</f>
        <v>318</v>
      </c>
    </row>
    <row r="512" ht="15" customHeight="1">
      <c r="A512" s="5">
        <v>33888</v>
      </c>
      <c r="B512" t="s" s="5">
        <v>21</v>
      </c>
      <c r="C512" s="6">
        <v>43332</v>
      </c>
      <c r="D512" t="s" s="5">
        <v>55</v>
      </c>
      <c r="E512" s="5">
        <v>31</v>
      </c>
      <c r="F512" s="5">
        <v>349.43</v>
      </c>
      <c r="G512" s="5">
        <v>0.04</v>
      </c>
      <c r="H512" t="s" s="5">
        <v>23</v>
      </c>
      <c r="I512" s="5">
        <v>-44.92</v>
      </c>
      <c r="J512" s="5">
        <v>11.5</v>
      </c>
      <c r="K512" s="5">
        <v>7.19</v>
      </c>
      <c r="L512" t="s" s="5">
        <v>85</v>
      </c>
      <c r="M512" t="s" s="5">
        <v>44</v>
      </c>
      <c r="N512" t="s" s="5">
        <v>37</v>
      </c>
      <c r="O512" t="s" s="5">
        <v>48</v>
      </c>
      <c r="P512" t="s" s="5">
        <v>49</v>
      </c>
      <c r="Q512" t="s" s="5">
        <v>50</v>
      </c>
      <c r="R512" s="6">
        <v>43335</v>
      </c>
      <c r="S512" s="7">
        <f>SUM(F512/$A$907)</f>
        <v>0.0002002810719562373</v>
      </c>
      <c r="T512" t="s" s="3">
        <f>IF(B512:B512="Y","Quality Checked","")</f>
      </c>
      <c r="U512" t="s" s="4">
        <f>VLOOKUP(S512:S512,$B$914:$C$918,2)</f>
        <v>318</v>
      </c>
    </row>
    <row r="513" ht="15" customHeight="1">
      <c r="A513" s="5">
        <v>41221</v>
      </c>
      <c r="B513" t="s" s="5">
        <v>21</v>
      </c>
      <c r="C513" s="6">
        <v>43355</v>
      </c>
      <c r="D513" t="s" s="5">
        <v>42</v>
      </c>
      <c r="E513" s="5">
        <v>4</v>
      </c>
      <c r="F513" s="5">
        <v>345.57</v>
      </c>
      <c r="G513" s="5">
        <v>0.06</v>
      </c>
      <c r="H513" t="s" s="5">
        <v>23</v>
      </c>
      <c r="I513" s="5">
        <v>-218.77</v>
      </c>
      <c r="J513" s="5">
        <v>80.98</v>
      </c>
      <c r="K513" s="5">
        <v>35</v>
      </c>
      <c r="L513" t="s" s="5">
        <v>90</v>
      </c>
      <c r="M513" t="s" s="5">
        <v>63</v>
      </c>
      <c r="N513" t="s" s="5">
        <v>37</v>
      </c>
      <c r="O513" t="s" s="5">
        <v>48</v>
      </c>
      <c r="P513" t="s" s="5">
        <v>58</v>
      </c>
      <c r="Q513" t="s" s="5">
        <v>29</v>
      </c>
      <c r="R513" s="6">
        <v>43356</v>
      </c>
      <c r="S513" s="7">
        <f>SUM(F513/$A$907)</f>
        <v>0.0001980686547689578</v>
      </c>
      <c r="T513" t="s" s="3">
        <f>IF(B513:B513="Y","Quality Checked","")</f>
      </c>
      <c r="U513" t="s" s="4">
        <f>VLOOKUP(S513:S513,$B$914:$C$918,2)</f>
        <v>318</v>
      </c>
    </row>
    <row r="514" ht="15" customHeight="1">
      <c r="A514" s="5">
        <v>42022</v>
      </c>
      <c r="B514" t="s" s="5">
        <v>21</v>
      </c>
      <c r="C514" s="6">
        <v>43367</v>
      </c>
      <c r="D514" t="s" s="5">
        <v>22</v>
      </c>
      <c r="E514" s="5">
        <v>45</v>
      </c>
      <c r="F514" s="5">
        <v>338.85</v>
      </c>
      <c r="G514" s="5">
        <v>0.04</v>
      </c>
      <c r="H514" t="s" s="5">
        <v>23</v>
      </c>
      <c r="I514" s="5">
        <v>-170.18</v>
      </c>
      <c r="J514" s="5">
        <v>7.3</v>
      </c>
      <c r="K514" s="5">
        <v>7.72</v>
      </c>
      <c r="L514" t="s" s="5">
        <v>90</v>
      </c>
      <c r="M514" t="s" s="5">
        <v>63</v>
      </c>
      <c r="N514" t="s" s="5">
        <v>37</v>
      </c>
      <c r="O514" t="s" s="5">
        <v>48</v>
      </c>
      <c r="P514" t="s" s="5">
        <v>49</v>
      </c>
      <c r="Q514" t="s" s="5">
        <v>50</v>
      </c>
      <c r="R514" s="6">
        <v>43368</v>
      </c>
      <c r="S514" s="7">
        <f>SUM(F514/$A$907)</f>
        <v>0.0001942169854688236</v>
      </c>
      <c r="T514" t="s" s="3">
        <f>IF(B514:B514="Y","Quality Checked","")</f>
      </c>
      <c r="U514" t="s" s="4">
        <f>VLOOKUP(S514:S514,$B$914:$C$918,2)</f>
        <v>318</v>
      </c>
    </row>
    <row r="515" ht="15" customHeight="1">
      <c r="A515" s="5">
        <v>26567</v>
      </c>
      <c r="B515" t="s" s="5">
        <v>21</v>
      </c>
      <c r="C515" s="6">
        <v>43347</v>
      </c>
      <c r="D515" t="s" s="5">
        <v>42</v>
      </c>
      <c r="E515" s="5">
        <v>22</v>
      </c>
      <c r="F515" s="5">
        <v>338.52</v>
      </c>
      <c r="G515" s="5">
        <v>0.21</v>
      </c>
      <c r="H515" t="s" s="5">
        <v>23</v>
      </c>
      <c r="I515" s="5">
        <v>-17.75</v>
      </c>
      <c r="J515" s="5">
        <v>14.98</v>
      </c>
      <c r="K515" s="5">
        <v>8.99</v>
      </c>
      <c r="L515" t="s" s="5">
        <v>105</v>
      </c>
      <c r="M515" t="s" s="5">
        <v>44</v>
      </c>
      <c r="N515" t="s" s="5">
        <v>34</v>
      </c>
      <c r="O515" t="s" s="5">
        <v>38</v>
      </c>
      <c r="P515" t="s" s="5">
        <v>97</v>
      </c>
      <c r="Q515" t="s" s="5">
        <v>202</v>
      </c>
      <c r="R515" s="6">
        <v>43348</v>
      </c>
      <c r="S515" s="7">
        <f>SUM(F515/$A$907)</f>
        <v>0.0001940278409942634</v>
      </c>
      <c r="T515" t="s" s="3">
        <f>IF(B515:B515="Y","Quality Checked","")</f>
      </c>
      <c r="U515" t="s" s="4">
        <f>VLOOKUP(S515:S515,$B$914:$C$918,2)</f>
        <v>318</v>
      </c>
    </row>
    <row r="516" ht="15" customHeight="1">
      <c r="A516" s="5">
        <v>6979</v>
      </c>
      <c r="B516" t="s" s="5">
        <v>41</v>
      </c>
      <c r="C516" s="6">
        <v>43158</v>
      </c>
      <c r="D516" t="s" s="5">
        <v>42</v>
      </c>
      <c r="E516" s="5">
        <v>28</v>
      </c>
      <c r="F516" s="5">
        <v>334.89</v>
      </c>
      <c r="G516" s="5">
        <v>0.03</v>
      </c>
      <c r="H516" t="s" s="5">
        <v>23</v>
      </c>
      <c r="I516" s="5">
        <v>-1.44</v>
      </c>
      <c r="J516" s="5">
        <v>11.99</v>
      </c>
      <c r="K516" s="5">
        <v>5.99</v>
      </c>
      <c r="L516" t="s" s="5">
        <v>160</v>
      </c>
      <c r="M516" t="s" s="5">
        <v>33</v>
      </c>
      <c r="N516" t="s" s="5">
        <v>37</v>
      </c>
      <c r="O516" t="s" s="5">
        <v>27</v>
      </c>
      <c r="P516" t="s" s="5">
        <v>28</v>
      </c>
      <c r="Q516" t="s" s="5">
        <v>116</v>
      </c>
      <c r="R516" s="6">
        <v>43159</v>
      </c>
      <c r="S516" s="7">
        <f>SUM(F516/$A$907)</f>
        <v>0.0001919472517741016</v>
      </c>
      <c r="T516" t="s" s="3">
        <f>IF(B516:B516="Y","Quality Checked","")</f>
        <v>45</v>
      </c>
      <c r="U516" t="s" s="4">
        <f>VLOOKUP(S516:S516,$B$914:$C$918,2)</f>
        <v>318</v>
      </c>
    </row>
    <row r="517" ht="15" customHeight="1">
      <c r="A517" s="5">
        <v>13635</v>
      </c>
      <c r="B517" t="s" s="5">
        <v>21</v>
      </c>
      <c r="C517" s="6">
        <v>43221</v>
      </c>
      <c r="D517" t="s" s="5">
        <v>42</v>
      </c>
      <c r="E517" s="5">
        <v>49</v>
      </c>
      <c r="F517" s="5">
        <v>334.29</v>
      </c>
      <c r="G517" s="5">
        <v>0.01</v>
      </c>
      <c r="H517" t="s" s="5">
        <v>23</v>
      </c>
      <c r="I517" s="5">
        <v>-157.28</v>
      </c>
      <c r="J517" s="5">
        <v>6.48</v>
      </c>
      <c r="K517" s="5">
        <v>7.37</v>
      </c>
      <c r="L517" t="s" s="5">
        <v>280</v>
      </c>
      <c r="M517" t="s" s="5">
        <v>33</v>
      </c>
      <c r="N517" t="s" s="5">
        <v>37</v>
      </c>
      <c r="O517" t="s" s="5">
        <v>48</v>
      </c>
      <c r="P517" t="s" s="5">
        <v>206</v>
      </c>
      <c r="Q517" t="s" s="5">
        <v>50</v>
      </c>
      <c r="R517" s="6">
        <v>43223</v>
      </c>
      <c r="S517" s="7">
        <f>SUM(F517/$A$907)</f>
        <v>0.0001916033527294468</v>
      </c>
      <c r="T517" t="s" s="3">
        <f>IF(B517:B517="Y","Quality Checked","")</f>
      </c>
      <c r="U517" t="s" s="4">
        <f>VLOOKUP(S517:S517,$B$914:$C$918,2)</f>
        <v>318</v>
      </c>
    </row>
    <row r="518" ht="15" customHeight="1">
      <c r="A518" s="5">
        <v>11426</v>
      </c>
      <c r="B518" t="s" s="5">
        <v>41</v>
      </c>
      <c r="C518" s="6">
        <v>43227</v>
      </c>
      <c r="D518" t="s" s="5">
        <v>22</v>
      </c>
      <c r="E518" s="5">
        <v>19</v>
      </c>
      <c r="F518" s="5">
        <v>333.68</v>
      </c>
      <c r="G518" s="5">
        <v>0.01</v>
      </c>
      <c r="H518" t="s" s="5">
        <v>23</v>
      </c>
      <c r="I518" s="5">
        <v>81.95999999999999</v>
      </c>
      <c r="J518" s="5">
        <v>16.48</v>
      </c>
      <c r="K518" s="5">
        <v>1.99</v>
      </c>
      <c r="L518" t="s" s="5">
        <v>256</v>
      </c>
      <c r="M518" t="s" s="5">
        <v>33</v>
      </c>
      <c r="N518" t="s" s="5">
        <v>26</v>
      </c>
      <c r="O518" t="s" s="5">
        <v>27</v>
      </c>
      <c r="P518" t="s" s="5">
        <v>83</v>
      </c>
      <c r="Q518" t="s" s="5">
        <v>202</v>
      </c>
      <c r="R518" s="6">
        <v>43228</v>
      </c>
      <c r="S518" s="7">
        <f>SUM(F518/$A$907)</f>
        <v>0.0001912537220340477</v>
      </c>
      <c r="T518" t="s" s="3">
        <f>IF(B518:B518="Y","Quality Checked","")</f>
        <v>45</v>
      </c>
      <c r="U518" t="s" s="4">
        <f>VLOOKUP(S518:S518,$B$914:$C$918,2)</f>
        <v>318</v>
      </c>
    </row>
    <row r="519" ht="15" customHeight="1">
      <c r="A519" s="5">
        <v>25926</v>
      </c>
      <c r="B519" t="s" s="5">
        <v>21</v>
      </c>
      <c r="C519" s="6">
        <v>43424</v>
      </c>
      <c r="D519" t="s" s="5">
        <v>67</v>
      </c>
      <c r="E519" s="5">
        <v>23</v>
      </c>
      <c r="F519" s="5">
        <v>331.54</v>
      </c>
      <c r="G519" s="5">
        <v>0.05</v>
      </c>
      <c r="H519" t="s" s="5">
        <v>23</v>
      </c>
      <c r="I519" s="5">
        <v>9.41</v>
      </c>
      <c r="J519" s="5">
        <v>14.27</v>
      </c>
      <c r="K519" s="5">
        <v>7.27</v>
      </c>
      <c r="L519" t="s" s="5">
        <v>66</v>
      </c>
      <c r="M519" t="s" s="5">
        <v>33</v>
      </c>
      <c r="N519" t="s" s="5">
        <v>34</v>
      </c>
      <c r="O519" t="s" s="5">
        <v>48</v>
      </c>
      <c r="P519" t="s" s="5">
        <v>49</v>
      </c>
      <c r="Q519" t="s" s="5">
        <v>50</v>
      </c>
      <c r="R519" s="6">
        <v>43426</v>
      </c>
      <c r="S519" s="7">
        <f>SUM(F519/$A$907)</f>
        <v>0.0001900271487747787</v>
      </c>
      <c r="T519" t="s" s="3">
        <f>IF(B519:B519="Y","Quality Checked","")</f>
      </c>
      <c r="U519" t="s" s="4">
        <f>VLOOKUP(S519:S519,$B$914:$C$918,2)</f>
        <v>318</v>
      </c>
    </row>
    <row r="520" ht="15" customHeight="1">
      <c r="A520" s="5">
        <v>40261</v>
      </c>
      <c r="B520" t="s" s="5">
        <v>21</v>
      </c>
      <c r="C520" s="6">
        <v>43408</v>
      </c>
      <c r="D520" t="s" s="5">
        <v>42</v>
      </c>
      <c r="E520" s="5">
        <v>36</v>
      </c>
      <c r="F520" s="5">
        <v>331.37</v>
      </c>
      <c r="G520" s="5">
        <v>0.03</v>
      </c>
      <c r="H520" t="s" s="5">
        <v>53</v>
      </c>
      <c r="I520" s="5">
        <v>-172.17</v>
      </c>
      <c r="J520" s="5">
        <v>9.06</v>
      </c>
      <c r="K520" s="5">
        <v>9.859999999999999</v>
      </c>
      <c r="L520" t="s" s="5">
        <v>302</v>
      </c>
      <c r="M520" t="s" s="5">
        <v>33</v>
      </c>
      <c r="N520" t="s" s="5">
        <v>34</v>
      </c>
      <c r="O520" t="s" s="5">
        <v>48</v>
      </c>
      <c r="P520" t="s" s="5">
        <v>206</v>
      </c>
      <c r="Q520" t="s" s="5">
        <v>50</v>
      </c>
      <c r="R520" s="6">
        <v>43410</v>
      </c>
      <c r="S520" s="7">
        <f>SUM(F520/$A$907)</f>
        <v>0.0001899297107121265</v>
      </c>
      <c r="T520" t="s" s="3">
        <f>IF(B520:B520="Y","Quality Checked","")</f>
      </c>
      <c r="U520" t="s" s="4">
        <f>VLOOKUP(S520:S520,$B$914:$C$918,2)</f>
        <v>318</v>
      </c>
    </row>
    <row r="521" ht="15" customHeight="1">
      <c r="A521" s="5">
        <v>22242</v>
      </c>
      <c r="B521" t="s" s="5">
        <v>21</v>
      </c>
      <c r="C521" s="6">
        <v>43266</v>
      </c>
      <c r="D521" t="s" s="5">
        <v>55</v>
      </c>
      <c r="E521" s="5">
        <v>50</v>
      </c>
      <c r="F521" s="5">
        <v>329.91</v>
      </c>
      <c r="G521" s="5">
        <v>0.04</v>
      </c>
      <c r="H521" t="s" s="5">
        <v>23</v>
      </c>
      <c r="I521" s="5">
        <v>-279.93</v>
      </c>
      <c r="J521" s="5">
        <v>6.48</v>
      </c>
      <c r="K521" s="5">
        <v>9.539999999999999</v>
      </c>
      <c r="L521" t="s" s="5">
        <v>54</v>
      </c>
      <c r="M521" t="s" s="5">
        <v>25</v>
      </c>
      <c r="N521" t="s" s="5">
        <v>37</v>
      </c>
      <c r="O521" t="s" s="5">
        <v>48</v>
      </c>
      <c r="P521" t="s" s="5">
        <v>206</v>
      </c>
      <c r="Q521" t="s" s="5">
        <v>50</v>
      </c>
      <c r="R521" s="6">
        <v>43268</v>
      </c>
      <c r="S521" s="7">
        <f>SUM(F521/$A$907)</f>
        <v>0.0001890928897034664</v>
      </c>
      <c r="T521" t="s" s="3">
        <f>IF(B521:B521="Y","Quality Checked","")</f>
      </c>
      <c r="U521" t="s" s="4">
        <f>VLOOKUP(S521:S521,$B$914:$C$918,2)</f>
        <v>318</v>
      </c>
    </row>
    <row r="522" ht="15" customHeight="1">
      <c r="A522" s="5">
        <v>19042</v>
      </c>
      <c r="B522" t="s" s="5">
        <v>21</v>
      </c>
      <c r="C522" s="6">
        <v>43160</v>
      </c>
      <c r="D522" t="s" s="5">
        <v>42</v>
      </c>
      <c r="E522" s="5">
        <v>8</v>
      </c>
      <c r="F522" s="5">
        <v>327.61</v>
      </c>
      <c r="G522" s="5">
        <v>0.07000000000000001</v>
      </c>
      <c r="H522" t="s" s="5">
        <v>23</v>
      </c>
      <c r="I522" s="5">
        <v>54.9</v>
      </c>
      <c r="J522" s="5">
        <v>40.98</v>
      </c>
      <c r="K522" s="5">
        <v>7.47</v>
      </c>
      <c r="L522" t="s" s="5">
        <v>357</v>
      </c>
      <c r="M522" t="s" s="5">
        <v>25</v>
      </c>
      <c r="N522" t="s" s="5">
        <v>34</v>
      </c>
      <c r="O522" t="s" s="5">
        <v>48</v>
      </c>
      <c r="P522" t="s" s="5">
        <v>49</v>
      </c>
      <c r="Q522" t="s" s="5">
        <v>50</v>
      </c>
      <c r="R522" s="6">
        <v>43161</v>
      </c>
      <c r="S522" s="7">
        <f>SUM(F522/$A$907)</f>
        <v>0.0001877746100322895</v>
      </c>
      <c r="T522" t="s" s="3">
        <f>IF(B522:B522="Y","Quality Checked","")</f>
      </c>
      <c r="U522" t="s" s="4">
        <f>VLOOKUP(S522:S522,$B$914:$C$918,2)</f>
        <v>318</v>
      </c>
    </row>
    <row r="523" ht="15" customHeight="1">
      <c r="A523" s="5">
        <v>23008</v>
      </c>
      <c r="B523" t="s" s="5">
        <v>21</v>
      </c>
      <c r="C523" s="6">
        <v>43382</v>
      </c>
      <c r="D523" t="s" s="5">
        <v>42</v>
      </c>
      <c r="E523" s="5">
        <v>2</v>
      </c>
      <c r="F523" s="5">
        <v>325.81</v>
      </c>
      <c r="G523" s="5">
        <v>0.02</v>
      </c>
      <c r="H523" t="s" s="5">
        <v>53</v>
      </c>
      <c r="I523" s="5">
        <v>-522.78</v>
      </c>
      <c r="J523" s="5">
        <v>152.48</v>
      </c>
      <c r="K523" s="5">
        <v>6.5</v>
      </c>
      <c r="L523" t="s" s="5">
        <v>216</v>
      </c>
      <c r="M523" t="s" s="5">
        <v>63</v>
      </c>
      <c r="N523" t="s" s="5">
        <v>26</v>
      </c>
      <c r="O523" t="s" s="5">
        <v>27</v>
      </c>
      <c r="P523" t="s" s="5">
        <v>83</v>
      </c>
      <c r="Q523" t="s" s="5">
        <v>50</v>
      </c>
      <c r="R523" s="6">
        <v>43384</v>
      </c>
      <c r="S523" s="7">
        <f>SUM(F523/$A$907)</f>
        <v>0.000186742912898325</v>
      </c>
      <c r="T523" t="s" s="3">
        <f>IF(B523:B523="Y","Quality Checked","")</f>
      </c>
      <c r="U523" t="s" s="4">
        <f>VLOOKUP(S523:S523,$B$914:$C$918,2)</f>
        <v>318</v>
      </c>
    </row>
    <row r="524" ht="15" customHeight="1">
      <c r="A524" s="5">
        <v>30083</v>
      </c>
      <c r="B524" t="s" s="5">
        <v>21</v>
      </c>
      <c r="C524" s="6">
        <v>43108</v>
      </c>
      <c r="D524" t="s" s="5">
        <v>55</v>
      </c>
      <c r="E524" s="5">
        <v>23</v>
      </c>
      <c r="F524" s="5">
        <v>324.28</v>
      </c>
      <c r="G524" s="5">
        <v>0.07000000000000001</v>
      </c>
      <c r="H524" t="s" s="5">
        <v>23</v>
      </c>
      <c r="I524" s="5">
        <v>20.43</v>
      </c>
      <c r="J524" s="5">
        <v>14.56</v>
      </c>
      <c r="K524" s="5">
        <v>3.5</v>
      </c>
      <c r="L524" t="s" s="5">
        <v>166</v>
      </c>
      <c r="M524" t="s" s="5">
        <v>33</v>
      </c>
      <c r="N524" t="s" s="5">
        <v>37</v>
      </c>
      <c r="O524" t="s" s="5">
        <v>48</v>
      </c>
      <c r="P524" t="s" s="5">
        <v>94</v>
      </c>
      <c r="Q524" t="s" s="5">
        <v>50</v>
      </c>
      <c r="R524" s="6">
        <v>43109</v>
      </c>
      <c r="S524" s="7">
        <f>SUM(F524/$A$907)</f>
        <v>0.0001858659703344551</v>
      </c>
      <c r="T524" t="s" s="3">
        <f>IF(B524:B524="Y","Quality Checked","")</f>
      </c>
      <c r="U524" t="s" s="4">
        <f>VLOOKUP(S524:S524,$B$914:$C$918,2)</f>
        <v>318</v>
      </c>
    </row>
    <row r="525" ht="15" customHeight="1">
      <c r="A525" s="5">
        <v>32869</v>
      </c>
      <c r="B525" t="s" s="5">
        <v>21</v>
      </c>
      <c r="C525" s="6">
        <v>43186</v>
      </c>
      <c r="D525" t="s" s="5">
        <v>22</v>
      </c>
      <c r="E525" s="5">
        <v>41</v>
      </c>
      <c r="F525" s="5">
        <v>322.03</v>
      </c>
      <c r="G525" s="5">
        <v>0.06</v>
      </c>
      <c r="H525" t="s" s="5">
        <v>23</v>
      </c>
      <c r="I525" s="5">
        <v>-82.83</v>
      </c>
      <c r="J525" s="5">
        <v>8.119999999999999</v>
      </c>
      <c r="K525" s="5">
        <v>2.83</v>
      </c>
      <c r="L525" t="s" s="5">
        <v>142</v>
      </c>
      <c r="M525" t="s" s="5">
        <v>25</v>
      </c>
      <c r="N525" t="s" s="5">
        <v>34</v>
      </c>
      <c r="O525" t="s" s="5">
        <v>27</v>
      </c>
      <c r="P525" t="s" s="5">
        <v>83</v>
      </c>
      <c r="Q525" t="s" s="5">
        <v>202</v>
      </c>
      <c r="R525" s="6">
        <v>43187</v>
      </c>
      <c r="S525" s="7">
        <f>SUM(F525/$A$907)</f>
        <v>0.0001845763489169994</v>
      </c>
      <c r="T525" t="s" s="3">
        <f>IF(B525:B525="Y","Quality Checked","")</f>
      </c>
      <c r="U525" t="s" s="4">
        <f>VLOOKUP(S525:S525,$B$914:$C$918,2)</f>
        <v>318</v>
      </c>
    </row>
    <row r="526" ht="15" customHeight="1">
      <c r="A526" s="5">
        <v>44002</v>
      </c>
      <c r="B526" t="s" s="5">
        <v>21</v>
      </c>
      <c r="C526" s="6">
        <v>43138</v>
      </c>
      <c r="D526" t="s" s="5">
        <v>22</v>
      </c>
      <c r="E526" s="5">
        <v>46</v>
      </c>
      <c r="F526" s="5">
        <v>320.93</v>
      </c>
      <c r="G526" s="5">
        <v>0.05</v>
      </c>
      <c r="H526" t="s" s="5">
        <v>23</v>
      </c>
      <c r="I526" s="5">
        <v>-66.48</v>
      </c>
      <c r="J526" s="5">
        <v>6.68</v>
      </c>
      <c r="K526" s="5">
        <v>5.66</v>
      </c>
      <c r="L526" t="s" s="5">
        <v>218</v>
      </c>
      <c r="M526" t="s" s="5">
        <v>33</v>
      </c>
      <c r="N526" t="s" s="5">
        <v>34</v>
      </c>
      <c r="O526" t="s" s="5">
        <v>48</v>
      </c>
      <c r="P526" t="s" s="5">
        <v>206</v>
      </c>
      <c r="Q526" t="s" s="5">
        <v>50</v>
      </c>
      <c r="R526" s="6">
        <v>43140</v>
      </c>
      <c r="S526" s="7">
        <f>SUM(F526/$A$907)</f>
        <v>0.0001839458673351322</v>
      </c>
      <c r="T526" t="s" s="3">
        <f>IF(B526:B526="Y","Quality Checked","")</f>
      </c>
      <c r="U526" t="s" s="4">
        <f>VLOOKUP(S526:S526,$B$914:$C$918,2)</f>
        <v>318</v>
      </c>
    </row>
    <row r="527" ht="15" customHeight="1">
      <c r="A527" s="5">
        <v>13280</v>
      </c>
      <c r="B527" t="s" s="5">
        <v>21</v>
      </c>
      <c r="C527" s="6">
        <v>43354</v>
      </c>
      <c r="D527" t="s" s="5">
        <v>67</v>
      </c>
      <c r="E527" s="5">
        <v>49</v>
      </c>
      <c r="F527" s="5">
        <v>318.7585</v>
      </c>
      <c r="G527" s="5">
        <v>0.1</v>
      </c>
      <c r="H527" t="s" s="5">
        <v>23</v>
      </c>
      <c r="I527" s="5">
        <v>-160.95</v>
      </c>
      <c r="J527" s="5">
        <v>7.99</v>
      </c>
      <c r="K527" s="5">
        <v>5.03</v>
      </c>
      <c r="L527" t="s" s="5">
        <v>46</v>
      </c>
      <c r="M527" t="s" s="5">
        <v>44</v>
      </c>
      <c r="N527" t="s" s="5">
        <v>47</v>
      </c>
      <c r="O527" t="s" s="5">
        <v>27</v>
      </c>
      <c r="P527" t="s" s="5">
        <v>99</v>
      </c>
      <c r="Q527" t="s" s="5">
        <v>116</v>
      </c>
      <c r="R527" s="6">
        <v>43355</v>
      </c>
      <c r="S527" s="7">
        <f>SUM(F527/$A$907)</f>
        <v>0.0001827012393760189</v>
      </c>
      <c r="T527" t="s" s="3">
        <f>IF(B527:B527="Y","Quality Checked","")</f>
      </c>
      <c r="U527" t="s" s="4">
        <f>VLOOKUP(S527:S527,$B$914:$C$918,2)</f>
        <v>318</v>
      </c>
    </row>
    <row r="528" ht="15" customHeight="1">
      <c r="A528" s="5">
        <v>2373</v>
      </c>
      <c r="B528" t="s" s="5">
        <v>21</v>
      </c>
      <c r="C528" s="6">
        <v>43170</v>
      </c>
      <c r="D528" t="s" s="5">
        <v>55</v>
      </c>
      <c r="E528" s="5">
        <v>36</v>
      </c>
      <c r="F528" s="5">
        <v>317.59</v>
      </c>
      <c r="G528" s="5">
        <v>0.06</v>
      </c>
      <c r="H528" t="s" s="5">
        <v>23</v>
      </c>
      <c r="I528" s="5">
        <v>-46.12</v>
      </c>
      <c r="J528" s="5">
        <v>8.6</v>
      </c>
      <c r="K528" s="5">
        <v>6.19</v>
      </c>
      <c r="L528" t="s" s="5">
        <v>358</v>
      </c>
      <c r="M528" t="s" s="5">
        <v>63</v>
      </c>
      <c r="N528" t="s" s="5">
        <v>34</v>
      </c>
      <c r="O528" t="s" s="5">
        <v>48</v>
      </c>
      <c r="P528" t="s" s="5">
        <v>49</v>
      </c>
      <c r="Q528" t="s" s="5">
        <v>50</v>
      </c>
      <c r="R528" s="6">
        <v>43171</v>
      </c>
      <c r="S528" s="7">
        <f>SUM(F528/$A$907)</f>
        <v>0.0001820314959865536</v>
      </c>
      <c r="T528" t="s" s="3">
        <f>IF(B528:B528="Y","Quality Checked","")</f>
      </c>
      <c r="U528" t="s" s="4">
        <f>VLOOKUP(S528:S528,$B$914:$C$918,2)</f>
        <v>318</v>
      </c>
    </row>
    <row r="529" ht="15" customHeight="1">
      <c r="A529" s="5">
        <v>32037</v>
      </c>
      <c r="B529" t="s" s="5">
        <v>21</v>
      </c>
      <c r="C529" s="6">
        <v>43147</v>
      </c>
      <c r="D529" t="s" s="5">
        <v>31</v>
      </c>
      <c r="E529" s="5">
        <v>37</v>
      </c>
      <c r="F529" s="5">
        <v>311.66</v>
      </c>
      <c r="G529" s="5">
        <v>0.04</v>
      </c>
      <c r="H529" t="s" s="5">
        <v>23</v>
      </c>
      <c r="I529" s="5">
        <v>-63.81</v>
      </c>
      <c r="J529" s="5">
        <v>8.6</v>
      </c>
      <c r="K529" s="5">
        <v>6.19</v>
      </c>
      <c r="L529" t="s" s="5">
        <v>88</v>
      </c>
      <c r="M529" t="s" s="5">
        <v>63</v>
      </c>
      <c r="N529" t="s" s="5">
        <v>37</v>
      </c>
      <c r="O529" t="s" s="5">
        <v>48</v>
      </c>
      <c r="P529" t="s" s="5">
        <v>49</v>
      </c>
      <c r="Q529" t="s" s="5">
        <v>50</v>
      </c>
      <c r="R529" s="6">
        <v>43154</v>
      </c>
      <c r="S529" s="7">
        <f>SUM(F529/$A$907)</f>
        <v>0.0001786326270952149</v>
      </c>
      <c r="T529" t="s" s="3">
        <f>IF(B529:B529="Y","Quality Checked","")</f>
      </c>
      <c r="U529" t="s" s="4">
        <f>VLOOKUP(S529:S529,$B$914:$C$918,2)</f>
        <v>318</v>
      </c>
    </row>
    <row r="530" ht="15" customHeight="1">
      <c r="A530" s="5">
        <v>13542</v>
      </c>
      <c r="B530" t="s" s="5">
        <v>21</v>
      </c>
      <c r="C530" s="6">
        <v>43167</v>
      </c>
      <c r="D530" t="s" s="5">
        <v>31</v>
      </c>
      <c r="E530" s="5">
        <v>33</v>
      </c>
      <c r="F530" s="5">
        <v>310.44</v>
      </c>
      <c r="G530" s="5">
        <v>0.03</v>
      </c>
      <c r="H530" t="s" s="5">
        <v>23</v>
      </c>
      <c r="I530" s="5">
        <v>-90.20999999999999</v>
      </c>
      <c r="J530" s="5">
        <v>8.74</v>
      </c>
      <c r="K530" s="5">
        <v>8.289999999999999</v>
      </c>
      <c r="L530" t="s" s="5">
        <v>174</v>
      </c>
      <c r="M530" t="s" s="5">
        <v>33</v>
      </c>
      <c r="N530" t="s" s="5">
        <v>26</v>
      </c>
      <c r="O530" t="s" s="5">
        <v>48</v>
      </c>
      <c r="P530" t="s" s="5">
        <v>198</v>
      </c>
      <c r="Q530" t="s" s="5">
        <v>50</v>
      </c>
      <c r="R530" s="6">
        <v>43167</v>
      </c>
      <c r="S530" s="7">
        <f>SUM(F530/$A$907)</f>
        <v>0.0001779333657044167</v>
      </c>
      <c r="T530" t="s" s="3">
        <f>IF(B530:B530="Y","Quality Checked","")</f>
      </c>
      <c r="U530" t="s" s="4">
        <f>VLOOKUP(S530:S530,$B$914:$C$918,2)</f>
        <v>318</v>
      </c>
    </row>
    <row r="531" ht="15" customHeight="1">
      <c r="A531" s="5">
        <v>45218</v>
      </c>
      <c r="B531" t="s" s="5">
        <v>21</v>
      </c>
      <c r="C531" s="6">
        <v>43230</v>
      </c>
      <c r="D531" t="s" s="5">
        <v>31</v>
      </c>
      <c r="E531" s="5">
        <v>49</v>
      </c>
      <c r="F531" s="5">
        <v>309.46</v>
      </c>
      <c r="G531" s="5">
        <v>0.06</v>
      </c>
      <c r="H531" t="s" s="5">
        <v>23</v>
      </c>
      <c r="I531" s="5">
        <v>-82.64</v>
      </c>
      <c r="J531" s="5">
        <v>6.48</v>
      </c>
      <c r="K531" s="5">
        <v>2.74</v>
      </c>
      <c r="L531" t="s" s="5">
        <v>359</v>
      </c>
      <c r="M531" t="s" s="5">
        <v>63</v>
      </c>
      <c r="N531" t="s" s="5">
        <v>37</v>
      </c>
      <c r="O531" t="s" s="5">
        <v>27</v>
      </c>
      <c r="P531" t="s" s="5">
        <v>83</v>
      </c>
      <c r="Q531" t="s" s="5">
        <v>202</v>
      </c>
      <c r="R531" s="6">
        <v>43232</v>
      </c>
      <c r="S531" s="7">
        <f>SUM(F531/$A$907)</f>
        <v>0.0001773716639314804</v>
      </c>
      <c r="T531" t="s" s="3">
        <f>IF(B531:B531="Y","Quality Checked","")</f>
      </c>
      <c r="U531" t="s" s="4">
        <f>VLOOKUP(S531:S531,$B$914:$C$918,2)</f>
        <v>318</v>
      </c>
    </row>
    <row r="532" ht="15" customHeight="1">
      <c r="A532" s="5">
        <v>12099</v>
      </c>
      <c r="B532" t="s" s="5">
        <v>21</v>
      </c>
      <c r="C532" s="6">
        <v>43354</v>
      </c>
      <c r="D532" t="s" s="5">
        <v>42</v>
      </c>
      <c r="E532" s="5">
        <v>48</v>
      </c>
      <c r="F532" s="5">
        <v>308.81</v>
      </c>
      <c r="G532" s="5">
        <v>0.01</v>
      </c>
      <c r="H532" t="s" s="5">
        <v>23</v>
      </c>
      <c r="I532" s="5">
        <v>128.28</v>
      </c>
      <c r="J532" s="5">
        <v>6.35</v>
      </c>
      <c r="K532" s="5">
        <v>1.02</v>
      </c>
      <c r="L532" t="s" s="5">
        <v>360</v>
      </c>
      <c r="M532" t="s" s="5">
        <v>33</v>
      </c>
      <c r="N532" t="s" s="5">
        <v>34</v>
      </c>
      <c r="O532" t="s" s="5">
        <v>48</v>
      </c>
      <c r="P532" t="s" s="5">
        <v>206</v>
      </c>
      <c r="Q532" t="s" s="5">
        <v>215</v>
      </c>
      <c r="R532" s="6">
        <v>43356</v>
      </c>
      <c r="S532" s="7">
        <f>SUM(F532/$A$907)</f>
        <v>0.0001769991066331044</v>
      </c>
      <c r="T532" t="s" s="3">
        <f>IF(B532:B532="Y","Quality Checked","")</f>
      </c>
      <c r="U532" t="s" s="4">
        <f>VLOOKUP(S532:S532,$B$914:$C$918,2)</f>
        <v>318</v>
      </c>
    </row>
    <row r="533" ht="15" customHeight="1">
      <c r="A533" s="5">
        <v>36999</v>
      </c>
      <c r="B533" t="s" s="5">
        <v>41</v>
      </c>
      <c r="C533" s="6">
        <v>43446</v>
      </c>
      <c r="D533" t="s" s="5">
        <v>22</v>
      </c>
      <c r="E533" s="5">
        <v>3</v>
      </c>
      <c r="F533" s="5">
        <v>306.6205</v>
      </c>
      <c r="G533" s="5">
        <v>0.08</v>
      </c>
      <c r="H533" t="s" s="5">
        <v>53</v>
      </c>
      <c r="I533" s="5">
        <v>-479.08</v>
      </c>
      <c r="J533" s="5">
        <v>115.99</v>
      </c>
      <c r="K533" s="5">
        <v>5.99</v>
      </c>
      <c r="L533" t="s" s="5">
        <v>73</v>
      </c>
      <c r="M533" t="s" s="5">
        <v>63</v>
      </c>
      <c r="N533" t="s" s="5">
        <v>34</v>
      </c>
      <c r="O533" t="s" s="5">
        <v>27</v>
      </c>
      <c r="P533" t="s" s="5">
        <v>99</v>
      </c>
      <c r="Q533" t="s" s="5">
        <v>50</v>
      </c>
      <c r="R533" s="6">
        <v>43447</v>
      </c>
      <c r="S533" s="7">
        <f>SUM(F533/$A$907)</f>
        <v>0.0001757441617026514</v>
      </c>
      <c r="T533" t="s" s="3">
        <f>IF(B533:B533="Y","Quality Checked","")</f>
        <v>45</v>
      </c>
      <c r="U533" t="s" s="4">
        <f>VLOOKUP(S533:S533,$B$914:$C$918,2)</f>
        <v>318</v>
      </c>
    </row>
    <row r="534" ht="15" customHeight="1">
      <c r="A534" s="5">
        <v>23652</v>
      </c>
      <c r="B534" t="s" s="5">
        <v>21</v>
      </c>
      <c r="C534" s="6">
        <v>43342</v>
      </c>
      <c r="D534" t="s" s="5">
        <v>55</v>
      </c>
      <c r="E534" s="5">
        <v>27</v>
      </c>
      <c r="F534" s="5">
        <v>305.48</v>
      </c>
      <c r="G534" s="5">
        <v>0.1</v>
      </c>
      <c r="H534" t="s" s="5">
        <v>23</v>
      </c>
      <c r="I534" s="5">
        <v>47.14</v>
      </c>
      <c r="J534" s="5">
        <v>11.55</v>
      </c>
      <c r="K534" s="5">
        <v>2.36</v>
      </c>
      <c r="L534" t="s" s="5">
        <v>361</v>
      </c>
      <c r="M534" t="s" s="5">
        <v>33</v>
      </c>
      <c r="N534" t="s" s="5">
        <v>47</v>
      </c>
      <c r="O534" t="s" s="5">
        <v>48</v>
      </c>
      <c r="P534" t="s" s="5">
        <v>236</v>
      </c>
      <c r="Q534" t="s" s="5">
        <v>215</v>
      </c>
      <c r="R534" s="6">
        <v>43342</v>
      </c>
      <c r="S534" s="7">
        <f>SUM(F534/$A$907)</f>
        <v>0.00017509046693527</v>
      </c>
      <c r="T534" t="s" s="3">
        <f>IF(B534:B534="Y","Quality Checked","")</f>
      </c>
      <c r="U534" t="s" s="4">
        <f>VLOOKUP(S534:S534,$B$914:$C$918,2)</f>
        <v>318</v>
      </c>
    </row>
    <row r="535" ht="15" customHeight="1">
      <c r="A535" s="5">
        <v>12224</v>
      </c>
      <c r="B535" t="s" s="5">
        <v>21</v>
      </c>
      <c r="C535" s="6">
        <v>43446</v>
      </c>
      <c r="D535" t="s" s="5">
        <v>67</v>
      </c>
      <c r="E535" s="5">
        <v>2</v>
      </c>
      <c r="F535" s="5">
        <v>302.91</v>
      </c>
      <c r="G535" s="5">
        <v>0.04</v>
      </c>
      <c r="H535" t="s" s="5">
        <v>35</v>
      </c>
      <c r="I535" s="5">
        <v>-186.13</v>
      </c>
      <c r="J535" s="5">
        <v>124.49</v>
      </c>
      <c r="K535" s="5">
        <v>51.94</v>
      </c>
      <c r="L535" t="s" s="5">
        <v>304</v>
      </c>
      <c r="M535" t="s" s="5">
        <v>63</v>
      </c>
      <c r="N535" t="s" s="5">
        <v>26</v>
      </c>
      <c r="O535" t="s" s="5">
        <v>38</v>
      </c>
      <c r="P535" t="s" s="5">
        <v>60</v>
      </c>
      <c r="Q535" t="s" s="5">
        <v>40</v>
      </c>
      <c r="R535" s="6">
        <v>43448</v>
      </c>
      <c r="S535" s="7">
        <f>SUM(F535/$A$907)</f>
        <v>0.0001736174326939984</v>
      </c>
      <c r="T535" t="s" s="3">
        <f>IF(B535:B535="Y","Quality Checked","")</f>
      </c>
      <c r="U535" t="s" s="4">
        <f>VLOOKUP(S535:S535,$B$914:$C$918,2)</f>
        <v>318</v>
      </c>
    </row>
    <row r="536" ht="15" customHeight="1">
      <c r="A536" s="5">
        <v>1891</v>
      </c>
      <c r="B536" t="s" s="5">
        <v>21</v>
      </c>
      <c r="C536" s="6">
        <v>43448</v>
      </c>
      <c r="D536" t="s" s="5">
        <v>31</v>
      </c>
      <c r="E536" s="5">
        <v>3</v>
      </c>
      <c r="F536" s="5">
        <v>302.36</v>
      </c>
      <c r="G536" s="5">
        <v>0.09</v>
      </c>
      <c r="H536" t="s" s="5">
        <v>23</v>
      </c>
      <c r="I536" s="5">
        <v>290.31</v>
      </c>
      <c r="J536" s="5">
        <v>107.53</v>
      </c>
      <c r="K536" s="5">
        <v>5.81</v>
      </c>
      <c r="L536" t="s" s="5">
        <v>362</v>
      </c>
      <c r="M536" t="s" s="5">
        <v>63</v>
      </c>
      <c r="N536" t="s" s="5">
        <v>47</v>
      </c>
      <c r="O536" t="s" s="5">
        <v>38</v>
      </c>
      <c r="P536" t="s" s="5">
        <v>97</v>
      </c>
      <c r="Q536" t="s" s="5">
        <v>116</v>
      </c>
      <c r="R536" s="6">
        <v>43450</v>
      </c>
      <c r="S536" s="7">
        <f>SUM(F536/$A$907)</f>
        <v>0.0001733021919030648</v>
      </c>
      <c r="T536" t="s" s="3">
        <f>IF(B536:B536="Y","Quality Checked","")</f>
      </c>
      <c r="U536" t="s" s="4">
        <f>VLOOKUP(S536:S536,$B$914:$C$918,2)</f>
        <v>318</v>
      </c>
    </row>
    <row r="537" ht="15" customHeight="1">
      <c r="A537" s="5">
        <v>10272</v>
      </c>
      <c r="B537" t="s" s="5">
        <v>21</v>
      </c>
      <c r="C537" s="6">
        <v>43117</v>
      </c>
      <c r="D537" t="s" s="5">
        <v>22</v>
      </c>
      <c r="E537" s="5">
        <v>3</v>
      </c>
      <c r="F537" s="5">
        <v>299.08</v>
      </c>
      <c r="G537" s="5">
        <v>0.03</v>
      </c>
      <c r="H537" t="s" s="5">
        <v>23</v>
      </c>
      <c r="I537" s="5">
        <v>-50.43</v>
      </c>
      <c r="J537" s="5">
        <v>90.48</v>
      </c>
      <c r="K537" s="5">
        <v>19.99</v>
      </c>
      <c r="L537" t="s" s="5">
        <v>335</v>
      </c>
      <c r="M537" t="s" s="5">
        <v>33</v>
      </c>
      <c r="N537" t="s" s="5">
        <v>34</v>
      </c>
      <c r="O537" t="s" s="5">
        <v>48</v>
      </c>
      <c r="P537" t="s" s="5">
        <v>198</v>
      </c>
      <c r="Q537" t="s" s="5">
        <v>50</v>
      </c>
      <c r="R537" s="6">
        <v>43119</v>
      </c>
      <c r="S537" s="7">
        <f>SUM(F537/$A$907)</f>
        <v>0.0001714222104589516</v>
      </c>
      <c r="T537" t="s" s="3">
        <f>IF(B537:B537="Y","Quality Checked","")</f>
      </c>
      <c r="U537" t="s" s="4">
        <f>VLOOKUP(S537:S537,$B$914:$C$918,2)</f>
        <v>318</v>
      </c>
    </row>
    <row r="538" ht="15" customHeight="1">
      <c r="A538" s="5">
        <v>37987</v>
      </c>
      <c r="B538" t="s" s="5">
        <v>21</v>
      </c>
      <c r="C538" s="6">
        <v>43284</v>
      </c>
      <c r="D538" t="s" s="5">
        <v>67</v>
      </c>
      <c r="E538" s="5">
        <v>26</v>
      </c>
      <c r="F538" s="5">
        <v>299.07</v>
      </c>
      <c r="G538" s="5">
        <v>0.05</v>
      </c>
      <c r="H538" t="s" s="5">
        <v>23</v>
      </c>
      <c r="I538" s="5">
        <v>137.47</v>
      </c>
      <c r="J538" s="5">
        <v>12.53</v>
      </c>
      <c r="K538" s="5">
        <v>0.49</v>
      </c>
      <c r="L538" t="s" s="5">
        <v>316</v>
      </c>
      <c r="M538" t="s" s="5">
        <v>33</v>
      </c>
      <c r="N538" t="s" s="5">
        <v>34</v>
      </c>
      <c r="O538" t="s" s="5">
        <v>48</v>
      </c>
      <c r="P538" t="s" s="5">
        <v>257</v>
      </c>
      <c r="Q538" t="s" s="5">
        <v>50</v>
      </c>
      <c r="R538" s="6">
        <v>43285</v>
      </c>
      <c r="S538" s="7">
        <f>SUM(F538/$A$907)</f>
        <v>0.0001714164788082074</v>
      </c>
      <c r="T538" t="s" s="3">
        <f>IF(B538:B538="Y","Quality Checked","")</f>
      </c>
      <c r="U538" t="s" s="4">
        <f>VLOOKUP(S538:S538,$B$914:$C$918,2)</f>
        <v>318</v>
      </c>
    </row>
    <row r="539" ht="15" customHeight="1">
      <c r="A539" s="5">
        <v>25541</v>
      </c>
      <c r="B539" t="s" s="5">
        <v>21</v>
      </c>
      <c r="C539" s="6">
        <v>43113</v>
      </c>
      <c r="D539" t="s" s="5">
        <v>31</v>
      </c>
      <c r="E539" s="5">
        <v>50</v>
      </c>
      <c r="F539" s="5">
        <v>297.76</v>
      </c>
      <c r="G539" s="5">
        <v>0.07000000000000001</v>
      </c>
      <c r="H539" t="s" s="5">
        <v>23</v>
      </c>
      <c r="I539" s="5">
        <v>-111.34</v>
      </c>
      <c r="J539" s="5">
        <v>5.98</v>
      </c>
      <c r="K539" s="5">
        <v>5.79</v>
      </c>
      <c r="L539" t="s" s="5">
        <v>363</v>
      </c>
      <c r="M539" t="s" s="5">
        <v>33</v>
      </c>
      <c r="N539" t="s" s="5">
        <v>26</v>
      </c>
      <c r="O539" t="s" s="5">
        <v>48</v>
      </c>
      <c r="P539" t="s" s="5">
        <v>206</v>
      </c>
      <c r="Q539" t="s" s="5">
        <v>50</v>
      </c>
      <c r="R539" s="6">
        <v>43115</v>
      </c>
      <c r="S539" s="7">
        <f>SUM(F539/$A$907)</f>
        <v>0.000170665632560711</v>
      </c>
      <c r="T539" t="s" s="3">
        <f>IF(B539:B539="Y","Quality Checked","")</f>
      </c>
      <c r="U539" t="s" s="4">
        <f>VLOOKUP(S539:S539,$B$914:$C$918,2)</f>
        <v>318</v>
      </c>
    </row>
    <row r="540" ht="15" customHeight="1">
      <c r="A540" s="5">
        <v>8132</v>
      </c>
      <c r="B540" t="s" s="5">
        <v>21</v>
      </c>
      <c r="C540" s="6">
        <v>43234</v>
      </c>
      <c r="D540" t="s" s="5">
        <v>31</v>
      </c>
      <c r="E540" s="5">
        <v>45</v>
      </c>
      <c r="F540" s="5">
        <v>294.86</v>
      </c>
      <c r="G540" s="5">
        <v>0.07000000000000001</v>
      </c>
      <c r="H540" t="s" s="5">
        <v>23</v>
      </c>
      <c r="I540" s="5">
        <v>-141.12</v>
      </c>
      <c r="J540" s="5">
        <v>6.68</v>
      </c>
      <c r="K540" s="5">
        <v>6.92</v>
      </c>
      <c r="L540" t="s" s="5">
        <v>364</v>
      </c>
      <c r="M540" t="s" s="5">
        <v>33</v>
      </c>
      <c r="N540" t="s" s="5">
        <v>37</v>
      </c>
      <c r="O540" t="s" s="5">
        <v>48</v>
      </c>
      <c r="P540" t="s" s="5">
        <v>206</v>
      </c>
      <c r="Q540" t="s" s="5">
        <v>50</v>
      </c>
      <c r="R540" s="6">
        <v>43241</v>
      </c>
      <c r="S540" s="7">
        <f>SUM(F540/$A$907)</f>
        <v>0.0001690034538448792</v>
      </c>
      <c r="T540" t="s" s="3">
        <f>IF(B540:B540="Y","Quality Checked","")</f>
      </c>
      <c r="U540" t="s" s="4">
        <f>VLOOKUP(S540:S540,$B$914:$C$918,2)</f>
        <v>318</v>
      </c>
    </row>
    <row r="541" ht="15" customHeight="1">
      <c r="A541" s="5">
        <v>4516</v>
      </c>
      <c r="B541" t="s" s="5">
        <v>21</v>
      </c>
      <c r="C541" s="6">
        <v>43187</v>
      </c>
      <c r="D541" t="s" s="5">
        <v>22</v>
      </c>
      <c r="E541" s="5">
        <v>42</v>
      </c>
      <c r="F541" s="5">
        <v>294.78</v>
      </c>
      <c r="G541" s="5">
        <v>0.05</v>
      </c>
      <c r="H541" t="s" s="5">
        <v>23</v>
      </c>
      <c r="I541" s="5">
        <v>-113.45</v>
      </c>
      <c r="J541" s="5">
        <v>6.68</v>
      </c>
      <c r="K541" s="5">
        <v>6.93</v>
      </c>
      <c r="L541" t="s" s="5">
        <v>123</v>
      </c>
      <c r="M541" t="s" s="5">
        <v>33</v>
      </c>
      <c r="N541" t="s" s="5">
        <v>47</v>
      </c>
      <c r="O541" t="s" s="5">
        <v>48</v>
      </c>
      <c r="P541" t="s" s="5">
        <v>206</v>
      </c>
      <c r="Q541" t="s" s="5">
        <v>50</v>
      </c>
      <c r="R541" s="6">
        <v>43188</v>
      </c>
      <c r="S541" s="7">
        <f>SUM(F541/$A$907)</f>
        <v>0.0001689576006389252</v>
      </c>
      <c r="T541" t="s" s="3">
        <f>IF(B541:B541="Y","Quality Checked","")</f>
      </c>
      <c r="U541" t="s" s="4">
        <f>VLOOKUP(S541:S541,$B$914:$C$918,2)</f>
        <v>318</v>
      </c>
    </row>
    <row r="542" ht="15" customHeight="1">
      <c r="A542" s="5">
        <v>13479</v>
      </c>
      <c r="B542" t="s" s="5">
        <v>21</v>
      </c>
      <c r="C542" s="6">
        <v>43438</v>
      </c>
      <c r="D542" t="s" s="5">
        <v>67</v>
      </c>
      <c r="E542" s="5">
        <v>3</v>
      </c>
      <c r="F542" s="5">
        <v>292.96</v>
      </c>
      <c r="G542" s="5">
        <v>0.09</v>
      </c>
      <c r="H542" t="s" s="5">
        <v>23</v>
      </c>
      <c r="I542" s="5">
        <v>-322.95</v>
      </c>
      <c r="J542" s="5">
        <v>99.98999999999999</v>
      </c>
      <c r="K542" s="5">
        <v>19.99</v>
      </c>
      <c r="L542" t="s" s="5">
        <v>216</v>
      </c>
      <c r="M542" t="s" s="5">
        <v>63</v>
      </c>
      <c r="N542" t="s" s="5">
        <v>26</v>
      </c>
      <c r="O542" t="s" s="5">
        <v>27</v>
      </c>
      <c r="P542" t="s" s="5">
        <v>83</v>
      </c>
      <c r="Q542" t="s" s="5">
        <v>50</v>
      </c>
      <c r="R542" s="6">
        <v>43440</v>
      </c>
      <c r="S542" s="7">
        <f>SUM(F542/$A$907)</f>
        <v>0.0001679144402034722</v>
      </c>
      <c r="T542" t="s" s="3">
        <f>IF(B542:B542="Y","Quality Checked","")</f>
      </c>
      <c r="U542" t="s" s="4">
        <f>VLOOKUP(S542:S542,$B$914:$C$918,2)</f>
        <v>318</v>
      </c>
    </row>
    <row r="543" ht="15" customHeight="1">
      <c r="A543" s="5">
        <v>40928</v>
      </c>
      <c r="B543" t="s" s="5">
        <v>21</v>
      </c>
      <c r="C543" s="6">
        <v>43355</v>
      </c>
      <c r="D543" t="s" s="5">
        <v>31</v>
      </c>
      <c r="E543" s="5">
        <v>4</v>
      </c>
      <c r="F543" s="5">
        <v>292.3405</v>
      </c>
      <c r="G543" s="5">
        <v>0.01</v>
      </c>
      <c r="H543" t="s" s="5">
        <v>23</v>
      </c>
      <c r="I543" s="5">
        <v>-420.59</v>
      </c>
      <c r="J543" s="5">
        <v>85.98999999999999</v>
      </c>
      <c r="K543" s="5">
        <v>0.99</v>
      </c>
      <c r="L543" t="s" s="5">
        <v>57</v>
      </c>
      <c r="M543" t="s" s="5">
        <v>33</v>
      </c>
      <c r="N543" t="s" s="5">
        <v>34</v>
      </c>
      <c r="O543" t="s" s="5">
        <v>27</v>
      </c>
      <c r="P543" t="s" s="5">
        <v>99</v>
      </c>
      <c r="Q543" t="s" s="5">
        <v>215</v>
      </c>
      <c r="R543" s="6">
        <v>43360</v>
      </c>
      <c r="S543" s="7">
        <f>SUM(F543/$A$907)</f>
        <v>0.0001675593644398661</v>
      </c>
      <c r="T543" t="s" s="3">
        <f>IF(B543:B543="Y","Quality Checked","")</f>
      </c>
      <c r="U543" t="s" s="4">
        <f>VLOOKUP(S543:S543,$B$914:$C$918,2)</f>
        <v>318</v>
      </c>
    </row>
    <row r="544" ht="15" customHeight="1">
      <c r="A544" s="5">
        <v>21479</v>
      </c>
      <c r="B544" t="s" s="5">
        <v>21</v>
      </c>
      <c r="C544" s="6">
        <v>43340</v>
      </c>
      <c r="D544" t="s" s="5">
        <v>22</v>
      </c>
      <c r="E544" s="5">
        <v>41</v>
      </c>
      <c r="F544" s="5">
        <v>291.16</v>
      </c>
      <c r="G544" s="5">
        <v>0.01</v>
      </c>
      <c r="H544" t="s" s="5">
        <v>53</v>
      </c>
      <c r="I544" s="5">
        <v>-89.47</v>
      </c>
      <c r="J544" s="5">
        <v>6.48</v>
      </c>
      <c r="K544" s="5">
        <v>6.57</v>
      </c>
      <c r="L544" t="s" s="5">
        <v>322</v>
      </c>
      <c r="M544" t="s" s="5">
        <v>63</v>
      </c>
      <c r="N544" t="s" s="5">
        <v>37</v>
      </c>
      <c r="O544" t="s" s="5">
        <v>48</v>
      </c>
      <c r="P544" t="s" s="5">
        <v>206</v>
      </c>
      <c r="Q544" t="s" s="5">
        <v>50</v>
      </c>
      <c r="R544" s="6">
        <v>43341</v>
      </c>
      <c r="S544" s="7">
        <f>SUM(F544/$A$907)</f>
        <v>0.0001668827430695077</v>
      </c>
      <c r="T544" t="s" s="3">
        <f>IF(B544:B544="Y","Quality Checked","")</f>
      </c>
      <c r="U544" t="s" s="4">
        <f>VLOOKUP(S544:S544,$B$914:$C$918,2)</f>
        <v>318</v>
      </c>
    </row>
    <row r="545" ht="15" customHeight="1">
      <c r="A545" s="5">
        <v>18147</v>
      </c>
      <c r="B545" t="s" s="5">
        <v>21</v>
      </c>
      <c r="C545" s="6">
        <v>43298</v>
      </c>
      <c r="D545" t="s" s="5">
        <v>55</v>
      </c>
      <c r="E545" s="5">
        <v>50</v>
      </c>
      <c r="F545" s="5">
        <v>290.91</v>
      </c>
      <c r="G545" s="5">
        <v>0.06</v>
      </c>
      <c r="H545" t="s" s="5">
        <v>23</v>
      </c>
      <c r="I545" s="5">
        <v>-108.19</v>
      </c>
      <c r="J545" s="5">
        <v>5.78</v>
      </c>
      <c r="K545" s="5">
        <v>5.67</v>
      </c>
      <c r="L545" t="s" s="5">
        <v>330</v>
      </c>
      <c r="M545" t="s" s="5">
        <v>33</v>
      </c>
      <c r="N545" t="s" s="5">
        <v>37</v>
      </c>
      <c r="O545" t="s" s="5">
        <v>48</v>
      </c>
      <c r="P545" t="s" s="5">
        <v>206</v>
      </c>
      <c r="Q545" t="s" s="5">
        <v>50</v>
      </c>
      <c r="R545" s="6">
        <v>43299</v>
      </c>
      <c r="S545" s="7">
        <f>SUM(F545/$A$907)</f>
        <v>0.0001667394518009015</v>
      </c>
      <c r="T545" t="s" s="3">
        <f>IF(B545:B545="Y","Quality Checked","")</f>
      </c>
      <c r="U545" t="s" s="4">
        <f>VLOOKUP(S545:S545,$B$914:$C$918,2)</f>
        <v>318</v>
      </c>
    </row>
    <row r="546" ht="15" customHeight="1">
      <c r="A546" s="5">
        <v>33699</v>
      </c>
      <c r="B546" t="s" s="5">
        <v>21</v>
      </c>
      <c r="C546" s="6">
        <v>43307</v>
      </c>
      <c r="D546" t="s" s="5">
        <v>31</v>
      </c>
      <c r="E546" s="5">
        <v>18</v>
      </c>
      <c r="F546" s="5">
        <v>290.07</v>
      </c>
      <c r="G546" s="5">
        <v>0.07000000000000001</v>
      </c>
      <c r="H546" t="s" s="5">
        <v>23</v>
      </c>
      <c r="I546" s="5">
        <v>-114.2</v>
      </c>
      <c r="J546" s="5">
        <v>16.74</v>
      </c>
      <c r="K546" s="5">
        <v>7.04</v>
      </c>
      <c r="L546" t="s" s="5">
        <v>264</v>
      </c>
      <c r="M546" t="s" s="5">
        <v>25</v>
      </c>
      <c r="N546" t="s" s="5">
        <v>47</v>
      </c>
      <c r="O546" t="s" s="5">
        <v>48</v>
      </c>
      <c r="P546" t="s" s="5">
        <v>58</v>
      </c>
      <c r="Q546" t="s" s="5">
        <v>50</v>
      </c>
      <c r="R546" s="6">
        <v>43314</v>
      </c>
      <c r="S546" s="7">
        <f>SUM(F546/$A$907)</f>
        <v>0.0001662579931383847</v>
      </c>
      <c r="T546" t="s" s="3">
        <f>IF(B546:B546="Y","Quality Checked","")</f>
      </c>
      <c r="U546" t="s" s="4">
        <f>VLOOKUP(S546:S546,$B$914:$C$918,2)</f>
        <v>318</v>
      </c>
    </row>
    <row r="547" ht="15" customHeight="1">
      <c r="A547" s="5">
        <v>5572</v>
      </c>
      <c r="B547" t="s" s="5">
        <v>21</v>
      </c>
      <c r="C547" s="6">
        <v>43297</v>
      </c>
      <c r="D547" t="s" s="5">
        <v>67</v>
      </c>
      <c r="E547" s="5">
        <v>37</v>
      </c>
      <c r="F547" s="5">
        <v>288.55</v>
      </c>
      <c r="G547" s="5">
        <v>0.03</v>
      </c>
      <c r="H547" t="s" s="5">
        <v>23</v>
      </c>
      <c r="I547" s="5">
        <v>-133.7</v>
      </c>
      <c r="J547" s="5">
        <v>7.37</v>
      </c>
      <c r="K547" s="5">
        <v>5.53</v>
      </c>
      <c r="L547" t="s" s="5">
        <v>365</v>
      </c>
      <c r="M547" t="s" s="5">
        <v>63</v>
      </c>
      <c r="N547" t="s" s="5">
        <v>34</v>
      </c>
      <c r="O547" t="s" s="5">
        <v>27</v>
      </c>
      <c r="P547" t="s" s="5">
        <v>83</v>
      </c>
      <c r="Q547" t="s" s="5">
        <v>202</v>
      </c>
      <c r="R547" s="6">
        <v>43299</v>
      </c>
      <c r="S547" s="7">
        <f>SUM(F547/$A$907)</f>
        <v>0.0001653867822252591</v>
      </c>
      <c r="T547" t="s" s="3">
        <f>IF(B547:B547="Y","Quality Checked","")</f>
      </c>
      <c r="U547" t="s" s="4">
        <f>VLOOKUP(S547:S547,$B$914:$C$918,2)</f>
        <v>318</v>
      </c>
    </row>
    <row r="548" ht="15" customHeight="1">
      <c r="A548" s="5">
        <v>42631</v>
      </c>
      <c r="B548" t="s" s="5">
        <v>21</v>
      </c>
      <c r="C548" s="6">
        <v>43229</v>
      </c>
      <c r="D548" t="s" s="5">
        <v>67</v>
      </c>
      <c r="E548" s="5">
        <v>44</v>
      </c>
      <c r="F548" s="5">
        <v>287.22</v>
      </c>
      <c r="G548" s="5">
        <v>0.06</v>
      </c>
      <c r="H548" t="s" s="5">
        <v>23</v>
      </c>
      <c r="I548" s="5">
        <v>-72.93000000000001</v>
      </c>
      <c r="J548" s="5">
        <v>6.68</v>
      </c>
      <c r="K548" s="5">
        <v>5.41</v>
      </c>
      <c r="L548" t="s" s="5">
        <v>250</v>
      </c>
      <c r="M548" t="s" s="5">
        <v>33</v>
      </c>
      <c r="N548" t="s" s="5">
        <v>34</v>
      </c>
      <c r="O548" t="s" s="5">
        <v>48</v>
      </c>
      <c r="P548" t="s" s="5">
        <v>206</v>
      </c>
      <c r="Q548" t="s" s="5">
        <v>50</v>
      </c>
      <c r="R548" s="6">
        <v>43230</v>
      </c>
      <c r="S548" s="7">
        <f>SUM(F548/$A$907)</f>
        <v>0.0001646244726762742</v>
      </c>
      <c r="T548" t="s" s="3">
        <f>IF(B548:B548="Y","Quality Checked","")</f>
      </c>
      <c r="U548" t="s" s="4">
        <f>VLOOKUP(S548:S548,$B$914:$C$918,2)</f>
        <v>318</v>
      </c>
    </row>
    <row r="549" ht="15" customHeight="1">
      <c r="A549" s="5">
        <v>37825</v>
      </c>
      <c r="B549" t="s" s="5">
        <v>21</v>
      </c>
      <c r="C549" s="6">
        <v>43303</v>
      </c>
      <c r="D549" t="s" s="5">
        <v>31</v>
      </c>
      <c r="E549" s="5">
        <v>41</v>
      </c>
      <c r="F549" s="5">
        <v>286.75</v>
      </c>
      <c r="G549" s="5">
        <v>0.06</v>
      </c>
      <c r="H549" t="s" s="5">
        <v>23</v>
      </c>
      <c r="I549" s="5">
        <v>98.44</v>
      </c>
      <c r="J549" s="5">
        <v>6.98</v>
      </c>
      <c r="K549" s="5">
        <v>1.6</v>
      </c>
      <c r="L549" t="s" s="5">
        <v>345</v>
      </c>
      <c r="M549" t="s" s="5">
        <v>33</v>
      </c>
      <c r="N549" t="s" s="5">
        <v>37</v>
      </c>
      <c r="O549" t="s" s="5">
        <v>48</v>
      </c>
      <c r="P549" t="s" s="5">
        <v>206</v>
      </c>
      <c r="Q549" t="s" s="5">
        <v>215</v>
      </c>
      <c r="R549" s="6">
        <v>43310</v>
      </c>
      <c r="S549" s="7">
        <f>SUM(F549/$A$907)</f>
        <v>0.0001643550850912946</v>
      </c>
      <c r="T549" t="s" s="3">
        <f>IF(B549:B549="Y","Quality Checked","")</f>
      </c>
      <c r="U549" t="s" s="4">
        <f>VLOOKUP(S549:S549,$B$914:$C$918,2)</f>
        <v>318</v>
      </c>
    </row>
    <row r="550" ht="15" customHeight="1">
      <c r="A550" s="5">
        <v>31877</v>
      </c>
      <c r="B550" t="s" s="5">
        <v>21</v>
      </c>
      <c r="C550" s="6">
        <v>43280</v>
      </c>
      <c r="D550" t="s" s="5">
        <v>22</v>
      </c>
      <c r="E550" s="5">
        <v>34</v>
      </c>
      <c r="F550" s="5">
        <v>285.06</v>
      </c>
      <c r="G550" s="5">
        <v>0.08</v>
      </c>
      <c r="H550" t="s" s="5">
        <v>23</v>
      </c>
      <c r="I550" s="5">
        <v>-211.54</v>
      </c>
      <c r="J550" s="5">
        <v>8.369999999999999</v>
      </c>
      <c r="K550" s="5">
        <v>10.16</v>
      </c>
      <c r="L550" t="s" s="5">
        <v>127</v>
      </c>
      <c r="M550" t="s" s="5">
        <v>63</v>
      </c>
      <c r="N550" t="s" s="5">
        <v>26</v>
      </c>
      <c r="O550" t="s" s="5">
        <v>38</v>
      </c>
      <c r="P550" t="s" s="5">
        <v>97</v>
      </c>
      <c r="Q550" t="s" s="5">
        <v>29</v>
      </c>
      <c r="R550" s="6">
        <v>43280</v>
      </c>
      <c r="S550" s="7">
        <f>SUM(F550/$A$907)</f>
        <v>0.0001633864361155168</v>
      </c>
      <c r="T550" t="s" s="3">
        <f>IF(B550:B550="Y","Quality Checked","")</f>
      </c>
      <c r="U550" t="s" s="4">
        <f>VLOOKUP(S550:S550,$B$914:$C$918,2)</f>
        <v>318</v>
      </c>
    </row>
    <row r="551" ht="15" customHeight="1">
      <c r="A551" s="5">
        <v>34880</v>
      </c>
      <c r="B551" t="s" s="5">
        <v>21</v>
      </c>
      <c r="C551" s="6">
        <v>43359</v>
      </c>
      <c r="D551" t="s" s="5">
        <v>67</v>
      </c>
      <c r="E551" s="5">
        <v>44</v>
      </c>
      <c r="F551" s="5">
        <v>284.38</v>
      </c>
      <c r="G551" s="5">
        <v>0.04</v>
      </c>
      <c r="H551" t="s" s="5">
        <v>23</v>
      </c>
      <c r="I551" s="5">
        <v>-62.43</v>
      </c>
      <c r="J551" s="5">
        <v>6.48</v>
      </c>
      <c r="K551" s="5">
        <v>5.19</v>
      </c>
      <c r="L551" t="s" s="5">
        <v>342</v>
      </c>
      <c r="M551" t="s" s="5">
        <v>25</v>
      </c>
      <c r="N551" t="s" s="5">
        <v>37</v>
      </c>
      <c r="O551" t="s" s="5">
        <v>48</v>
      </c>
      <c r="P551" t="s" s="5">
        <v>206</v>
      </c>
      <c r="Q551" t="s" s="5">
        <v>50</v>
      </c>
      <c r="R551" s="6">
        <v>43360</v>
      </c>
      <c r="S551" s="7">
        <f>SUM(F551/$A$907)</f>
        <v>0.0001629966838649079</v>
      </c>
      <c r="T551" t="s" s="3">
        <f>IF(B551:B551="Y","Quality Checked","")</f>
      </c>
      <c r="U551" t="s" s="4">
        <f>VLOOKUP(S551:S551,$B$914:$C$918,2)</f>
        <v>318</v>
      </c>
    </row>
    <row r="552" ht="15" customHeight="1">
      <c r="A552" s="5">
        <v>11585</v>
      </c>
      <c r="B552" t="s" s="5">
        <v>21</v>
      </c>
      <c r="C552" s="6">
        <v>43174</v>
      </c>
      <c r="D552" t="s" s="5">
        <v>22</v>
      </c>
      <c r="E552" s="5">
        <v>17</v>
      </c>
      <c r="F552" s="5">
        <v>281.84</v>
      </c>
      <c r="G552" s="5">
        <v>0.1</v>
      </c>
      <c r="H552" t="s" s="5">
        <v>23</v>
      </c>
      <c r="I552" s="5">
        <v>-99.55</v>
      </c>
      <c r="J552" s="5">
        <v>17.98</v>
      </c>
      <c r="K552" s="5">
        <v>4</v>
      </c>
      <c r="L552" t="s" s="5">
        <v>196</v>
      </c>
      <c r="M552" t="s" s="5">
        <v>25</v>
      </c>
      <c r="N552" t="s" s="5">
        <v>26</v>
      </c>
      <c r="O552" t="s" s="5">
        <v>27</v>
      </c>
      <c r="P552" t="s" s="5">
        <v>83</v>
      </c>
      <c r="Q552" t="s" s="5">
        <v>50</v>
      </c>
      <c r="R552" s="6">
        <v>43175</v>
      </c>
      <c r="S552" s="7">
        <f>SUM(F552/$A$907)</f>
        <v>0.0001615408445758691</v>
      </c>
      <c r="T552" t="s" s="3">
        <f>IF(B552:B552="Y","Quality Checked","")</f>
      </c>
      <c r="U552" t="s" s="4">
        <f>VLOOKUP(S552:S552,$B$914:$C$918,2)</f>
        <v>318</v>
      </c>
    </row>
    <row r="553" ht="15" customHeight="1">
      <c r="A553" s="5">
        <v>13735</v>
      </c>
      <c r="B553" t="s" s="5">
        <v>21</v>
      </c>
      <c r="C553" s="6">
        <v>43241</v>
      </c>
      <c r="D553" t="s" s="5">
        <v>22</v>
      </c>
      <c r="E553" s="5">
        <v>36</v>
      </c>
      <c r="F553" s="5">
        <v>281.71</v>
      </c>
      <c r="G553" s="5">
        <v>0.02</v>
      </c>
      <c r="H553" t="s" s="5">
        <v>23</v>
      </c>
      <c r="I553" s="5">
        <v>117.38</v>
      </c>
      <c r="J553" s="5">
        <v>7.64</v>
      </c>
      <c r="K553" s="5">
        <v>1.39</v>
      </c>
      <c r="L553" t="s" s="5">
        <v>88</v>
      </c>
      <c r="M553" t="s" s="5">
        <v>63</v>
      </c>
      <c r="N553" t="s" s="5">
        <v>37</v>
      </c>
      <c r="O553" t="s" s="5">
        <v>48</v>
      </c>
      <c r="P553" t="s" s="5">
        <v>198</v>
      </c>
      <c r="Q553" t="s" s="5">
        <v>50</v>
      </c>
      <c r="R553" s="6">
        <v>43243</v>
      </c>
      <c r="S553" s="7">
        <f>SUM(F553/$A$907)</f>
        <v>0.0001614663331161939</v>
      </c>
      <c r="T553" t="s" s="3">
        <f>IF(B553:B553="Y","Quality Checked","")</f>
      </c>
      <c r="U553" t="s" s="4">
        <f>VLOOKUP(S553:S553,$B$914:$C$918,2)</f>
        <v>318</v>
      </c>
    </row>
    <row r="554" ht="15" customHeight="1">
      <c r="A554" s="5">
        <v>29287</v>
      </c>
      <c r="B554" t="s" s="5">
        <v>21</v>
      </c>
      <c r="C554" s="6">
        <v>43283</v>
      </c>
      <c r="D554" t="s" s="5">
        <v>67</v>
      </c>
      <c r="E554" s="5">
        <v>50</v>
      </c>
      <c r="F554" s="5">
        <v>281.39</v>
      </c>
      <c r="G554" s="5">
        <v>0.1</v>
      </c>
      <c r="H554" t="s" s="5">
        <v>23</v>
      </c>
      <c r="I554" s="5">
        <v>-106.4</v>
      </c>
      <c r="J554" s="5">
        <v>5.74</v>
      </c>
      <c r="K554" s="5">
        <v>5.01</v>
      </c>
      <c r="L554" t="s" s="5">
        <v>79</v>
      </c>
      <c r="M554" t="s" s="5">
        <v>44</v>
      </c>
      <c r="N554" t="s" s="5">
        <v>26</v>
      </c>
      <c r="O554" t="s" s="5">
        <v>48</v>
      </c>
      <c r="P554" t="s" s="5">
        <v>49</v>
      </c>
      <c r="Q554" t="s" s="5">
        <v>50</v>
      </c>
      <c r="R554" s="6">
        <v>43285</v>
      </c>
      <c r="S554" s="7">
        <f>SUM(F554/$A$907)</f>
        <v>0.000161282920292378</v>
      </c>
      <c r="T554" t="s" s="3">
        <f>IF(B554:B554="Y","Quality Checked","")</f>
      </c>
      <c r="U554" t="s" s="4">
        <f>VLOOKUP(S554:S554,$B$914:$C$918,2)</f>
        <v>318</v>
      </c>
    </row>
    <row r="555" ht="15" customHeight="1">
      <c r="A555" s="5">
        <v>21286</v>
      </c>
      <c r="B555" t="s" s="5">
        <v>41</v>
      </c>
      <c r="C555" s="6">
        <v>43236</v>
      </c>
      <c r="D555" t="s" s="5">
        <v>42</v>
      </c>
      <c r="E555" s="5">
        <v>17</v>
      </c>
      <c r="F555" s="5">
        <v>280.39</v>
      </c>
      <c r="G555" s="5">
        <v>0.02</v>
      </c>
      <c r="H555" t="s" s="5">
        <v>53</v>
      </c>
      <c r="I555" s="5">
        <v>9.33</v>
      </c>
      <c r="J555" s="5">
        <v>14.42</v>
      </c>
      <c r="K555" s="5">
        <v>6.75</v>
      </c>
      <c r="L555" t="s" s="5">
        <v>269</v>
      </c>
      <c r="M555" t="s" s="5">
        <v>33</v>
      </c>
      <c r="N555" t="s" s="5">
        <v>47</v>
      </c>
      <c r="O555" t="s" s="5">
        <v>48</v>
      </c>
      <c r="P555" t="s" s="5">
        <v>94</v>
      </c>
      <c r="Q555" t="s" s="5">
        <v>116</v>
      </c>
      <c r="R555" s="6">
        <v>43237</v>
      </c>
      <c r="S555" s="7">
        <f>SUM(F555/$A$907)</f>
        <v>0.0001607097552179532</v>
      </c>
      <c r="T555" t="s" s="3">
        <f>IF(B555:B555="Y","Quality Checked","")</f>
        <v>45</v>
      </c>
      <c r="U555" t="s" s="4">
        <f>VLOOKUP(S555:S555,$B$914:$C$918,2)</f>
        <v>318</v>
      </c>
    </row>
    <row r="556" ht="15" customHeight="1">
      <c r="A556" s="5">
        <v>21091</v>
      </c>
      <c r="B556" t="s" s="5">
        <v>21</v>
      </c>
      <c r="C556" s="6">
        <v>43446</v>
      </c>
      <c r="D556" t="s" s="5">
        <v>67</v>
      </c>
      <c r="E556" s="5">
        <v>32</v>
      </c>
      <c r="F556" s="5">
        <v>270.73</v>
      </c>
      <c r="G556" s="5">
        <v>0.1</v>
      </c>
      <c r="H556" t="s" s="5">
        <v>53</v>
      </c>
      <c r="I556" s="5">
        <v>-54.57</v>
      </c>
      <c r="J556" s="5">
        <v>8.880000000000001</v>
      </c>
      <c r="K556" s="5">
        <v>6.28</v>
      </c>
      <c r="L556" t="s" s="5">
        <v>107</v>
      </c>
      <c r="M556" t="s" s="5">
        <v>63</v>
      </c>
      <c r="N556" t="s" s="5">
        <v>34</v>
      </c>
      <c r="O556" t="s" s="5">
        <v>48</v>
      </c>
      <c r="P556" t="s" s="5">
        <v>49</v>
      </c>
      <c r="Q556" t="s" s="5">
        <v>50</v>
      </c>
      <c r="R556" s="6">
        <v>43448</v>
      </c>
      <c r="S556" s="7">
        <f>SUM(F556/$A$907)</f>
        <v>0.0001551729805990102</v>
      </c>
      <c r="T556" t="s" s="3">
        <f>IF(B556:B556="Y","Quality Checked","")</f>
      </c>
      <c r="U556" t="s" s="4">
        <f>VLOOKUP(S556:S556,$B$914:$C$918,2)</f>
        <v>318</v>
      </c>
    </row>
    <row r="557" ht="15" customHeight="1">
      <c r="A557" s="5">
        <v>224</v>
      </c>
      <c r="B557" t="s" s="5">
        <v>21</v>
      </c>
      <c r="C557" s="6">
        <v>43268</v>
      </c>
      <c r="D557" t="s" s="5">
        <v>55</v>
      </c>
      <c r="E557" s="5">
        <v>44</v>
      </c>
      <c r="F557" s="5">
        <v>267.85</v>
      </c>
      <c r="G557" s="5">
        <v>0.04</v>
      </c>
      <c r="H557" t="s" s="5">
        <v>23</v>
      </c>
      <c r="I557" s="5">
        <v>-65.43000000000001</v>
      </c>
      <c r="J557" s="5">
        <v>5.98</v>
      </c>
      <c r="K557" s="5">
        <v>5.15</v>
      </c>
      <c r="L557" t="s" s="5">
        <v>341</v>
      </c>
      <c r="M557" t="s" s="5">
        <v>33</v>
      </c>
      <c r="N557" t="s" s="5">
        <v>34</v>
      </c>
      <c r="O557" t="s" s="5">
        <v>48</v>
      </c>
      <c r="P557" t="s" s="5">
        <v>206</v>
      </c>
      <c r="Q557" t="s" s="5">
        <v>50</v>
      </c>
      <c r="R557" s="6">
        <v>43269</v>
      </c>
      <c r="S557" s="7">
        <f>SUM(F557/$A$907)</f>
        <v>0.000153522265184667</v>
      </c>
      <c r="T557" t="s" s="3">
        <f>IF(B557:B557="Y","Quality Checked","")</f>
      </c>
      <c r="U557" t="s" s="4">
        <f>VLOOKUP(S557:S557,$B$914:$C$918,2)</f>
        <v>318</v>
      </c>
    </row>
    <row r="558" ht="15" customHeight="1">
      <c r="A558" s="5">
        <v>19232</v>
      </c>
      <c r="B558" t="s" s="5">
        <v>21</v>
      </c>
      <c r="C558" s="6">
        <v>43293</v>
      </c>
      <c r="D558" t="s" s="5">
        <v>31</v>
      </c>
      <c r="E558" s="5">
        <v>43</v>
      </c>
      <c r="F558" s="5">
        <v>265.38</v>
      </c>
      <c r="G558" s="5">
        <v>0.04</v>
      </c>
      <c r="H558" t="s" s="5">
        <v>23</v>
      </c>
      <c r="I558" s="5">
        <v>-107.59</v>
      </c>
      <c r="J558" s="5">
        <v>6.24</v>
      </c>
      <c r="K558" s="5">
        <v>5.22</v>
      </c>
      <c r="L558" t="s" s="5">
        <v>112</v>
      </c>
      <c r="M558" t="s" s="5">
        <v>33</v>
      </c>
      <c r="N558" t="s" s="5">
        <v>47</v>
      </c>
      <c r="O558" t="s" s="5">
        <v>38</v>
      </c>
      <c r="P558" t="s" s="5">
        <v>97</v>
      </c>
      <c r="Q558" t="s" s="5">
        <v>50</v>
      </c>
      <c r="R558" s="6">
        <v>43298</v>
      </c>
      <c r="S558" s="7">
        <f>SUM(F558/$A$907)</f>
        <v>0.0001521065474508378</v>
      </c>
      <c r="T558" t="s" s="3">
        <f>IF(B558:B558="Y","Quality Checked","")</f>
      </c>
      <c r="U558" t="s" s="4">
        <f>VLOOKUP(S558:S558,$B$914:$C$918,2)</f>
        <v>318</v>
      </c>
    </row>
    <row r="559" ht="15" customHeight="1">
      <c r="A559" s="5">
        <v>42242</v>
      </c>
      <c r="B559" t="s" s="5">
        <v>21</v>
      </c>
      <c r="C559" s="6">
        <v>43191</v>
      </c>
      <c r="D559" t="s" s="5">
        <v>55</v>
      </c>
      <c r="E559" s="5">
        <v>23</v>
      </c>
      <c r="F559" s="5">
        <v>265.31</v>
      </c>
      <c r="G559" s="5">
        <v>0.09</v>
      </c>
      <c r="H559" t="s" s="5">
        <v>53</v>
      </c>
      <c r="I559" s="5">
        <v>-33.19</v>
      </c>
      <c r="J559" s="5">
        <v>11.5</v>
      </c>
      <c r="K559" s="5">
        <v>7.19</v>
      </c>
      <c r="L559" t="s" s="5">
        <v>213</v>
      </c>
      <c r="M559" t="s" s="5">
        <v>63</v>
      </c>
      <c r="N559" t="s" s="5">
        <v>34</v>
      </c>
      <c r="O559" t="s" s="5">
        <v>48</v>
      </c>
      <c r="P559" t="s" s="5">
        <v>49</v>
      </c>
      <c r="Q559" t="s" s="5">
        <v>50</v>
      </c>
      <c r="R559" s="6">
        <v>43192</v>
      </c>
      <c r="S559" s="7">
        <f>SUM(F559/$A$907)</f>
        <v>0.0001520664258956281</v>
      </c>
      <c r="T559" t="s" s="3">
        <f>IF(B559:B559="Y","Quality Checked","")</f>
      </c>
      <c r="U559" t="s" s="4">
        <f>VLOOKUP(S559:S559,$B$914:$C$918,2)</f>
        <v>318</v>
      </c>
    </row>
    <row r="560" ht="15" customHeight="1">
      <c r="A560" s="5">
        <v>33797</v>
      </c>
      <c r="B560" t="s" s="5">
        <v>21</v>
      </c>
      <c r="C560" s="6">
        <v>43111</v>
      </c>
      <c r="D560" t="s" s="5">
        <v>55</v>
      </c>
      <c r="E560" s="5">
        <v>18</v>
      </c>
      <c r="F560" s="5">
        <v>262.94</v>
      </c>
      <c r="G560" s="5">
        <v>0.06</v>
      </c>
      <c r="H560" t="s" s="5">
        <v>23</v>
      </c>
      <c r="I560" s="5">
        <v>-22.37</v>
      </c>
      <c r="J560" s="5">
        <v>14.42</v>
      </c>
      <c r="K560" s="5">
        <v>6.75</v>
      </c>
      <c r="L560" t="s" s="5">
        <v>155</v>
      </c>
      <c r="M560" t="s" s="5">
        <v>25</v>
      </c>
      <c r="N560" t="s" s="5">
        <v>47</v>
      </c>
      <c r="O560" t="s" s="5">
        <v>48</v>
      </c>
      <c r="P560" t="s" s="5">
        <v>94</v>
      </c>
      <c r="Q560" t="s" s="5">
        <v>116</v>
      </c>
      <c r="R560" s="6">
        <v>43112</v>
      </c>
      <c r="S560" s="7">
        <f>SUM(F560/$A$907)</f>
        <v>0.0001507080246692415</v>
      </c>
      <c r="T560" t="s" s="3">
        <f>IF(B560:B560="Y","Quality Checked","")</f>
      </c>
      <c r="U560" t="s" s="4">
        <f>VLOOKUP(S560:S560,$B$914:$C$918,2)</f>
        <v>318</v>
      </c>
    </row>
    <row r="561" ht="15" customHeight="1">
      <c r="A561" s="5">
        <v>10658</v>
      </c>
      <c r="B561" t="s" s="5">
        <v>21</v>
      </c>
      <c r="C561" s="6">
        <v>43339</v>
      </c>
      <c r="D561" t="s" s="5">
        <v>31</v>
      </c>
      <c r="E561" s="5">
        <v>31</v>
      </c>
      <c r="F561" s="5">
        <v>262.54</v>
      </c>
      <c r="G561" s="5">
        <v>0.04</v>
      </c>
      <c r="H561" t="s" s="5">
        <v>23</v>
      </c>
      <c r="I561" s="5">
        <v>29.24</v>
      </c>
      <c r="J561" s="5">
        <v>8.5</v>
      </c>
      <c r="K561" s="5">
        <v>1.99</v>
      </c>
      <c r="L561" t="s" s="5">
        <v>270</v>
      </c>
      <c r="M561" t="s" s="5">
        <v>33</v>
      </c>
      <c r="N561" t="s" s="5">
        <v>26</v>
      </c>
      <c r="O561" t="s" s="5">
        <v>27</v>
      </c>
      <c r="P561" t="s" s="5">
        <v>83</v>
      </c>
      <c r="Q561" t="s" s="5">
        <v>202</v>
      </c>
      <c r="R561" s="6">
        <v>43343</v>
      </c>
      <c r="S561" s="7">
        <f>SUM(F561/$A$907)</f>
        <v>0.0001504787586394716</v>
      </c>
      <c r="T561" t="s" s="3">
        <f>IF(B561:B561="Y","Quality Checked","")</f>
      </c>
      <c r="U561" t="s" s="4">
        <f>VLOOKUP(S561:S561,$B$914:$C$918,2)</f>
        <v>318</v>
      </c>
    </row>
    <row r="562" ht="15" customHeight="1">
      <c r="A562" s="5">
        <v>44002</v>
      </c>
      <c r="B562" t="s" s="5">
        <v>21</v>
      </c>
      <c r="C562" s="6">
        <v>43138</v>
      </c>
      <c r="D562" t="s" s="5">
        <v>22</v>
      </c>
      <c r="E562" s="5">
        <v>14</v>
      </c>
      <c r="F562" s="5">
        <v>261.85</v>
      </c>
      <c r="G562" s="5">
        <v>0.03</v>
      </c>
      <c r="H562" t="s" s="5">
        <v>23</v>
      </c>
      <c r="I562" s="5">
        <v>-52.33</v>
      </c>
      <c r="J562" s="5">
        <v>17.7</v>
      </c>
      <c r="K562" s="5">
        <v>9.470000000000001</v>
      </c>
      <c r="L562" t="s" s="5">
        <v>218</v>
      </c>
      <c r="M562" t="s" s="5">
        <v>33</v>
      </c>
      <c r="N562" t="s" s="5">
        <v>34</v>
      </c>
      <c r="O562" t="s" s="5">
        <v>48</v>
      </c>
      <c r="P562" t="s" s="5">
        <v>58</v>
      </c>
      <c r="Q562" t="s" s="5">
        <v>50</v>
      </c>
      <c r="R562" s="6">
        <v>43138</v>
      </c>
      <c r="S562" s="7">
        <f>SUM(F562/$A$907)</f>
        <v>0.0001500832747381185</v>
      </c>
      <c r="T562" t="s" s="3">
        <f>IF(B562:B562="Y","Quality Checked","")</f>
      </c>
      <c r="U562" t="s" s="4">
        <f>VLOOKUP(S562:S562,$B$914:$C$918,2)</f>
        <v>318</v>
      </c>
    </row>
    <row r="563" ht="15" customHeight="1">
      <c r="A563" s="5">
        <v>7364</v>
      </c>
      <c r="B563" t="s" s="5">
        <v>41</v>
      </c>
      <c r="C563" s="6">
        <v>43228</v>
      </c>
      <c r="D563" t="s" s="5">
        <v>67</v>
      </c>
      <c r="E563" s="5">
        <v>15</v>
      </c>
      <c r="F563" s="5">
        <v>260.39</v>
      </c>
      <c r="G563" s="5">
        <v>0.09</v>
      </c>
      <c r="H563" t="s" s="5">
        <v>23</v>
      </c>
      <c r="I563" s="5">
        <v>-48.57</v>
      </c>
      <c r="J563" s="5">
        <v>16.98</v>
      </c>
      <c r="K563" s="5">
        <v>12.39</v>
      </c>
      <c r="L563" t="s" s="5">
        <v>366</v>
      </c>
      <c r="M563" t="s" s="5">
        <v>33</v>
      </c>
      <c r="N563" t="s" s="5">
        <v>34</v>
      </c>
      <c r="O563" t="s" s="5">
        <v>48</v>
      </c>
      <c r="P563" t="s" s="5">
        <v>198</v>
      </c>
      <c r="Q563" t="s" s="5">
        <v>50</v>
      </c>
      <c r="R563" s="6">
        <v>43230</v>
      </c>
      <c r="S563" s="7">
        <f>SUM(F563/$A$907)</f>
        <v>0.0001492464537294584</v>
      </c>
      <c r="T563" t="s" s="3">
        <f>IF(B563:B563="Y","Quality Checked","")</f>
        <v>45</v>
      </c>
      <c r="U563" t="s" s="4">
        <f>VLOOKUP(S563:S563,$B$914:$C$918,2)</f>
        <v>318</v>
      </c>
    </row>
    <row r="564" ht="15" customHeight="1">
      <c r="A564" s="5">
        <v>3585</v>
      </c>
      <c r="B564" t="s" s="5">
        <v>21</v>
      </c>
      <c r="C564" s="6">
        <v>43426</v>
      </c>
      <c r="D564" t="s" s="5">
        <v>67</v>
      </c>
      <c r="E564" s="5">
        <v>27</v>
      </c>
      <c r="F564" s="5">
        <v>259.72</v>
      </c>
      <c r="G564" s="5">
        <v>0.07000000000000001</v>
      </c>
      <c r="H564" t="s" s="5">
        <v>23</v>
      </c>
      <c r="I564" s="5">
        <v>78.05</v>
      </c>
      <c r="J564" s="5">
        <v>10.06</v>
      </c>
      <c r="K564" s="5">
        <v>2.06</v>
      </c>
      <c r="L564" t="s" s="5">
        <v>298</v>
      </c>
      <c r="M564" t="s" s="5">
        <v>63</v>
      </c>
      <c r="N564" t="s" s="5">
        <v>34</v>
      </c>
      <c r="O564" t="s" s="5">
        <v>48</v>
      </c>
      <c r="P564" t="s" s="5">
        <v>206</v>
      </c>
      <c r="Q564" t="s" s="5">
        <v>215</v>
      </c>
      <c r="R564" s="6">
        <v>43426</v>
      </c>
      <c r="S564" s="7">
        <f>SUM(F564/$A$907)</f>
        <v>0.0001488624331295938</v>
      </c>
      <c r="T564" t="s" s="3">
        <f>IF(B564:B564="Y","Quality Checked","")</f>
      </c>
      <c r="U564" t="s" s="4">
        <f>VLOOKUP(S564:S564,$B$914:$C$918,2)</f>
        <v>318</v>
      </c>
    </row>
    <row r="565" ht="15" customHeight="1">
      <c r="A565" s="5">
        <v>25953</v>
      </c>
      <c r="B565" t="s" s="5">
        <v>21</v>
      </c>
      <c r="C565" s="6">
        <v>43370</v>
      </c>
      <c r="D565" t="s" s="5">
        <v>42</v>
      </c>
      <c r="E565" s="5">
        <v>27</v>
      </c>
      <c r="F565" s="5">
        <v>258.54</v>
      </c>
      <c r="G565" s="5">
        <v>0.1</v>
      </c>
      <c r="H565" t="s" s="5">
        <v>23</v>
      </c>
      <c r="I565" s="5">
        <v>-16.3</v>
      </c>
      <c r="J565" s="5">
        <v>9.85</v>
      </c>
      <c r="K565" s="5">
        <v>4.82</v>
      </c>
      <c r="L565" t="s" s="5">
        <v>230</v>
      </c>
      <c r="M565" t="s" s="5">
        <v>33</v>
      </c>
      <c r="N565" t="s" s="5">
        <v>34</v>
      </c>
      <c r="O565" t="s" s="5">
        <v>48</v>
      </c>
      <c r="P565" t="s" s="5">
        <v>236</v>
      </c>
      <c r="Q565" t="s" s="5">
        <v>215</v>
      </c>
      <c r="R565" s="6">
        <v>43371</v>
      </c>
      <c r="S565" s="7">
        <f>SUM(F565/$A$907)</f>
        <v>0.0001481860983417726</v>
      </c>
      <c r="T565" t="s" s="3">
        <f>IF(B565:B565="Y","Quality Checked","")</f>
      </c>
      <c r="U565" t="s" s="4">
        <f>VLOOKUP(S565:S565,$B$914:$C$918,2)</f>
        <v>318</v>
      </c>
    </row>
    <row r="566" ht="15" customHeight="1">
      <c r="A566" s="5">
        <v>15270</v>
      </c>
      <c r="B566" t="s" s="5">
        <v>21</v>
      </c>
      <c r="C566" s="6">
        <v>43131</v>
      </c>
      <c r="D566" t="s" s="5">
        <v>55</v>
      </c>
      <c r="E566" s="5">
        <v>36</v>
      </c>
      <c r="F566" s="5">
        <v>257.91</v>
      </c>
      <c r="G566" s="5">
        <v>0.12</v>
      </c>
      <c r="H566" t="s" s="5">
        <v>23</v>
      </c>
      <c r="I566" s="5">
        <v>90.86</v>
      </c>
      <c r="J566" s="5">
        <v>6.98</v>
      </c>
      <c r="K566" s="5">
        <v>1.6</v>
      </c>
      <c r="L566" t="s" s="5">
        <v>71</v>
      </c>
      <c r="M566" t="s" s="5">
        <v>33</v>
      </c>
      <c r="N566" t="s" s="5">
        <v>34</v>
      </c>
      <c r="O566" t="s" s="5">
        <v>48</v>
      </c>
      <c r="P566" t="s" s="5">
        <v>206</v>
      </c>
      <c r="Q566" t="s" s="5">
        <v>215</v>
      </c>
      <c r="R566" s="6">
        <v>43133</v>
      </c>
      <c r="S566" s="7">
        <f>SUM(F566/$A$907)</f>
        <v>0.000147825004344885</v>
      </c>
      <c r="T566" t="s" s="3">
        <f>IF(B566:B566="Y","Quality Checked","")</f>
      </c>
      <c r="U566" t="s" s="4">
        <f>VLOOKUP(S566:S566,$B$914:$C$918,2)</f>
        <v>318</v>
      </c>
    </row>
    <row r="567" ht="15" customHeight="1">
      <c r="A567" s="5">
        <v>42631</v>
      </c>
      <c r="B567" t="s" s="5">
        <v>21</v>
      </c>
      <c r="C567" s="6">
        <v>43229</v>
      </c>
      <c r="D567" t="s" s="5">
        <v>67</v>
      </c>
      <c r="E567" s="5">
        <v>41</v>
      </c>
      <c r="F567" s="5">
        <v>257.66</v>
      </c>
      <c r="G567" s="5">
        <v>0.05</v>
      </c>
      <c r="H567" t="s" s="5">
        <v>23</v>
      </c>
      <c r="I567" s="5">
        <v>-69.23</v>
      </c>
      <c r="J567" s="5">
        <v>6.48</v>
      </c>
      <c r="K567" s="5">
        <v>2.74</v>
      </c>
      <c r="L567" t="s" s="5">
        <v>250</v>
      </c>
      <c r="M567" t="s" s="5">
        <v>33</v>
      </c>
      <c r="N567" t="s" s="5">
        <v>34</v>
      </c>
      <c r="O567" t="s" s="5">
        <v>27</v>
      </c>
      <c r="P567" t="s" s="5">
        <v>83</v>
      </c>
      <c r="Q567" t="s" s="5">
        <v>202</v>
      </c>
      <c r="R567" s="6">
        <v>43229</v>
      </c>
      <c r="S567" s="7">
        <f>SUM(F567/$A$907)</f>
        <v>0.0001476817130762789</v>
      </c>
      <c r="T567" t="s" s="3">
        <f>IF(B567:B567="Y","Quality Checked","")</f>
      </c>
      <c r="U567" t="s" s="4">
        <f>VLOOKUP(S567:S567,$B$914:$C$918,2)</f>
        <v>318</v>
      </c>
    </row>
    <row r="568" ht="15" customHeight="1">
      <c r="A568" s="5">
        <v>25601</v>
      </c>
      <c r="B568" t="s" s="5">
        <v>21</v>
      </c>
      <c r="C568" s="6">
        <v>43105</v>
      </c>
      <c r="D568" t="s" s="5">
        <v>22</v>
      </c>
      <c r="E568" s="5">
        <v>43</v>
      </c>
      <c r="F568" s="5">
        <v>257.41</v>
      </c>
      <c r="G568" s="5">
        <v>0.09</v>
      </c>
      <c r="H568" t="s" s="5">
        <v>23</v>
      </c>
      <c r="I568" s="5">
        <v>-131.08</v>
      </c>
      <c r="J568" s="5">
        <v>5.98</v>
      </c>
      <c r="K568" s="5">
        <v>4.69</v>
      </c>
      <c r="L568" t="s" s="5">
        <v>367</v>
      </c>
      <c r="M568" t="s" s="5">
        <v>33</v>
      </c>
      <c r="N568" t="s" s="5">
        <v>34</v>
      </c>
      <c r="O568" t="s" s="5">
        <v>48</v>
      </c>
      <c r="P568" t="s" s="5">
        <v>58</v>
      </c>
      <c r="Q568" t="s" s="5">
        <v>50</v>
      </c>
      <c r="R568" s="6">
        <v>43106</v>
      </c>
      <c r="S568" s="7">
        <f>SUM(F568/$A$907)</f>
        <v>0.0001475384218076727</v>
      </c>
      <c r="T568" t="s" s="3">
        <f>IF(B568:B568="Y","Quality Checked","")</f>
      </c>
      <c r="U568" t="s" s="4">
        <f>VLOOKUP(S568:S568,$B$914:$C$918,2)</f>
        <v>318</v>
      </c>
    </row>
    <row r="569" ht="15" customHeight="1">
      <c r="A569" s="5">
        <v>13408</v>
      </c>
      <c r="B569" t="s" s="5">
        <v>21</v>
      </c>
      <c r="C569" s="6">
        <v>43145</v>
      </c>
      <c r="D569" t="s" s="5">
        <v>31</v>
      </c>
      <c r="E569" s="5">
        <v>4</v>
      </c>
      <c r="F569" s="5">
        <v>256.77</v>
      </c>
      <c r="G569" s="5">
        <v>0.04</v>
      </c>
      <c r="H569" t="s" s="5">
        <v>23</v>
      </c>
      <c r="I569" s="5">
        <v>173.89</v>
      </c>
      <c r="J569" s="5">
        <v>60.65</v>
      </c>
      <c r="K569" s="5">
        <v>12.23</v>
      </c>
      <c r="L569" t="s" s="5">
        <v>304</v>
      </c>
      <c r="M569" t="s" s="5">
        <v>63</v>
      </c>
      <c r="N569" t="s" s="5">
        <v>37</v>
      </c>
      <c r="O569" t="s" s="5">
        <v>38</v>
      </c>
      <c r="P569" t="s" s="5">
        <v>97</v>
      </c>
      <c r="Q569" t="s" s="5">
        <v>116</v>
      </c>
      <c r="R569" s="6">
        <v>43147</v>
      </c>
      <c r="S569" s="7">
        <f>SUM(F569/$A$907)</f>
        <v>0.0001471715961600408</v>
      </c>
      <c r="T569" t="s" s="3">
        <f>IF(B569:B569="Y","Quality Checked","")</f>
      </c>
      <c r="U569" t="s" s="4">
        <f>VLOOKUP(S569:S569,$B$914:$C$918,2)</f>
        <v>318</v>
      </c>
    </row>
    <row r="570" ht="15" customHeight="1">
      <c r="A570" s="5">
        <v>19078</v>
      </c>
      <c r="B570" t="s" s="5">
        <v>41</v>
      </c>
      <c r="C570" s="6">
        <v>43308</v>
      </c>
      <c r="D570" t="s" s="5">
        <v>42</v>
      </c>
      <c r="E570" s="5">
        <v>21</v>
      </c>
      <c r="F570" s="5">
        <v>256.12</v>
      </c>
      <c r="G570" s="5">
        <v>0.03</v>
      </c>
      <c r="H570" t="s" s="5">
        <v>23</v>
      </c>
      <c r="I570" s="5">
        <v>-18.19</v>
      </c>
      <c r="J570" s="5">
        <v>11.97</v>
      </c>
      <c r="K570" s="5">
        <v>4.98</v>
      </c>
      <c r="L570" t="s" s="5">
        <v>78</v>
      </c>
      <c r="M570" t="s" s="5">
        <v>44</v>
      </c>
      <c r="N570" t="s" s="5">
        <v>34</v>
      </c>
      <c r="O570" t="s" s="5">
        <v>48</v>
      </c>
      <c r="P570" t="s" s="5">
        <v>94</v>
      </c>
      <c r="Q570" t="s" s="5">
        <v>50</v>
      </c>
      <c r="R570" s="6">
        <v>43309</v>
      </c>
      <c r="S570" s="7">
        <f>SUM(F570/$A$907)</f>
        <v>0.0001467990388616647</v>
      </c>
      <c r="T570" t="s" s="3">
        <f>IF(B570:B570="Y","Quality Checked","")</f>
        <v>45</v>
      </c>
      <c r="U570" t="s" s="4">
        <f>VLOOKUP(S570:S570,$B$914:$C$918,2)</f>
        <v>318</v>
      </c>
    </row>
    <row r="571" ht="15" customHeight="1">
      <c r="A571" s="5">
        <v>41216</v>
      </c>
      <c r="B571" t="s" s="5">
        <v>21</v>
      </c>
      <c r="C571" s="6">
        <v>43282</v>
      </c>
      <c r="D571" t="s" s="5">
        <v>55</v>
      </c>
      <c r="E571" s="5">
        <v>8</v>
      </c>
      <c r="F571" s="5">
        <v>253.26</v>
      </c>
      <c r="G571" s="5">
        <v>0.02</v>
      </c>
      <c r="H571" t="s" s="5">
        <v>23</v>
      </c>
      <c r="I571" s="5">
        <v>49.66</v>
      </c>
      <c r="J571" s="5">
        <v>29.17</v>
      </c>
      <c r="K571" s="5">
        <v>6.27</v>
      </c>
      <c r="L571" t="s" s="5">
        <v>119</v>
      </c>
      <c r="M571" t="s" s="5">
        <v>33</v>
      </c>
      <c r="N571" t="s" s="5">
        <v>37</v>
      </c>
      <c r="O571" t="s" s="5">
        <v>48</v>
      </c>
      <c r="P571" t="s" s="5">
        <v>49</v>
      </c>
      <c r="Q571" t="s" s="5">
        <v>50</v>
      </c>
      <c r="R571" s="6">
        <v>43283</v>
      </c>
      <c r="S571" s="7">
        <f>SUM(F571/$A$907)</f>
        <v>0.00014515978674881</v>
      </c>
      <c r="T571" t="s" s="3">
        <f>IF(B571:B571="Y","Quality Checked","")</f>
      </c>
      <c r="U571" t="s" s="4">
        <f>VLOOKUP(S571:S571,$B$914:$C$918,2)</f>
        <v>318</v>
      </c>
    </row>
    <row r="572" ht="15" customHeight="1">
      <c r="A572" s="5">
        <v>16451</v>
      </c>
      <c r="B572" t="s" s="5">
        <v>21</v>
      </c>
      <c r="C572" s="6">
        <v>43303</v>
      </c>
      <c r="D572" t="s" s="5">
        <v>55</v>
      </c>
      <c r="E572" s="5">
        <v>9</v>
      </c>
      <c r="F572" s="5">
        <v>252.79</v>
      </c>
      <c r="G572" s="5">
        <v>0.09</v>
      </c>
      <c r="H572" t="s" s="5">
        <v>23</v>
      </c>
      <c r="I572" s="5">
        <v>58.23</v>
      </c>
      <c r="J572" s="5">
        <v>30.56</v>
      </c>
      <c r="K572" s="5">
        <v>2.99</v>
      </c>
      <c r="L572" t="s" s="5">
        <v>308</v>
      </c>
      <c r="M572" t="s" s="5">
        <v>44</v>
      </c>
      <c r="N572" t="s" s="5">
        <v>34</v>
      </c>
      <c r="O572" t="s" s="5">
        <v>48</v>
      </c>
      <c r="P572" t="s" s="5">
        <v>49</v>
      </c>
      <c r="Q572" t="s" s="5">
        <v>50</v>
      </c>
      <c r="R572" s="6">
        <v>43304</v>
      </c>
      <c r="S572" s="7">
        <f>SUM(F572/$A$907)</f>
        <v>0.0001448903991638304</v>
      </c>
      <c r="T572" t="s" s="3">
        <f>IF(B572:B572="Y","Quality Checked","")</f>
      </c>
      <c r="U572" t="s" s="4">
        <f>VLOOKUP(S572:S572,$B$914:$C$918,2)</f>
        <v>318</v>
      </c>
    </row>
    <row r="573" ht="15" customHeight="1">
      <c r="A573" s="5">
        <v>25831</v>
      </c>
      <c r="B573" t="s" s="5">
        <v>21</v>
      </c>
      <c r="C573" s="6">
        <v>43357</v>
      </c>
      <c r="D573" t="s" s="5">
        <v>22</v>
      </c>
      <c r="E573" s="5">
        <v>6</v>
      </c>
      <c r="F573" s="5">
        <v>250.376</v>
      </c>
      <c r="G573" s="5">
        <v>0.01</v>
      </c>
      <c r="H573" t="s" s="5">
        <v>23</v>
      </c>
      <c r="I573" s="5">
        <v>-131.85</v>
      </c>
      <c r="J573" s="5">
        <v>45.99</v>
      </c>
      <c r="K573" s="5">
        <v>4.99</v>
      </c>
      <c r="L573" t="s" s="5">
        <v>152</v>
      </c>
      <c r="M573" t="s" s="5">
        <v>33</v>
      </c>
      <c r="N573" t="s" s="5">
        <v>37</v>
      </c>
      <c r="O573" t="s" s="5">
        <v>27</v>
      </c>
      <c r="P573" t="s" s="5">
        <v>99</v>
      </c>
      <c r="Q573" t="s" s="5">
        <v>50</v>
      </c>
      <c r="R573" s="6">
        <v>43359</v>
      </c>
      <c r="S573" s="7">
        <f>SUM(F573/$A$907)</f>
        <v>0.000143506778674169</v>
      </c>
      <c r="T573" t="s" s="3">
        <f>IF(B573:B573="Y","Quality Checked","")</f>
      </c>
      <c r="U573" t="s" s="4">
        <f>VLOOKUP(S573:S573,$B$914:$C$918,2)</f>
        <v>318</v>
      </c>
    </row>
    <row r="574" ht="15" customHeight="1">
      <c r="A574" s="5">
        <v>28259</v>
      </c>
      <c r="B574" t="s" s="5">
        <v>21</v>
      </c>
      <c r="C574" s="6">
        <v>43408</v>
      </c>
      <c r="D574" t="s" s="5">
        <v>67</v>
      </c>
      <c r="E574" s="5">
        <v>22</v>
      </c>
      <c r="F574" s="5">
        <v>249.24</v>
      </c>
      <c r="G574" s="5">
        <v>0.06</v>
      </c>
      <c r="H574" t="s" s="5">
        <v>23</v>
      </c>
      <c r="I574" s="5">
        <v>-92.09999999999999</v>
      </c>
      <c r="J574" s="5">
        <v>10.97</v>
      </c>
      <c r="K574" s="5">
        <v>6.5</v>
      </c>
      <c r="L574" t="s" s="5">
        <v>189</v>
      </c>
      <c r="M574" t="s" s="5">
        <v>33</v>
      </c>
      <c r="N574" t="s" s="5">
        <v>26</v>
      </c>
      <c r="O574" t="s" s="5">
        <v>27</v>
      </c>
      <c r="P574" t="s" s="5">
        <v>83</v>
      </c>
      <c r="Q574" t="s" s="5">
        <v>50</v>
      </c>
      <c r="R574" s="6">
        <v>43410</v>
      </c>
      <c r="S574" s="7">
        <f>SUM(F574/$A$907)</f>
        <v>0.0001428556631496225</v>
      </c>
      <c r="T574" t="s" s="3">
        <f>IF(B574:B574="Y","Quality Checked","")</f>
      </c>
      <c r="U574" t="s" s="4">
        <f>VLOOKUP(S574:S574,$B$914:$C$918,2)</f>
        <v>318</v>
      </c>
    </row>
    <row r="575" ht="15" customHeight="1">
      <c r="A575" s="5">
        <v>31781</v>
      </c>
      <c r="B575" t="s" s="5">
        <v>21</v>
      </c>
      <c r="C575" s="6">
        <v>43116</v>
      </c>
      <c r="D575" t="s" s="5">
        <v>22</v>
      </c>
      <c r="E575" s="5">
        <v>46</v>
      </c>
      <c r="F575" s="5">
        <v>249.02</v>
      </c>
      <c r="G575" s="5">
        <v>0.1</v>
      </c>
      <c r="H575" t="s" s="5">
        <v>23</v>
      </c>
      <c r="I575" s="5">
        <v>-282.61</v>
      </c>
      <c r="J575" s="5">
        <v>5.81</v>
      </c>
      <c r="K575" s="5">
        <v>8.49</v>
      </c>
      <c r="L575" t="s" s="5">
        <v>105</v>
      </c>
      <c r="M575" t="s" s="5">
        <v>44</v>
      </c>
      <c r="N575" t="s" s="5">
        <v>34</v>
      </c>
      <c r="O575" t="s" s="5">
        <v>48</v>
      </c>
      <c r="P575" t="s" s="5">
        <v>49</v>
      </c>
      <c r="Q575" t="s" s="5">
        <v>50</v>
      </c>
      <c r="R575" s="6">
        <v>43117</v>
      </c>
      <c r="S575" s="7">
        <f>SUM(F575/$A$907)</f>
        <v>0.0001427295668332491</v>
      </c>
      <c r="T575" t="s" s="3">
        <f>IF(B575:B575="Y","Quality Checked","")</f>
      </c>
      <c r="U575" t="s" s="4">
        <f>VLOOKUP(S575:S575,$B$914:$C$918,2)</f>
        <v>318</v>
      </c>
    </row>
    <row r="576" ht="15" customHeight="1">
      <c r="A576" s="5">
        <v>2756</v>
      </c>
      <c r="B576" t="s" s="5">
        <v>21</v>
      </c>
      <c r="C576" s="6">
        <v>43207</v>
      </c>
      <c r="D576" t="s" s="5">
        <v>42</v>
      </c>
      <c r="E576" s="5">
        <v>42</v>
      </c>
      <c r="F576" s="5">
        <v>248.54</v>
      </c>
      <c r="G576" s="5">
        <v>0.07000000000000001</v>
      </c>
      <c r="H576" t="s" s="5">
        <v>23</v>
      </c>
      <c r="I576" s="5">
        <v>111.75</v>
      </c>
      <c r="J576" s="5">
        <v>6.3</v>
      </c>
      <c r="K576" s="5">
        <v>0.5</v>
      </c>
      <c r="L576" t="s" s="5">
        <v>269</v>
      </c>
      <c r="M576" t="s" s="5">
        <v>33</v>
      </c>
      <c r="N576" t="s" s="5">
        <v>47</v>
      </c>
      <c r="O576" t="s" s="5">
        <v>48</v>
      </c>
      <c r="P576" t="s" s="5">
        <v>257</v>
      </c>
      <c r="Q576" t="s" s="5">
        <v>50</v>
      </c>
      <c r="R576" s="6">
        <v>43207</v>
      </c>
      <c r="S576" s="7">
        <f>SUM(F576/$A$907)</f>
        <v>0.0001424544475975252</v>
      </c>
      <c r="T576" t="s" s="3">
        <f>IF(B576:B576="Y","Quality Checked","")</f>
      </c>
      <c r="U576" t="s" s="4">
        <f>VLOOKUP(S576:S576,$B$914:$C$918,2)</f>
        <v>318</v>
      </c>
    </row>
    <row r="577" ht="15" customHeight="1">
      <c r="A577" s="5">
        <v>20069</v>
      </c>
      <c r="B577" t="s" s="5">
        <v>21</v>
      </c>
      <c r="C577" s="6">
        <v>43369</v>
      </c>
      <c r="D577" t="s" s="5">
        <v>42</v>
      </c>
      <c r="E577" s="5">
        <v>6</v>
      </c>
      <c r="F577" s="5">
        <v>247.15</v>
      </c>
      <c r="G577" s="5">
        <v>0.07000000000000001</v>
      </c>
      <c r="H577" t="s" s="5">
        <v>23</v>
      </c>
      <c r="I577" s="5">
        <v>-88.34999999999999</v>
      </c>
      <c r="J577" s="5">
        <v>40.89</v>
      </c>
      <c r="K577" s="5">
        <v>18.98</v>
      </c>
      <c r="L577" t="s" s="5">
        <v>368</v>
      </c>
      <c r="M577" t="s" s="5">
        <v>33</v>
      </c>
      <c r="N577" t="s" s="5">
        <v>34</v>
      </c>
      <c r="O577" t="s" s="5">
        <v>38</v>
      </c>
      <c r="P577" t="s" s="5">
        <v>97</v>
      </c>
      <c r="Q577" t="s" s="5">
        <v>50</v>
      </c>
      <c r="R577" s="6">
        <v>43371</v>
      </c>
      <c r="S577" s="7">
        <f>SUM(F577/$A$907)</f>
        <v>0.0001416577481440748</v>
      </c>
      <c r="T577" t="s" s="3">
        <f>IF(B577:B577="Y","Quality Checked","")</f>
      </c>
      <c r="U577" t="s" s="4">
        <f>VLOOKUP(S577:S577,$B$914:$C$918,2)</f>
        <v>318</v>
      </c>
    </row>
    <row r="578" ht="15" customHeight="1">
      <c r="A578" s="5">
        <v>21861</v>
      </c>
      <c r="B578" t="s" s="5">
        <v>21</v>
      </c>
      <c r="C578" s="6">
        <v>43330</v>
      </c>
      <c r="D578" t="s" s="5">
        <v>42</v>
      </c>
      <c r="E578" s="5">
        <v>5</v>
      </c>
      <c r="F578" s="5">
        <v>244.9</v>
      </c>
      <c r="G578" s="5">
        <v>0.06</v>
      </c>
      <c r="H578" t="s" s="5">
        <v>23</v>
      </c>
      <c r="I578" s="5">
        <v>-135.4</v>
      </c>
      <c r="J578" s="5">
        <v>47.98</v>
      </c>
      <c r="K578" s="5">
        <v>3.61</v>
      </c>
      <c r="L578" t="s" s="5">
        <v>369</v>
      </c>
      <c r="M578" t="s" s="5">
        <v>33</v>
      </c>
      <c r="N578" t="s" s="5">
        <v>37</v>
      </c>
      <c r="O578" t="s" s="5">
        <v>27</v>
      </c>
      <c r="P578" t="s" s="5">
        <v>83</v>
      </c>
      <c r="Q578" t="s" s="5">
        <v>202</v>
      </c>
      <c r="R578" s="6">
        <v>43332</v>
      </c>
      <c r="S578" s="7">
        <f>SUM(F578/$A$907)</f>
        <v>0.0001403681267266191</v>
      </c>
      <c r="T578" t="s" s="3">
        <f>IF(B578:B578="Y","Quality Checked","")</f>
      </c>
      <c r="U578" t="s" s="4">
        <f>VLOOKUP(S578:S578,$B$914:$C$918,2)</f>
        <v>318</v>
      </c>
    </row>
    <row r="579" ht="15" customHeight="1">
      <c r="A579" s="5">
        <v>3777</v>
      </c>
      <c r="B579" t="s" s="5">
        <v>41</v>
      </c>
      <c r="C579" s="6">
        <v>43197</v>
      </c>
      <c r="D579" t="s" s="5">
        <v>22</v>
      </c>
      <c r="E579" s="5">
        <v>14</v>
      </c>
      <c r="F579" s="5">
        <v>244.85</v>
      </c>
      <c r="G579" s="5">
        <v>0.06</v>
      </c>
      <c r="H579" t="s" s="5">
        <v>53</v>
      </c>
      <c r="I579" s="5">
        <v>38.06</v>
      </c>
      <c r="J579" s="5">
        <v>17.67</v>
      </c>
      <c r="K579" s="5">
        <v>8.99</v>
      </c>
      <c r="L579" t="s" s="5">
        <v>370</v>
      </c>
      <c r="M579" t="s" s="5">
        <v>63</v>
      </c>
      <c r="N579" t="s" s="5">
        <v>47</v>
      </c>
      <c r="O579" t="s" s="5">
        <v>38</v>
      </c>
      <c r="P579" t="s" s="5">
        <v>97</v>
      </c>
      <c r="Q579" t="s" s="5">
        <v>202</v>
      </c>
      <c r="R579" s="6">
        <v>43198</v>
      </c>
      <c r="S579" s="7">
        <f>SUM(F579/$A$907)</f>
        <v>0.0001403394684728979</v>
      </c>
      <c r="T579" t="s" s="3">
        <f>IF(B579:B579="Y","Quality Checked","")</f>
        <v>45</v>
      </c>
      <c r="U579" t="s" s="4">
        <f>VLOOKUP(S579:S579,$B$914:$C$918,2)</f>
        <v>318</v>
      </c>
    </row>
    <row r="580" ht="15" customHeight="1">
      <c r="A580" s="5">
        <v>34432</v>
      </c>
      <c r="B580" t="s" s="5">
        <v>21</v>
      </c>
      <c r="C580" s="6">
        <v>43197</v>
      </c>
      <c r="D580" t="s" s="5">
        <v>55</v>
      </c>
      <c r="E580" s="5">
        <v>20</v>
      </c>
      <c r="F580" s="5">
        <v>244.39</v>
      </c>
      <c r="G580" s="5">
        <v>0.08</v>
      </c>
      <c r="H580" t="s" s="5">
        <v>23</v>
      </c>
      <c r="I580" s="5">
        <v>114.1</v>
      </c>
      <c r="J580" s="5">
        <v>12.53</v>
      </c>
      <c r="K580" s="5">
        <v>0.5</v>
      </c>
      <c r="L580" t="s" s="5">
        <v>333</v>
      </c>
      <c r="M580" t="s" s="5">
        <v>33</v>
      </c>
      <c r="N580" t="s" s="5">
        <v>37</v>
      </c>
      <c r="O580" t="s" s="5">
        <v>48</v>
      </c>
      <c r="P580" t="s" s="5">
        <v>257</v>
      </c>
      <c r="Q580" t="s" s="5">
        <v>50</v>
      </c>
      <c r="R580" s="6">
        <v>43198</v>
      </c>
      <c r="S580" s="7">
        <f>SUM(F580/$A$907)</f>
        <v>0.0001400758125386625</v>
      </c>
      <c r="T580" t="s" s="3">
        <f>IF(B580:B580="Y","Quality Checked","")</f>
      </c>
      <c r="U580" t="s" s="4">
        <f>VLOOKUP(S580:S580,$B$914:$C$918,2)</f>
        <v>318</v>
      </c>
    </row>
    <row r="581" ht="15" customHeight="1">
      <c r="A581" s="5">
        <v>13313</v>
      </c>
      <c r="B581" t="s" s="5">
        <v>21</v>
      </c>
      <c r="C581" s="6">
        <v>43297</v>
      </c>
      <c r="D581" t="s" s="5">
        <v>55</v>
      </c>
      <c r="E581" s="5">
        <v>18</v>
      </c>
      <c r="F581" s="5">
        <v>243.51</v>
      </c>
      <c r="G581" s="5">
        <v>0.02</v>
      </c>
      <c r="H581" t="s" s="5">
        <v>23</v>
      </c>
      <c r="I581" s="5">
        <v>-159.86</v>
      </c>
      <c r="J581" s="5">
        <v>12.99</v>
      </c>
      <c r="K581" s="5">
        <v>14.37</v>
      </c>
      <c r="L581" t="s" s="5">
        <v>101</v>
      </c>
      <c r="M581" t="s" s="5">
        <v>63</v>
      </c>
      <c r="N581" t="s" s="5">
        <v>37</v>
      </c>
      <c r="O581" t="s" s="5">
        <v>38</v>
      </c>
      <c r="P581" t="s" s="5">
        <v>97</v>
      </c>
      <c r="Q581" t="s" s="5">
        <v>29</v>
      </c>
      <c r="R581" s="6">
        <v>43299</v>
      </c>
      <c r="S581" s="7">
        <f>SUM(F581/$A$907)</f>
        <v>0.0001395714272731687</v>
      </c>
      <c r="T581" t="s" s="3">
        <f>IF(B581:B581="Y","Quality Checked","")</f>
      </c>
      <c r="U581" t="s" s="4">
        <f>VLOOKUP(S581:S581,$B$914:$C$918,2)</f>
        <v>318</v>
      </c>
    </row>
    <row r="582" ht="15" customHeight="1">
      <c r="A582" s="5">
        <v>22342</v>
      </c>
      <c r="B582" t="s" s="5">
        <v>21</v>
      </c>
      <c r="C582" s="6">
        <v>43249</v>
      </c>
      <c r="D582" t="s" s="5">
        <v>31</v>
      </c>
      <c r="E582" s="5">
        <v>13</v>
      </c>
      <c r="F582" s="5">
        <v>241.706</v>
      </c>
      <c r="G582" s="5">
        <v>0</v>
      </c>
      <c r="H582" t="s" s="5">
        <v>23</v>
      </c>
      <c r="I582" s="5">
        <v>-92.95999999999999</v>
      </c>
      <c r="J582" s="5">
        <v>20.99</v>
      </c>
      <c r="K582" s="5">
        <v>3.3</v>
      </c>
      <c r="L582" t="s" s="5">
        <v>371</v>
      </c>
      <c r="M582" t="s" s="5">
        <v>44</v>
      </c>
      <c r="N582" t="s" s="5">
        <v>47</v>
      </c>
      <c r="O582" t="s" s="5">
        <v>27</v>
      </c>
      <c r="P582" t="s" s="5">
        <v>99</v>
      </c>
      <c r="Q582" t="s" s="5">
        <v>202</v>
      </c>
      <c r="R582" s="6">
        <v>43256</v>
      </c>
      <c r="S582" s="7">
        <f>SUM(F582/$A$907)</f>
        <v>0.0001385374374789065</v>
      </c>
      <c r="T582" t="s" s="3">
        <f>IF(B582:B582="Y","Quality Checked","")</f>
      </c>
      <c r="U582" t="s" s="4">
        <f>VLOOKUP(S582:S582,$B$914:$C$918,2)</f>
        <v>318</v>
      </c>
    </row>
    <row r="583" ht="15" customHeight="1">
      <c r="A583" s="5">
        <v>16419</v>
      </c>
      <c r="B583" t="s" s="5">
        <v>21</v>
      </c>
      <c r="C583" s="6">
        <v>43316</v>
      </c>
      <c r="D583" t="s" s="5">
        <v>55</v>
      </c>
      <c r="E583" s="5">
        <v>43</v>
      </c>
      <c r="F583" s="5">
        <v>241.19</v>
      </c>
      <c r="G583" s="5">
        <v>0.08</v>
      </c>
      <c r="H583" t="s" s="5">
        <v>23</v>
      </c>
      <c r="I583" s="5">
        <v>-103.65</v>
      </c>
      <c r="J583" s="5">
        <v>5.78</v>
      </c>
      <c r="K583" s="5">
        <v>5.67</v>
      </c>
      <c r="L583" t="s" s="5">
        <v>244</v>
      </c>
      <c r="M583" t="s" s="5">
        <v>25</v>
      </c>
      <c r="N583" t="s" s="5">
        <v>26</v>
      </c>
      <c r="O583" t="s" s="5">
        <v>48</v>
      </c>
      <c r="P583" t="s" s="5">
        <v>206</v>
      </c>
      <c r="Q583" t="s" s="5">
        <v>50</v>
      </c>
      <c r="R583" s="6">
        <v>43317</v>
      </c>
      <c r="S583" s="7">
        <f>SUM(F583/$A$907)</f>
        <v>0.0001382416843005034</v>
      </c>
      <c r="T583" t="s" s="3">
        <f>IF(B583:B583="Y","Quality Checked","")</f>
      </c>
      <c r="U583" t="s" s="4">
        <f>VLOOKUP(S583:S583,$B$914:$C$918,2)</f>
        <v>318</v>
      </c>
    </row>
    <row r="584" ht="15" customHeight="1">
      <c r="A584" s="5">
        <v>36643</v>
      </c>
      <c r="B584" t="s" s="5">
        <v>21</v>
      </c>
      <c r="C584" s="6">
        <v>43154</v>
      </c>
      <c r="D584" t="s" s="5">
        <v>42</v>
      </c>
      <c r="E584" s="5">
        <v>17</v>
      </c>
      <c r="F584" s="5">
        <v>240.87</v>
      </c>
      <c r="G584" s="5">
        <v>0.01</v>
      </c>
      <c r="H584" t="s" s="5">
        <v>23</v>
      </c>
      <c r="I584" s="5">
        <v>-36.77</v>
      </c>
      <c r="J584" s="5">
        <v>13.79</v>
      </c>
      <c r="K584" s="5">
        <v>8.779999999999999</v>
      </c>
      <c r="L584" t="s" s="5">
        <v>284</v>
      </c>
      <c r="M584" t="s" s="5">
        <v>63</v>
      </c>
      <c r="N584" t="s" s="5">
        <v>34</v>
      </c>
      <c r="O584" t="s" s="5">
        <v>38</v>
      </c>
      <c r="P584" t="s" s="5">
        <v>97</v>
      </c>
      <c r="Q584" t="s" s="5">
        <v>50</v>
      </c>
      <c r="R584" s="6">
        <v>43156</v>
      </c>
      <c r="S584" s="7">
        <f>SUM(F584/$A$907)</f>
        <v>0.0001380582714766874</v>
      </c>
      <c r="T584" t="s" s="3">
        <f>IF(B584:B584="Y","Quality Checked","")</f>
      </c>
      <c r="U584" t="s" s="4">
        <f>VLOOKUP(S584:S584,$B$914:$C$918,2)</f>
        <v>318</v>
      </c>
    </row>
    <row r="585" ht="15" customHeight="1">
      <c r="A585" s="5">
        <v>19429</v>
      </c>
      <c r="B585" t="s" s="5">
        <v>21</v>
      </c>
      <c r="C585" s="6">
        <v>43336</v>
      </c>
      <c r="D585" t="s" s="5">
        <v>55</v>
      </c>
      <c r="E585" s="5">
        <v>2</v>
      </c>
      <c r="F585" s="5">
        <v>240.24</v>
      </c>
      <c r="G585" s="5">
        <v>0.05</v>
      </c>
      <c r="H585" t="s" s="5">
        <v>35</v>
      </c>
      <c r="I585" s="5">
        <v>-84.93000000000001</v>
      </c>
      <c r="J585" s="5">
        <v>124.49</v>
      </c>
      <c r="K585" s="5">
        <v>51.94</v>
      </c>
      <c r="L585" t="s" s="5">
        <v>372</v>
      </c>
      <c r="M585" t="s" s="5">
        <v>33</v>
      </c>
      <c r="N585" t="s" s="5">
        <v>37</v>
      </c>
      <c r="O585" t="s" s="5">
        <v>38</v>
      </c>
      <c r="P585" t="s" s="5">
        <v>60</v>
      </c>
      <c r="Q585" t="s" s="5">
        <v>40</v>
      </c>
      <c r="R585" s="6">
        <v>43336</v>
      </c>
      <c r="S585" s="7">
        <f>SUM(F585/$A$907)</f>
        <v>0.0001376971774797998</v>
      </c>
      <c r="T585" t="s" s="3">
        <f>IF(B585:B585="Y","Quality Checked","")</f>
      </c>
      <c r="U585" t="s" s="4">
        <f>VLOOKUP(S585:S585,$B$914:$C$918,2)</f>
        <v>318</v>
      </c>
    </row>
    <row r="586" ht="15" customHeight="1">
      <c r="A586" s="5">
        <v>3136</v>
      </c>
      <c r="B586" t="s" s="5">
        <v>21</v>
      </c>
      <c r="C586" s="6">
        <v>43321</v>
      </c>
      <c r="D586" t="s" s="5">
        <v>55</v>
      </c>
      <c r="E586" s="5">
        <v>8</v>
      </c>
      <c r="F586" s="5">
        <v>238.74</v>
      </c>
      <c r="G586" s="5">
        <v>0.1</v>
      </c>
      <c r="H586" t="s" s="5">
        <v>23</v>
      </c>
      <c r="I586" s="5">
        <v>-38.89</v>
      </c>
      <c r="J586" s="5">
        <v>30.98</v>
      </c>
      <c r="K586" s="5">
        <v>8.99</v>
      </c>
      <c r="L586" t="s" s="5">
        <v>349</v>
      </c>
      <c r="M586" t="s" s="5">
        <v>63</v>
      </c>
      <c r="N586" t="s" s="5">
        <v>34</v>
      </c>
      <c r="O586" t="s" s="5">
        <v>48</v>
      </c>
      <c r="P586" t="s" s="5">
        <v>236</v>
      </c>
      <c r="Q586" t="s" s="5">
        <v>202</v>
      </c>
      <c r="R586" s="6">
        <v>43323</v>
      </c>
      <c r="S586" s="7">
        <f>SUM(F586/$A$907)</f>
        <v>0.0001368374298681627</v>
      </c>
      <c r="T586" t="s" s="3">
        <f>IF(B586:B586="Y","Quality Checked","")</f>
      </c>
      <c r="U586" t="s" s="4">
        <f>VLOOKUP(S586:S586,$B$914:$C$918,2)</f>
        <v>318</v>
      </c>
    </row>
    <row r="587" ht="15" customHeight="1">
      <c r="A587" s="5">
        <v>41696</v>
      </c>
      <c r="B587" t="s" s="5">
        <v>21</v>
      </c>
      <c r="C587" s="6">
        <v>43294</v>
      </c>
      <c r="D587" t="s" s="5">
        <v>55</v>
      </c>
      <c r="E587" s="5">
        <v>45</v>
      </c>
      <c r="F587" s="5">
        <v>237.28</v>
      </c>
      <c r="G587" s="5">
        <v>0.03</v>
      </c>
      <c r="H587" t="s" s="5">
        <v>53</v>
      </c>
      <c r="I587" s="5">
        <v>-2088.68</v>
      </c>
      <c r="J587" s="5">
        <v>4.48</v>
      </c>
      <c r="K587" s="5">
        <v>49</v>
      </c>
      <c r="L587" t="s" s="5">
        <v>338</v>
      </c>
      <c r="M587" t="s" s="5">
        <v>44</v>
      </c>
      <c r="N587" t="s" s="5">
        <v>47</v>
      </c>
      <c r="O587" t="s" s="5">
        <v>48</v>
      </c>
      <c r="P587" t="s" s="5">
        <v>94</v>
      </c>
      <c r="Q587" t="s" s="5">
        <v>29</v>
      </c>
      <c r="R587" s="6">
        <v>43296</v>
      </c>
      <c r="S587" s="7">
        <f>SUM(F587/$A$907)</f>
        <v>0.0001360006088595026</v>
      </c>
      <c r="T587" t="s" s="3">
        <f>IF(B587:B587="Y","Quality Checked","")</f>
      </c>
      <c r="U587" t="s" s="4">
        <f>VLOOKUP(S587:S587,$B$914:$C$918,2)</f>
        <v>318</v>
      </c>
    </row>
    <row r="588" ht="15" customHeight="1">
      <c r="A588" s="5">
        <v>25120</v>
      </c>
      <c r="B588" t="s" s="5">
        <v>21</v>
      </c>
      <c r="C588" s="6">
        <v>43135</v>
      </c>
      <c r="D588" t="s" s="5">
        <v>22</v>
      </c>
      <c r="E588" s="5">
        <v>46</v>
      </c>
      <c r="F588" s="5">
        <v>237.15</v>
      </c>
      <c r="G588" s="5">
        <v>0</v>
      </c>
      <c r="H588" t="s" s="5">
        <v>23</v>
      </c>
      <c r="I588" s="5">
        <v>123.02</v>
      </c>
      <c r="J588" s="5">
        <v>4.91</v>
      </c>
      <c r="K588" s="5">
        <v>0.5</v>
      </c>
      <c r="L588" t="s" s="5">
        <v>288</v>
      </c>
      <c r="M588" t="s" s="5">
        <v>33</v>
      </c>
      <c r="N588" t="s" s="5">
        <v>34</v>
      </c>
      <c r="O588" t="s" s="5">
        <v>48</v>
      </c>
      <c r="P588" t="s" s="5">
        <v>257</v>
      </c>
      <c r="Q588" t="s" s="5">
        <v>50</v>
      </c>
      <c r="R588" s="6">
        <v>43137</v>
      </c>
      <c r="S588" s="7">
        <f>SUM(F588/$A$907)</f>
        <v>0.0001359260973998274</v>
      </c>
      <c r="T588" t="s" s="3">
        <f>IF(B588:B588="Y","Quality Checked","")</f>
      </c>
      <c r="U588" t="s" s="4">
        <f>VLOOKUP(S588:S588,$B$914:$C$918,2)</f>
        <v>318</v>
      </c>
    </row>
    <row r="589" ht="15" customHeight="1">
      <c r="A589" s="5">
        <v>31873</v>
      </c>
      <c r="B589" t="s" s="5">
        <v>21</v>
      </c>
      <c r="C589" s="6">
        <v>43412</v>
      </c>
      <c r="D589" t="s" s="5">
        <v>31</v>
      </c>
      <c r="E589" s="5">
        <v>42</v>
      </c>
      <c r="F589" s="5">
        <v>236.89</v>
      </c>
      <c r="G589" s="5">
        <v>0</v>
      </c>
      <c r="H589" t="s" s="5">
        <v>23</v>
      </c>
      <c r="I589" s="5">
        <v>-125.29</v>
      </c>
      <c r="J589" s="5">
        <v>5.28</v>
      </c>
      <c r="K589" s="5">
        <v>6.26</v>
      </c>
      <c r="L589" t="s" s="5">
        <v>98</v>
      </c>
      <c r="M589" t="s" s="5">
        <v>63</v>
      </c>
      <c r="N589" t="s" s="5">
        <v>37</v>
      </c>
      <c r="O589" t="s" s="5">
        <v>48</v>
      </c>
      <c r="P589" t="s" s="5">
        <v>206</v>
      </c>
      <c r="Q589" t="s" s="5">
        <v>50</v>
      </c>
      <c r="R589" s="6">
        <v>43419</v>
      </c>
      <c r="S589" s="7">
        <f>SUM(F589/$A$907)</f>
        <v>0.0001357770744804769</v>
      </c>
      <c r="T589" t="s" s="3">
        <f>IF(B589:B589="Y","Quality Checked","")</f>
      </c>
      <c r="U589" t="s" s="4">
        <f>VLOOKUP(S589:S589,$B$914:$C$918,2)</f>
        <v>318</v>
      </c>
    </row>
    <row r="590" ht="15" customHeight="1">
      <c r="A590" s="5">
        <v>6880</v>
      </c>
      <c r="B590" t="s" s="5">
        <v>21</v>
      </c>
      <c r="C590" s="6">
        <v>43245</v>
      </c>
      <c r="D590" t="s" s="5">
        <v>22</v>
      </c>
      <c r="E590" s="5">
        <v>5</v>
      </c>
      <c r="F590" s="5">
        <v>235.49</v>
      </c>
      <c r="G590" s="5">
        <v>0.06</v>
      </c>
      <c r="H590" t="s" s="5">
        <v>23</v>
      </c>
      <c r="I590" s="5">
        <v>21.78</v>
      </c>
      <c r="J590" s="5">
        <v>47.9</v>
      </c>
      <c r="K590" s="5">
        <v>5.86</v>
      </c>
      <c r="L590" t="s" s="5">
        <v>373</v>
      </c>
      <c r="M590" t="s" s="5">
        <v>33</v>
      </c>
      <c r="N590" t="s" s="5">
        <v>26</v>
      </c>
      <c r="O590" t="s" s="5">
        <v>48</v>
      </c>
      <c r="P590" t="s" s="5">
        <v>206</v>
      </c>
      <c r="Q590" t="s" s="5">
        <v>50</v>
      </c>
      <c r="R590" s="6">
        <v>43247</v>
      </c>
      <c r="S590" s="7">
        <f>SUM(F590/$A$907)</f>
        <v>0.0001349746433762823</v>
      </c>
      <c r="T590" t="s" s="3">
        <f>IF(B590:B590="Y","Quality Checked","")</f>
      </c>
      <c r="U590" t="s" s="4">
        <f>VLOOKUP(S590:S590,$B$914:$C$918,2)</f>
        <v>318</v>
      </c>
    </row>
    <row r="591" ht="15" customHeight="1">
      <c r="A591" s="5">
        <v>18178</v>
      </c>
      <c r="B591" t="s" s="5">
        <v>21</v>
      </c>
      <c r="C591" s="6">
        <v>43406</v>
      </c>
      <c r="D591" t="s" s="5">
        <v>31</v>
      </c>
      <c r="E591" s="5">
        <v>43</v>
      </c>
      <c r="F591" s="5">
        <v>235.09</v>
      </c>
      <c r="G591" s="5">
        <v>0.08</v>
      </c>
      <c r="H591" t="s" s="5">
        <v>23</v>
      </c>
      <c r="I591" s="5">
        <v>-1987.49</v>
      </c>
      <c r="J591" s="5">
        <v>4.48</v>
      </c>
      <c r="K591" s="5">
        <v>49</v>
      </c>
      <c r="L591" t="s" s="5">
        <v>229</v>
      </c>
      <c r="M591" t="s" s="5">
        <v>63</v>
      </c>
      <c r="N591" t="s" s="5">
        <v>47</v>
      </c>
      <c r="O591" t="s" s="5">
        <v>48</v>
      </c>
      <c r="P591" t="s" s="5">
        <v>94</v>
      </c>
      <c r="Q591" t="s" s="5">
        <v>29</v>
      </c>
      <c r="R591" s="6">
        <v>43406</v>
      </c>
      <c r="S591" s="7">
        <f>SUM(F591/$A$907)</f>
        <v>0.0001347453773465124</v>
      </c>
      <c r="T591" t="s" s="3">
        <f>IF(B591:B591="Y","Quality Checked","")</f>
      </c>
      <c r="U591" t="s" s="4">
        <f>VLOOKUP(S591:S591,$B$914:$C$918,2)</f>
        <v>318</v>
      </c>
    </row>
    <row r="592" ht="15" customHeight="1">
      <c r="A592" s="5">
        <v>19204</v>
      </c>
      <c r="B592" t="s" s="5">
        <v>21</v>
      </c>
      <c r="C592" s="6">
        <v>43361</v>
      </c>
      <c r="D592" t="s" s="5">
        <v>22</v>
      </c>
      <c r="E592" s="5">
        <v>27</v>
      </c>
      <c r="F592" s="5">
        <v>233.92</v>
      </c>
      <c r="G592" s="5">
        <v>0.1</v>
      </c>
      <c r="H592" t="s" s="5">
        <v>23</v>
      </c>
      <c r="I592" s="5">
        <v>-80.75</v>
      </c>
      <c r="J592" s="5">
        <v>8.75</v>
      </c>
      <c r="K592" s="5">
        <v>8.539999999999999</v>
      </c>
      <c r="L592" t="s" s="5">
        <v>130</v>
      </c>
      <c r="M592" t="s" s="5">
        <v>63</v>
      </c>
      <c r="N592" t="s" s="5">
        <v>34</v>
      </c>
      <c r="O592" t="s" s="5">
        <v>38</v>
      </c>
      <c r="P592" t="s" s="5">
        <v>97</v>
      </c>
      <c r="Q592" t="s" s="5">
        <v>202</v>
      </c>
      <c r="R592" s="6">
        <v>43362</v>
      </c>
      <c r="S592" s="7">
        <f>SUM(F592/$A$907)</f>
        <v>0.0001340747742094355</v>
      </c>
      <c r="T592" t="s" s="3">
        <f>IF(B592:B592="Y","Quality Checked","")</f>
      </c>
      <c r="U592" t="s" s="4">
        <f>VLOOKUP(S592:S592,$B$914:$C$918,2)</f>
        <v>318</v>
      </c>
    </row>
    <row r="593" ht="15" customHeight="1">
      <c r="A593" s="5">
        <v>18855</v>
      </c>
      <c r="B593" t="s" s="5">
        <v>21</v>
      </c>
      <c r="C593" s="6">
        <v>43358</v>
      </c>
      <c r="D593" t="s" s="5">
        <v>67</v>
      </c>
      <c r="E593" s="5">
        <v>31</v>
      </c>
      <c r="F593" s="5">
        <v>229.43</v>
      </c>
      <c r="G593" s="5">
        <v>0.03</v>
      </c>
      <c r="H593" t="s" s="5">
        <v>23</v>
      </c>
      <c r="I593" s="5">
        <v>-127.05</v>
      </c>
      <c r="J593" s="5">
        <v>7.3</v>
      </c>
      <c r="K593" s="5">
        <v>7.72</v>
      </c>
      <c r="L593" t="s" s="5">
        <v>120</v>
      </c>
      <c r="M593" t="s" s="5">
        <v>33</v>
      </c>
      <c r="N593" t="s" s="5">
        <v>47</v>
      </c>
      <c r="O593" t="s" s="5">
        <v>48</v>
      </c>
      <c r="P593" t="s" s="5">
        <v>49</v>
      </c>
      <c r="Q593" t="s" s="5">
        <v>50</v>
      </c>
      <c r="R593" s="6">
        <v>43361</v>
      </c>
      <c r="S593" s="7">
        <f>SUM(F593/$A$907)</f>
        <v>0.0001315012630252684</v>
      </c>
      <c r="T593" t="s" s="3">
        <f>IF(B593:B593="Y","Quality Checked","")</f>
      </c>
      <c r="U593" t="s" s="4">
        <f>VLOOKUP(S593:S593,$B$914:$C$918,2)</f>
        <v>318</v>
      </c>
    </row>
    <row r="594" ht="15" customHeight="1">
      <c r="A594" s="5">
        <v>8132</v>
      </c>
      <c r="B594" t="s" s="5">
        <v>21</v>
      </c>
      <c r="C594" s="6">
        <v>43234</v>
      </c>
      <c r="D594" t="s" s="5">
        <v>31</v>
      </c>
      <c r="E594" s="5">
        <v>46</v>
      </c>
      <c r="F594" s="5">
        <v>229.35</v>
      </c>
      <c r="G594" s="5">
        <v>0.08</v>
      </c>
      <c r="H594" t="s" s="5">
        <v>53</v>
      </c>
      <c r="I594" s="5">
        <v>-165.45</v>
      </c>
      <c r="J594" s="5">
        <v>4.89</v>
      </c>
      <c r="K594" s="5">
        <v>4.93</v>
      </c>
      <c r="L594" t="s" s="5">
        <v>364</v>
      </c>
      <c r="M594" t="s" s="5">
        <v>33</v>
      </c>
      <c r="N594" t="s" s="5">
        <v>37</v>
      </c>
      <c r="O594" t="s" s="5">
        <v>27</v>
      </c>
      <c r="P594" t="s" s="5">
        <v>83</v>
      </c>
      <c r="Q594" t="s" s="5">
        <v>202</v>
      </c>
      <c r="R594" s="6">
        <v>43234</v>
      </c>
      <c r="S594" s="7">
        <f>SUM(F594/$A$907)</f>
        <v>0.0001314554098193144</v>
      </c>
      <c r="T594" t="s" s="3">
        <f>IF(B594:B594="Y","Quality Checked","")</f>
      </c>
      <c r="U594" t="s" s="4">
        <f>VLOOKUP(S594:S594,$B$914:$C$918,2)</f>
        <v>318</v>
      </c>
    </row>
    <row r="595" ht="15" customHeight="1">
      <c r="A595" s="5">
        <v>14400</v>
      </c>
      <c r="B595" t="s" s="5">
        <v>21</v>
      </c>
      <c r="C595" s="6">
        <v>43135</v>
      </c>
      <c r="D595" t="s" s="5">
        <v>22</v>
      </c>
      <c r="E595" s="5">
        <v>35</v>
      </c>
      <c r="F595" s="5">
        <v>228.8</v>
      </c>
      <c r="G595" s="5">
        <v>0.03</v>
      </c>
      <c r="H595" t="s" s="5">
        <v>23</v>
      </c>
      <c r="I595" s="5">
        <v>-99.08</v>
      </c>
      <c r="J595" s="5">
        <v>6.48</v>
      </c>
      <c r="K595" s="5">
        <v>6.6</v>
      </c>
      <c r="L595" t="s" s="5">
        <v>129</v>
      </c>
      <c r="M595" t="s" s="5">
        <v>33</v>
      </c>
      <c r="N595" t="s" s="5">
        <v>37</v>
      </c>
      <c r="O595" t="s" s="5">
        <v>48</v>
      </c>
      <c r="P595" t="s" s="5">
        <v>206</v>
      </c>
      <c r="Q595" t="s" s="5">
        <v>50</v>
      </c>
      <c r="R595" s="6">
        <v>43136</v>
      </c>
      <c r="S595" s="7">
        <f>SUM(F595/$A$907)</f>
        <v>0.0001311401690283808</v>
      </c>
      <c r="T595" t="s" s="3">
        <f>IF(B595:B595="Y","Quality Checked","")</f>
      </c>
      <c r="U595" t="s" s="4">
        <f>VLOOKUP(S595:S595,$B$914:$C$918,2)</f>
        <v>318</v>
      </c>
    </row>
    <row r="596" ht="15" customHeight="1">
      <c r="A596" s="5">
        <v>10659</v>
      </c>
      <c r="B596" t="s" s="5">
        <v>21</v>
      </c>
      <c r="C596" s="6">
        <v>43234</v>
      </c>
      <c r="D596" t="s" s="5">
        <v>42</v>
      </c>
      <c r="E596" s="5">
        <v>40</v>
      </c>
      <c r="F596" s="5">
        <v>227.37</v>
      </c>
      <c r="G596" s="5">
        <v>0</v>
      </c>
      <c r="H596" t="s" s="5">
        <v>23</v>
      </c>
      <c r="I596" s="5">
        <v>-92.06999999999999</v>
      </c>
      <c r="J596" s="5">
        <v>5.28</v>
      </c>
      <c r="K596" s="5">
        <v>5.61</v>
      </c>
      <c r="L596" t="s" s="5">
        <v>374</v>
      </c>
      <c r="M596" t="s" s="5">
        <v>33</v>
      </c>
      <c r="N596" t="s" s="5">
        <v>34</v>
      </c>
      <c r="O596" t="s" s="5">
        <v>48</v>
      </c>
      <c r="P596" t="s" s="5">
        <v>206</v>
      </c>
      <c r="Q596" t="s" s="5">
        <v>50</v>
      </c>
      <c r="R596" s="6">
        <v>43234</v>
      </c>
      <c r="S596" s="7">
        <f>SUM(F596/$A$907)</f>
        <v>0.0001303205429719534</v>
      </c>
      <c r="T596" t="s" s="3">
        <f>IF(B596:B596="Y","Quality Checked","")</f>
      </c>
      <c r="U596" t="s" s="4">
        <f>VLOOKUP(S596:S596,$B$914:$C$918,2)</f>
        <v>318</v>
      </c>
    </row>
    <row r="597" ht="15" customHeight="1">
      <c r="A597" s="5">
        <v>8551</v>
      </c>
      <c r="B597" t="s" s="5">
        <v>21</v>
      </c>
      <c r="C597" s="6">
        <v>43310</v>
      </c>
      <c r="D597" t="s" s="5">
        <v>42</v>
      </c>
      <c r="E597" s="5">
        <v>34</v>
      </c>
      <c r="F597" s="5">
        <v>225.98</v>
      </c>
      <c r="G597" s="5">
        <v>0.01</v>
      </c>
      <c r="H597" t="s" s="5">
        <v>23</v>
      </c>
      <c r="I597" s="5">
        <v>-135.74</v>
      </c>
      <c r="J597" s="5">
        <v>6.48</v>
      </c>
      <c r="K597" s="5">
        <v>7.86</v>
      </c>
      <c r="L597" t="s" s="5">
        <v>375</v>
      </c>
      <c r="M597" t="s" s="5">
        <v>33</v>
      </c>
      <c r="N597" t="s" s="5">
        <v>34</v>
      </c>
      <c r="O597" t="s" s="5">
        <v>48</v>
      </c>
      <c r="P597" t="s" s="5">
        <v>206</v>
      </c>
      <c r="Q597" t="s" s="5">
        <v>50</v>
      </c>
      <c r="R597" s="6">
        <v>43312</v>
      </c>
      <c r="S597" s="7">
        <f>SUM(F597/$A$907)</f>
        <v>0.000129523843518503</v>
      </c>
      <c r="T597" t="s" s="3">
        <f>IF(B597:B597="Y","Quality Checked","")</f>
      </c>
      <c r="U597" t="s" s="4">
        <f>VLOOKUP(S597:S597,$B$914:$C$918,2)</f>
        <v>318</v>
      </c>
    </row>
    <row r="598" ht="15" customHeight="1">
      <c r="A598" s="5">
        <v>37793</v>
      </c>
      <c r="B598" t="s" s="5">
        <v>21</v>
      </c>
      <c r="C598" s="6">
        <v>43412</v>
      </c>
      <c r="D598" t="s" s="5">
        <v>55</v>
      </c>
      <c r="E598" s="5">
        <v>16</v>
      </c>
      <c r="F598" s="5">
        <v>224.47</v>
      </c>
      <c r="G598" s="5">
        <v>0.08</v>
      </c>
      <c r="H598" t="s" s="5">
        <v>23</v>
      </c>
      <c r="I598" s="5">
        <v>-49.31</v>
      </c>
      <c r="J598" s="5">
        <v>13.9</v>
      </c>
      <c r="K598" s="5">
        <v>7.59</v>
      </c>
      <c r="L598" t="s" s="5">
        <v>376</v>
      </c>
      <c r="M598" t="s" s="5">
        <v>44</v>
      </c>
      <c r="N598" t="s" s="5">
        <v>34</v>
      </c>
      <c r="O598" t="s" s="5">
        <v>48</v>
      </c>
      <c r="P598" t="s" s="5">
        <v>328</v>
      </c>
      <c r="Q598" t="s" s="5">
        <v>202</v>
      </c>
      <c r="R598" s="6">
        <v>43413</v>
      </c>
      <c r="S598" s="7">
        <f>SUM(F598/$A$907)</f>
        <v>0.0001286583642561217</v>
      </c>
      <c r="T598" t="s" s="3">
        <f>IF(B598:B598="Y","Quality Checked","")</f>
      </c>
      <c r="U598" t="s" s="4">
        <f>VLOOKUP(S598:S598,$B$914:$C$918,2)</f>
        <v>318</v>
      </c>
    </row>
    <row r="599" ht="15" customHeight="1">
      <c r="A599" s="5">
        <v>26945</v>
      </c>
      <c r="B599" t="s" s="5">
        <v>21</v>
      </c>
      <c r="C599" s="6">
        <v>43136</v>
      </c>
      <c r="D599" t="s" s="5">
        <v>42</v>
      </c>
      <c r="E599" s="5">
        <v>29</v>
      </c>
      <c r="F599" s="5">
        <v>221.33</v>
      </c>
      <c r="G599" s="5">
        <v>0</v>
      </c>
      <c r="H599" t="s" s="5">
        <v>23</v>
      </c>
      <c r="I599" s="5">
        <v>77.33</v>
      </c>
      <c r="J599" s="5">
        <v>7.28</v>
      </c>
      <c r="K599" s="5">
        <v>1.77</v>
      </c>
      <c r="L599" t="s" s="5">
        <v>291</v>
      </c>
      <c r="M599" t="s" s="5">
        <v>33</v>
      </c>
      <c r="N599" t="s" s="5">
        <v>37</v>
      </c>
      <c r="O599" t="s" s="5">
        <v>48</v>
      </c>
      <c r="P599" t="s" s="5">
        <v>206</v>
      </c>
      <c r="Q599" t="s" s="5">
        <v>215</v>
      </c>
      <c r="R599" s="6">
        <v>43136</v>
      </c>
      <c r="S599" s="7">
        <f>SUM(F599/$A$907)</f>
        <v>0.000126858625922428</v>
      </c>
      <c r="T599" t="s" s="3">
        <f>IF(B599:B599="Y","Quality Checked","")</f>
      </c>
      <c r="U599" t="s" s="4">
        <f>VLOOKUP(S599:S599,$B$914:$C$918,2)</f>
        <v>318</v>
      </c>
    </row>
    <row r="600" ht="15" customHeight="1">
      <c r="A600" s="5">
        <v>20261</v>
      </c>
      <c r="B600" t="s" s="5">
        <v>21</v>
      </c>
      <c r="C600" s="6">
        <v>43240</v>
      </c>
      <c r="D600" t="s" s="5">
        <v>22</v>
      </c>
      <c r="E600" s="5">
        <v>36</v>
      </c>
      <c r="F600" s="5">
        <v>220.48</v>
      </c>
      <c r="G600" s="5">
        <v>0.04</v>
      </c>
      <c r="H600" t="s" s="5">
        <v>23</v>
      </c>
      <c r="I600" s="5">
        <v>81.91</v>
      </c>
      <c r="J600" s="5">
        <v>6.35</v>
      </c>
      <c r="K600" s="5">
        <v>1.02</v>
      </c>
      <c r="L600" t="s" s="5">
        <v>127</v>
      </c>
      <c r="M600" t="s" s="5">
        <v>63</v>
      </c>
      <c r="N600" t="s" s="5">
        <v>47</v>
      </c>
      <c r="O600" t="s" s="5">
        <v>48</v>
      </c>
      <c r="P600" t="s" s="5">
        <v>206</v>
      </c>
      <c r="Q600" t="s" s="5">
        <v>215</v>
      </c>
      <c r="R600" s="6">
        <v>43243</v>
      </c>
      <c r="S600" s="7">
        <f>SUM(F600/$A$907)</f>
        <v>0.0001263714356091669</v>
      </c>
      <c r="T600" t="s" s="3">
        <f>IF(B600:B600="Y","Quality Checked","")</f>
      </c>
      <c r="U600" t="s" s="4">
        <f>VLOOKUP(S600:S600,$B$914:$C$918,2)</f>
        <v>318</v>
      </c>
    </row>
    <row r="601" ht="15" customHeight="1">
      <c r="A601" s="5">
        <v>31111</v>
      </c>
      <c r="B601" t="s" s="5">
        <v>21</v>
      </c>
      <c r="C601" s="6">
        <v>43336</v>
      </c>
      <c r="D601" t="s" s="5">
        <v>55</v>
      </c>
      <c r="E601" s="5">
        <v>27</v>
      </c>
      <c r="F601" s="5">
        <v>217.93</v>
      </c>
      <c r="G601" s="5">
        <v>0.03</v>
      </c>
      <c r="H601" t="s" s="5">
        <v>23</v>
      </c>
      <c r="I601" s="5">
        <v>-29.02</v>
      </c>
      <c r="J601" s="5">
        <v>7.64</v>
      </c>
      <c r="K601" s="5">
        <v>5.83</v>
      </c>
      <c r="L601" t="s" s="5">
        <v>377</v>
      </c>
      <c r="M601" t="s" s="5">
        <v>44</v>
      </c>
      <c r="N601" t="s" s="5">
        <v>34</v>
      </c>
      <c r="O601" t="s" s="5">
        <v>48</v>
      </c>
      <c r="P601" t="s" s="5">
        <v>206</v>
      </c>
      <c r="Q601" t="s" s="5">
        <v>215</v>
      </c>
      <c r="R601" s="6">
        <v>43338</v>
      </c>
      <c r="S601" s="7">
        <f>SUM(F601/$A$907)</f>
        <v>0.0001249098646693839</v>
      </c>
      <c r="T601" t="s" s="3">
        <f>IF(B601:B601="Y","Quality Checked","")</f>
      </c>
      <c r="U601" t="s" s="4">
        <f>VLOOKUP(S601:S601,$B$914:$C$918,2)</f>
        <v>318</v>
      </c>
    </row>
    <row r="602" ht="15" customHeight="1">
      <c r="A602" s="5">
        <v>13120</v>
      </c>
      <c r="B602" t="s" s="5">
        <v>21</v>
      </c>
      <c r="C602" s="6">
        <v>43448</v>
      </c>
      <c r="D602" t="s" s="5">
        <v>31</v>
      </c>
      <c r="E602" s="5">
        <v>8</v>
      </c>
      <c r="F602" s="5">
        <v>216.33</v>
      </c>
      <c r="G602" s="5">
        <v>0</v>
      </c>
      <c r="H602" t="s" s="5">
        <v>23</v>
      </c>
      <c r="I602" s="5">
        <v>-17.37</v>
      </c>
      <c r="J602" s="5">
        <v>24.92</v>
      </c>
      <c r="K602" s="5">
        <v>12.98</v>
      </c>
      <c r="L602" t="s" s="5">
        <v>244</v>
      </c>
      <c r="M602" t="s" s="5">
        <v>25</v>
      </c>
      <c r="N602" t="s" s="5">
        <v>26</v>
      </c>
      <c r="O602" t="s" s="5">
        <v>48</v>
      </c>
      <c r="P602" t="s" s="5">
        <v>49</v>
      </c>
      <c r="Q602" t="s" s="5">
        <v>50</v>
      </c>
      <c r="R602" s="6">
        <v>43448</v>
      </c>
      <c r="S602" s="7">
        <f>SUM(F602/$A$907)</f>
        <v>0.0001239928005503043</v>
      </c>
      <c r="T602" t="s" s="3">
        <f>IF(B602:B602="Y","Quality Checked","")</f>
      </c>
      <c r="U602" t="s" s="4">
        <f>VLOOKUP(S602:S602,$B$914:$C$918,2)</f>
        <v>318</v>
      </c>
    </row>
    <row r="603" ht="15" customHeight="1">
      <c r="A603" s="5">
        <v>22947</v>
      </c>
      <c r="B603" t="s" s="5">
        <v>41</v>
      </c>
      <c r="C603" s="6">
        <v>43452</v>
      </c>
      <c r="D603" t="s" s="5">
        <v>31</v>
      </c>
      <c r="E603" s="5">
        <v>19</v>
      </c>
      <c r="F603" s="5">
        <v>216.25</v>
      </c>
      <c r="G603" s="5">
        <v>0.09</v>
      </c>
      <c r="H603" t="s" s="5">
        <v>23</v>
      </c>
      <c r="I603" s="5">
        <v>58.84</v>
      </c>
      <c r="J603" s="5">
        <v>12.22</v>
      </c>
      <c r="K603" s="5">
        <v>2.85</v>
      </c>
      <c r="L603" t="s" s="5">
        <v>378</v>
      </c>
      <c r="M603" t="s" s="5">
        <v>25</v>
      </c>
      <c r="N603" t="s" s="5">
        <v>26</v>
      </c>
      <c r="O603" t="s" s="5">
        <v>38</v>
      </c>
      <c r="P603" t="s" s="5">
        <v>97</v>
      </c>
      <c r="Q603" t="s" s="5">
        <v>202</v>
      </c>
      <c r="R603" s="6">
        <v>43459</v>
      </c>
      <c r="S603" s="7">
        <f>SUM(F603/$A$907)</f>
        <v>0.0001239469473443503</v>
      </c>
      <c r="T603" t="s" s="3">
        <f>IF(B603:B603="Y","Quality Checked","")</f>
        <v>45</v>
      </c>
      <c r="U603" t="s" s="4">
        <f>VLOOKUP(S603:S603,$B$914:$C$918,2)</f>
        <v>318</v>
      </c>
    </row>
    <row r="604" ht="15" customHeight="1">
      <c r="A604" s="5">
        <v>29667</v>
      </c>
      <c r="B604" t="s" s="5">
        <v>21</v>
      </c>
      <c r="C604" s="6">
        <v>43305</v>
      </c>
      <c r="D604" t="s" s="5">
        <v>55</v>
      </c>
      <c r="E604" s="5">
        <v>14</v>
      </c>
      <c r="F604" s="5">
        <v>215.31</v>
      </c>
      <c r="G604" s="5">
        <v>0.09</v>
      </c>
      <c r="H604" t="s" s="5">
        <v>23</v>
      </c>
      <c r="I604" s="5">
        <v>-51.75</v>
      </c>
      <c r="J604" s="5">
        <v>15.28</v>
      </c>
      <c r="K604" s="5">
        <v>10.91</v>
      </c>
      <c r="L604" t="s" s="5">
        <v>379</v>
      </c>
      <c r="M604" t="s" s="5">
        <v>25</v>
      </c>
      <c r="N604" t="s" s="5">
        <v>34</v>
      </c>
      <c r="O604" t="s" s="5">
        <v>48</v>
      </c>
      <c r="P604" t="s" s="5">
        <v>49</v>
      </c>
      <c r="Q604" t="s" s="5">
        <v>50</v>
      </c>
      <c r="R604" s="6">
        <v>43306</v>
      </c>
      <c r="S604" s="7">
        <f>SUM(F604/$A$907)</f>
        <v>0.000123408172174391</v>
      </c>
      <c r="T604" t="s" s="3">
        <f>IF(B604:B604="Y","Quality Checked","")</f>
      </c>
      <c r="U604" t="s" s="4">
        <f>VLOOKUP(S604:S604,$B$914:$C$918,2)</f>
        <v>318</v>
      </c>
    </row>
    <row r="605" ht="15" customHeight="1">
      <c r="A605" s="5">
        <v>35776</v>
      </c>
      <c r="B605" t="s" s="5">
        <v>21</v>
      </c>
      <c r="C605" s="6">
        <v>43135</v>
      </c>
      <c r="D605" t="s" s="5">
        <v>22</v>
      </c>
      <c r="E605" s="5">
        <v>36</v>
      </c>
      <c r="F605" s="5">
        <v>213.74</v>
      </c>
      <c r="G605" s="5">
        <v>0.06</v>
      </c>
      <c r="H605" t="s" s="5">
        <v>23</v>
      </c>
      <c r="I605" s="5">
        <v>-32.15</v>
      </c>
      <c r="J605" s="5">
        <v>5.81</v>
      </c>
      <c r="K605" s="5">
        <v>3.37</v>
      </c>
      <c r="L605" t="s" s="5">
        <v>380</v>
      </c>
      <c r="M605" t="s" s="5">
        <v>33</v>
      </c>
      <c r="N605" t="s" s="5">
        <v>26</v>
      </c>
      <c r="O605" t="s" s="5">
        <v>48</v>
      </c>
      <c r="P605" t="s" s="5">
        <v>381</v>
      </c>
      <c r="Q605" t="s" s="5">
        <v>215</v>
      </c>
      <c r="R605" s="6">
        <v>43137</v>
      </c>
      <c r="S605" s="7">
        <f>SUM(F605/$A$907)</f>
        <v>0.0001225083030075442</v>
      </c>
      <c r="T605" t="s" s="3">
        <f>IF(B605:B605="Y","Quality Checked","")</f>
      </c>
      <c r="U605" t="s" s="4">
        <f>VLOOKUP(S605:S605,$B$914:$C$918,2)</f>
        <v>318</v>
      </c>
    </row>
    <row r="606" ht="15" customHeight="1">
      <c r="A606" s="5">
        <v>25509</v>
      </c>
      <c r="B606" t="s" s="5">
        <v>21</v>
      </c>
      <c r="C606" s="6">
        <v>43242</v>
      </c>
      <c r="D606" t="s" s="5">
        <v>42</v>
      </c>
      <c r="E606" s="5">
        <v>43</v>
      </c>
      <c r="F606" s="5">
        <v>212.28</v>
      </c>
      <c r="G606" s="5">
        <v>0.06</v>
      </c>
      <c r="H606" t="s" s="5">
        <v>23</v>
      </c>
      <c r="I606" s="5">
        <v>-103.22</v>
      </c>
      <c r="J606" s="5">
        <v>4.98</v>
      </c>
      <c r="K606" s="5">
        <v>4.95</v>
      </c>
      <c r="L606" t="s" s="5">
        <v>132</v>
      </c>
      <c r="M606" t="s" s="5">
        <v>33</v>
      </c>
      <c r="N606" t="s" s="5">
        <v>34</v>
      </c>
      <c r="O606" t="s" s="5">
        <v>48</v>
      </c>
      <c r="P606" t="s" s="5">
        <v>49</v>
      </c>
      <c r="Q606" t="s" s="5">
        <v>50</v>
      </c>
      <c r="R606" s="6">
        <v>43244</v>
      </c>
      <c r="S606" s="7">
        <f>SUM(F606/$A$907)</f>
        <v>0.0001216714819988841</v>
      </c>
      <c r="T606" t="s" s="3">
        <f>IF(B606:B606="Y","Quality Checked","")</f>
      </c>
      <c r="U606" t="s" s="4">
        <f>VLOOKUP(S606:S606,$B$914:$C$918,2)</f>
        <v>318</v>
      </c>
    </row>
    <row r="607" ht="15" customHeight="1">
      <c r="A607" s="5">
        <v>36807</v>
      </c>
      <c r="B607" t="s" s="5">
        <v>21</v>
      </c>
      <c r="C607" s="6">
        <v>43175</v>
      </c>
      <c r="D607" t="s" s="5">
        <v>22</v>
      </c>
      <c r="E607" s="5">
        <v>14</v>
      </c>
      <c r="F607" s="5">
        <v>211.88</v>
      </c>
      <c r="G607" s="5">
        <v>0.1</v>
      </c>
      <c r="H607" t="s" s="5">
        <v>23</v>
      </c>
      <c r="I607" s="5">
        <v>78.45</v>
      </c>
      <c r="J607" s="5">
        <v>15.57</v>
      </c>
      <c r="K607" s="5">
        <v>1.39</v>
      </c>
      <c r="L607" t="s" s="5">
        <v>382</v>
      </c>
      <c r="M607" t="s" s="5">
        <v>63</v>
      </c>
      <c r="N607" t="s" s="5">
        <v>34</v>
      </c>
      <c r="O607" t="s" s="5">
        <v>48</v>
      </c>
      <c r="P607" t="s" s="5">
        <v>198</v>
      </c>
      <c r="Q607" t="s" s="5">
        <v>50</v>
      </c>
      <c r="R607" s="6">
        <v>43176</v>
      </c>
      <c r="S607" s="7">
        <f>SUM(F607/$A$907)</f>
        <v>0.0001214422159691142</v>
      </c>
      <c r="T607" t="s" s="3">
        <f>IF(B607:B607="Y","Quality Checked","")</f>
      </c>
      <c r="U607" t="s" s="4">
        <f>VLOOKUP(S607:S607,$B$914:$C$918,2)</f>
        <v>318</v>
      </c>
    </row>
    <row r="608" ht="15" customHeight="1">
      <c r="A608" s="5">
        <v>26279</v>
      </c>
      <c r="B608" t="s" s="5">
        <v>21</v>
      </c>
      <c r="C608" s="6">
        <v>43311</v>
      </c>
      <c r="D608" t="s" s="5">
        <v>55</v>
      </c>
      <c r="E608" s="5">
        <v>7</v>
      </c>
      <c r="F608" s="5">
        <v>211.7435</v>
      </c>
      <c r="G608" s="5">
        <v>0.04</v>
      </c>
      <c r="H608" t="s" s="5">
        <v>23</v>
      </c>
      <c r="I608" s="5">
        <v>-33.31</v>
      </c>
      <c r="J608" s="5">
        <v>35.99</v>
      </c>
      <c r="K608" s="5">
        <v>1.25</v>
      </c>
      <c r="L608" t="s" s="5">
        <v>383</v>
      </c>
      <c r="M608" t="s" s="5">
        <v>63</v>
      </c>
      <c r="N608" t="s" s="5">
        <v>37</v>
      </c>
      <c r="O608" t="s" s="5">
        <v>27</v>
      </c>
      <c r="P608" t="s" s="5">
        <v>99</v>
      </c>
      <c r="Q608" t="s" s="5">
        <v>202</v>
      </c>
      <c r="R608" s="6">
        <v>43313</v>
      </c>
      <c r="S608" s="7">
        <f>SUM(F608/$A$907)</f>
        <v>0.0001213639789364552</v>
      </c>
      <c r="T608" t="s" s="3">
        <f>IF(B608:B608="Y","Quality Checked","")</f>
      </c>
      <c r="U608" t="s" s="4">
        <f>VLOOKUP(S608:S608,$B$914:$C$918,2)</f>
        <v>318</v>
      </c>
    </row>
    <row r="609" ht="15" customHeight="1">
      <c r="A609" s="5">
        <v>42631</v>
      </c>
      <c r="B609" t="s" s="5">
        <v>21</v>
      </c>
      <c r="C609" s="6">
        <v>43229</v>
      </c>
      <c r="D609" t="s" s="5">
        <v>67</v>
      </c>
      <c r="E609" s="5">
        <v>18</v>
      </c>
      <c r="F609" s="5">
        <v>211.4</v>
      </c>
      <c r="G609" s="5">
        <v>0.09</v>
      </c>
      <c r="H609" t="s" s="5">
        <v>23</v>
      </c>
      <c r="I609" s="5">
        <v>91.63</v>
      </c>
      <c r="J609" s="5">
        <v>12.53</v>
      </c>
      <c r="K609" s="5">
        <v>0.5</v>
      </c>
      <c r="L609" t="s" s="5">
        <v>250</v>
      </c>
      <c r="M609" t="s" s="5">
        <v>33</v>
      </c>
      <c r="N609" t="s" s="5">
        <v>34</v>
      </c>
      <c r="O609" t="s" s="5">
        <v>48</v>
      </c>
      <c r="P609" t="s" s="5">
        <v>257</v>
      </c>
      <c r="Q609" t="s" s="5">
        <v>50</v>
      </c>
      <c r="R609" s="6">
        <v>43230</v>
      </c>
      <c r="S609" s="7">
        <f>SUM(F609/$A$907)</f>
        <v>0.0001211670967333903</v>
      </c>
      <c r="T609" t="s" s="3">
        <f>IF(B609:B609="Y","Quality Checked","")</f>
      </c>
      <c r="U609" t="s" s="4">
        <f>VLOOKUP(S609:S609,$B$914:$C$918,2)</f>
        <v>318</v>
      </c>
    </row>
    <row r="610" ht="15" customHeight="1">
      <c r="A610" s="5">
        <v>27555</v>
      </c>
      <c r="B610" t="s" s="5">
        <v>21</v>
      </c>
      <c r="C610" s="6">
        <v>43344</v>
      </c>
      <c r="D610" t="s" s="5">
        <v>42</v>
      </c>
      <c r="E610" s="5">
        <v>32</v>
      </c>
      <c r="F610" s="5">
        <v>209.42</v>
      </c>
      <c r="G610" s="5">
        <v>0.1</v>
      </c>
      <c r="H610" t="s" s="5">
        <v>23</v>
      </c>
      <c r="I610" s="5">
        <v>65.41</v>
      </c>
      <c r="J610" s="5">
        <v>6.74</v>
      </c>
      <c r="K610" s="5">
        <v>1.72</v>
      </c>
      <c r="L610" t="s" s="5">
        <v>307</v>
      </c>
      <c r="M610" t="s" s="5">
        <v>44</v>
      </c>
      <c r="N610" t="s" s="5">
        <v>26</v>
      </c>
      <c r="O610" t="s" s="5">
        <v>48</v>
      </c>
      <c r="P610" t="s" s="5">
        <v>206</v>
      </c>
      <c r="Q610" t="s" s="5">
        <v>215</v>
      </c>
      <c r="R610" s="6">
        <v>43346</v>
      </c>
      <c r="S610" s="7">
        <f>SUM(F610/$A$907)</f>
        <v>0.0001200322298860293</v>
      </c>
      <c r="T610" t="s" s="3">
        <f>IF(B610:B610="Y","Quality Checked","")</f>
      </c>
      <c r="U610" t="s" s="4">
        <f>VLOOKUP(S610:S610,$B$914:$C$918,2)</f>
        <v>318</v>
      </c>
    </row>
    <row r="611" ht="15" customHeight="1">
      <c r="A611" s="5">
        <v>41765</v>
      </c>
      <c r="B611" t="s" s="5">
        <v>21</v>
      </c>
      <c r="C611" s="6">
        <v>43443</v>
      </c>
      <c r="D611" t="s" s="5">
        <v>22</v>
      </c>
      <c r="E611" s="5">
        <v>41</v>
      </c>
      <c r="F611" s="5">
        <v>204.99</v>
      </c>
      <c r="G611" s="5">
        <v>0.03</v>
      </c>
      <c r="H611" t="s" s="5">
        <v>23</v>
      </c>
      <c r="I611" s="5">
        <v>-95.98999999999999</v>
      </c>
      <c r="J611" s="5">
        <v>4.98</v>
      </c>
      <c r="K611" s="5">
        <v>4.95</v>
      </c>
      <c r="L611" t="s" s="5">
        <v>350</v>
      </c>
      <c r="M611" t="s" s="5">
        <v>63</v>
      </c>
      <c r="N611" t="s" s="5">
        <v>37</v>
      </c>
      <c r="O611" t="s" s="5">
        <v>48</v>
      </c>
      <c r="P611" t="s" s="5">
        <v>49</v>
      </c>
      <c r="Q611" t="s" s="5">
        <v>50</v>
      </c>
      <c r="R611" s="6">
        <v>43445</v>
      </c>
      <c r="S611" s="7">
        <f>SUM(F611/$A$907)</f>
        <v>0.0001174931086063277</v>
      </c>
      <c r="T611" t="s" s="3">
        <f>IF(B611:B611="Y","Quality Checked","")</f>
      </c>
      <c r="U611" t="s" s="4">
        <f>VLOOKUP(S611:S611,$B$914:$C$918,2)</f>
        <v>318</v>
      </c>
    </row>
    <row r="612" ht="15" customHeight="1">
      <c r="A612" s="5">
        <v>9954</v>
      </c>
      <c r="B612" t="s" s="5">
        <v>21</v>
      </c>
      <c r="C612" s="6">
        <v>43270</v>
      </c>
      <c r="D612" t="s" s="5">
        <v>55</v>
      </c>
      <c r="E612" s="5">
        <v>39</v>
      </c>
      <c r="F612" s="5">
        <v>203.6</v>
      </c>
      <c r="G612" s="5">
        <v>0</v>
      </c>
      <c r="H612" t="s" s="5">
        <v>23</v>
      </c>
      <c r="I612" s="5">
        <v>-166.44</v>
      </c>
      <c r="J612" s="5">
        <v>4.98</v>
      </c>
      <c r="K612" s="5">
        <v>7.44</v>
      </c>
      <c r="L612" t="s" s="5">
        <v>87</v>
      </c>
      <c r="M612" t="s" s="5">
        <v>33</v>
      </c>
      <c r="N612" t="s" s="5">
        <v>34</v>
      </c>
      <c r="O612" t="s" s="5">
        <v>48</v>
      </c>
      <c r="P612" t="s" s="5">
        <v>206</v>
      </c>
      <c r="Q612" t="s" s="5">
        <v>50</v>
      </c>
      <c r="R612" s="6">
        <v>43272</v>
      </c>
      <c r="S612" s="7">
        <f>SUM(F612/$A$907)</f>
        <v>0.0001166964091528773</v>
      </c>
      <c r="T612" t="s" s="3">
        <f>IF(B612:B612="Y","Quality Checked","")</f>
      </c>
      <c r="U612" t="s" s="4">
        <f>VLOOKUP(S612:S612,$B$914:$C$918,2)</f>
        <v>318</v>
      </c>
    </row>
    <row r="613" ht="15" customHeight="1">
      <c r="A613" s="5">
        <v>28037</v>
      </c>
      <c r="B613" t="s" s="5">
        <v>41</v>
      </c>
      <c r="C613" s="6">
        <v>43446</v>
      </c>
      <c r="D613" t="s" s="5">
        <v>67</v>
      </c>
      <c r="E613" s="5">
        <v>31</v>
      </c>
      <c r="F613" s="5">
        <v>203.53</v>
      </c>
      <c r="G613" s="5">
        <v>0.06</v>
      </c>
      <c r="H613" t="s" s="5">
        <v>23</v>
      </c>
      <c r="I613" s="5">
        <v>-101.28</v>
      </c>
      <c r="J613" s="5">
        <v>6.68</v>
      </c>
      <c r="K613" s="5">
        <v>6.93</v>
      </c>
      <c r="L613" t="s" s="5">
        <v>188</v>
      </c>
      <c r="M613" t="s" s="5">
        <v>33</v>
      </c>
      <c r="N613" t="s" s="5">
        <v>34</v>
      </c>
      <c r="O613" t="s" s="5">
        <v>48</v>
      </c>
      <c r="P613" t="s" s="5">
        <v>206</v>
      </c>
      <c r="Q613" t="s" s="5">
        <v>50</v>
      </c>
      <c r="R613" s="6">
        <v>43447</v>
      </c>
      <c r="S613" s="7">
        <f>SUM(F613/$A$907)</f>
        <v>0.0001166562875976676</v>
      </c>
      <c r="T613" t="s" s="3">
        <f>IF(B613:B613="Y","Quality Checked","")</f>
        <v>45</v>
      </c>
      <c r="U613" t="s" s="4">
        <f>VLOOKUP(S613:S613,$B$914:$C$918,2)</f>
        <v>318</v>
      </c>
    </row>
    <row r="614" ht="15" customHeight="1">
      <c r="A614" s="5">
        <v>29219</v>
      </c>
      <c r="B614" t="s" s="5">
        <v>21</v>
      </c>
      <c r="C614" s="6">
        <v>43200</v>
      </c>
      <c r="D614" t="s" s="5">
        <v>55</v>
      </c>
      <c r="E614" s="5">
        <v>29</v>
      </c>
      <c r="F614" s="5">
        <v>203.4</v>
      </c>
      <c r="G614" s="5">
        <v>0.04</v>
      </c>
      <c r="H614" t="s" s="5">
        <v>23</v>
      </c>
      <c r="I614" s="5">
        <v>24.59</v>
      </c>
      <c r="J614" s="5">
        <v>7.08</v>
      </c>
      <c r="K614" s="5">
        <v>2.35</v>
      </c>
      <c r="L614" t="s" s="5">
        <v>326</v>
      </c>
      <c r="M614" t="s" s="5">
        <v>63</v>
      </c>
      <c r="N614" t="s" s="5">
        <v>37</v>
      </c>
      <c r="O614" t="s" s="5">
        <v>48</v>
      </c>
      <c r="P614" t="s" s="5">
        <v>236</v>
      </c>
      <c r="Q614" t="s" s="5">
        <v>215</v>
      </c>
      <c r="R614" s="6">
        <v>43201</v>
      </c>
      <c r="S614" s="7">
        <f>SUM(F614/$A$907)</f>
        <v>0.0001165817761379924</v>
      </c>
      <c r="T614" t="s" s="3">
        <f>IF(B614:B614="Y","Quality Checked","")</f>
      </c>
      <c r="U614" t="s" s="4">
        <f>VLOOKUP(S614:S614,$B$914:$C$918,2)</f>
        <v>318</v>
      </c>
    </row>
    <row r="615" ht="15" customHeight="1">
      <c r="A615" s="5">
        <v>548</v>
      </c>
      <c r="B615" t="s" s="5">
        <v>21</v>
      </c>
      <c r="C615" s="6">
        <v>43363</v>
      </c>
      <c r="D615" t="s" s="5">
        <v>42</v>
      </c>
      <c r="E615" s="5">
        <v>29</v>
      </c>
      <c r="F615" s="5">
        <v>202.95</v>
      </c>
      <c r="G615" s="5">
        <v>0.02</v>
      </c>
      <c r="H615" t="s" s="5">
        <v>23</v>
      </c>
      <c r="I615" s="5">
        <v>-50.64</v>
      </c>
      <c r="J615" s="5">
        <v>6.48</v>
      </c>
      <c r="K615" s="5">
        <v>5.9</v>
      </c>
      <c r="L615" t="s" s="5">
        <v>193</v>
      </c>
      <c r="M615" t="s" s="5">
        <v>33</v>
      </c>
      <c r="N615" t="s" s="5">
        <v>37</v>
      </c>
      <c r="O615" t="s" s="5">
        <v>48</v>
      </c>
      <c r="P615" t="s" s="5">
        <v>206</v>
      </c>
      <c r="Q615" t="s" s="5">
        <v>50</v>
      </c>
      <c r="R615" s="6">
        <v>43364</v>
      </c>
      <c r="S615" s="7">
        <f>SUM(F615/$A$907)</f>
        <v>0.0001163238518545012</v>
      </c>
      <c r="T615" t="s" s="3">
        <f>IF(B615:B615="Y","Quality Checked","")</f>
      </c>
      <c r="U615" t="s" s="4">
        <f>VLOOKUP(S615:S615,$B$914:$C$918,2)</f>
        <v>318</v>
      </c>
    </row>
    <row r="616" ht="15" customHeight="1">
      <c r="A616" s="5">
        <v>12676</v>
      </c>
      <c r="B616" t="s" s="5">
        <v>21</v>
      </c>
      <c r="C616" s="6">
        <v>43115</v>
      </c>
      <c r="D616" t="s" s="5">
        <v>67</v>
      </c>
      <c r="E616" s="5">
        <v>25</v>
      </c>
      <c r="F616" s="5">
        <v>201.06</v>
      </c>
      <c r="G616" s="5">
        <v>0.08</v>
      </c>
      <c r="H616" t="s" s="5">
        <v>53</v>
      </c>
      <c r="I616" s="5">
        <v>-80.86</v>
      </c>
      <c r="J616" s="5">
        <v>8.09</v>
      </c>
      <c r="K616" s="5">
        <v>7.96</v>
      </c>
      <c r="L616" t="s" s="5">
        <v>343</v>
      </c>
      <c r="M616" t="s" s="5">
        <v>33</v>
      </c>
      <c r="N616" t="s" s="5">
        <v>37</v>
      </c>
      <c r="O616" t="s" s="5">
        <v>38</v>
      </c>
      <c r="P616" t="s" s="5">
        <v>97</v>
      </c>
      <c r="Q616" t="s" s="5">
        <v>50</v>
      </c>
      <c r="R616" s="6">
        <v>43116</v>
      </c>
      <c r="S616" s="7">
        <f>SUM(F616/$A$907)</f>
        <v>0.0001152405698638385</v>
      </c>
      <c r="T616" t="s" s="3">
        <f>IF(B616:B616="Y","Quality Checked","")</f>
      </c>
      <c r="U616" t="s" s="4">
        <f>VLOOKUP(S616:S616,$B$914:$C$918,2)</f>
        <v>318</v>
      </c>
    </row>
    <row r="617" ht="15" customHeight="1">
      <c r="A617" s="5">
        <v>34918</v>
      </c>
      <c r="B617" t="s" s="5">
        <v>21</v>
      </c>
      <c r="C617" s="6">
        <v>43396</v>
      </c>
      <c r="D617" t="s" s="5">
        <v>22</v>
      </c>
      <c r="E617" s="5">
        <v>25</v>
      </c>
      <c r="F617" s="5">
        <v>200.77</v>
      </c>
      <c r="G617" s="5">
        <v>0.01</v>
      </c>
      <c r="H617" t="s" s="5">
        <v>23</v>
      </c>
      <c r="I617" s="5">
        <v>-60.61</v>
      </c>
      <c r="J617" s="5">
        <v>7.28</v>
      </c>
      <c r="K617" s="5">
        <v>7.98</v>
      </c>
      <c r="L617" t="s" s="5">
        <v>214</v>
      </c>
      <c r="M617" t="s" s="5">
        <v>63</v>
      </c>
      <c r="N617" t="s" s="5">
        <v>34</v>
      </c>
      <c r="O617" t="s" s="5">
        <v>38</v>
      </c>
      <c r="P617" t="s" s="5">
        <v>97</v>
      </c>
      <c r="Q617" t="s" s="5">
        <v>215</v>
      </c>
      <c r="R617" s="6">
        <v>43398</v>
      </c>
      <c r="S617" s="7">
        <f>SUM(F617/$A$907)</f>
        <v>0.0001150743519922553</v>
      </c>
      <c r="T617" t="s" s="3">
        <f>IF(B617:B617="Y","Quality Checked","")</f>
      </c>
      <c r="U617" t="s" s="4">
        <f>VLOOKUP(S617:S617,$B$914:$C$918,2)</f>
        <v>318</v>
      </c>
    </row>
    <row r="618" ht="15" customHeight="1">
      <c r="A618" s="5">
        <v>11585</v>
      </c>
      <c r="B618" t="s" s="5">
        <v>21</v>
      </c>
      <c r="C618" s="6">
        <v>43174</v>
      </c>
      <c r="D618" t="s" s="5">
        <v>22</v>
      </c>
      <c r="E618" s="5">
        <v>2</v>
      </c>
      <c r="F618" s="5">
        <v>200.753</v>
      </c>
      <c r="G618" s="5">
        <v>0.09</v>
      </c>
      <c r="H618" t="s" s="5">
        <v>23</v>
      </c>
      <c r="I618" s="5">
        <v>-605.37</v>
      </c>
      <c r="J618" s="5">
        <v>125.99</v>
      </c>
      <c r="K618" s="5">
        <v>8.99</v>
      </c>
      <c r="L618" t="s" s="5">
        <v>196</v>
      </c>
      <c r="M618" t="s" s="5">
        <v>25</v>
      </c>
      <c r="N618" t="s" s="5">
        <v>26</v>
      </c>
      <c r="O618" t="s" s="5">
        <v>27</v>
      </c>
      <c r="P618" t="s" s="5">
        <v>99</v>
      </c>
      <c r="Q618" t="s" s="5">
        <v>50</v>
      </c>
      <c r="R618" s="6">
        <v>43175</v>
      </c>
      <c r="S618" s="7">
        <f>SUM(F618/$A$907)</f>
        <v>0.0001150646081859901</v>
      </c>
      <c r="T618" t="s" s="3">
        <f>IF(B618:B618="Y","Quality Checked","")</f>
      </c>
      <c r="U618" t="s" s="4">
        <f>VLOOKUP(S618:S618,$B$914:$C$918,2)</f>
        <v>318</v>
      </c>
    </row>
    <row r="619" ht="15" customHeight="1">
      <c r="A619" s="5">
        <v>9478</v>
      </c>
      <c r="B619" t="s" s="5">
        <v>21</v>
      </c>
      <c r="C619" s="6">
        <v>43187</v>
      </c>
      <c r="D619" t="s" s="5">
        <v>67</v>
      </c>
      <c r="E619" s="5">
        <v>48</v>
      </c>
      <c r="F619" s="5">
        <v>199.46</v>
      </c>
      <c r="G619" s="5">
        <v>0.08</v>
      </c>
      <c r="H619" t="s" s="5">
        <v>23</v>
      </c>
      <c r="I619" s="5">
        <v>-121.2</v>
      </c>
      <c r="J619" s="5">
        <v>4.28</v>
      </c>
      <c r="K619" s="5">
        <v>4.79</v>
      </c>
      <c r="L619" t="s" s="5">
        <v>342</v>
      </c>
      <c r="M619" t="s" s="5">
        <v>63</v>
      </c>
      <c r="N619" t="s" s="5">
        <v>34</v>
      </c>
      <c r="O619" t="s" s="5">
        <v>48</v>
      </c>
      <c r="P619" t="s" s="5">
        <v>206</v>
      </c>
      <c r="Q619" t="s" s="5">
        <v>50</v>
      </c>
      <c r="R619" s="6">
        <v>43189</v>
      </c>
      <c r="S619" s="7">
        <f>SUM(F619/$A$907)</f>
        <v>0.0001143235057447589</v>
      </c>
      <c r="T619" t="s" s="3">
        <f>IF(B619:B619="Y","Quality Checked","")</f>
      </c>
      <c r="U619" t="s" s="4">
        <f>VLOOKUP(S619:S619,$B$914:$C$918,2)</f>
        <v>318</v>
      </c>
    </row>
    <row r="620" ht="15" customHeight="1">
      <c r="A620" s="5">
        <v>14596</v>
      </c>
      <c r="B620" t="s" s="5">
        <v>21</v>
      </c>
      <c r="C620" s="6">
        <v>43110</v>
      </c>
      <c r="D620" t="s" s="5">
        <v>42</v>
      </c>
      <c r="E620" s="5">
        <v>24</v>
      </c>
      <c r="F620" s="5">
        <v>199.12</v>
      </c>
      <c r="G620" s="5">
        <v>0.01</v>
      </c>
      <c r="H620" t="s" s="5">
        <v>23</v>
      </c>
      <c r="I620" s="5">
        <v>73.33</v>
      </c>
      <c r="J620" s="5">
        <v>8.34</v>
      </c>
      <c r="K620" s="5">
        <v>0.96</v>
      </c>
      <c r="L620" t="s" s="5">
        <v>281</v>
      </c>
      <c r="M620" t="s" s="5">
        <v>63</v>
      </c>
      <c r="N620" t="s" s="5">
        <v>34</v>
      </c>
      <c r="O620" t="s" s="5">
        <v>38</v>
      </c>
      <c r="P620" t="s" s="5">
        <v>97</v>
      </c>
      <c r="Q620" t="s" s="5">
        <v>215</v>
      </c>
      <c r="R620" s="6">
        <v>43112</v>
      </c>
      <c r="S620" s="7">
        <f>SUM(F620/$A$907)</f>
        <v>0.0001141286296194545</v>
      </c>
      <c r="T620" t="s" s="3">
        <f>IF(B620:B620="Y","Quality Checked","")</f>
      </c>
      <c r="U620" t="s" s="4">
        <f>VLOOKUP(S620:S620,$B$914:$C$918,2)</f>
        <v>318</v>
      </c>
    </row>
    <row r="621" ht="15" customHeight="1">
      <c r="A621" s="5">
        <v>26689</v>
      </c>
      <c r="B621" t="s" s="5">
        <v>21</v>
      </c>
      <c r="C621" s="6">
        <v>43372</v>
      </c>
      <c r="D621" t="s" s="5">
        <v>67</v>
      </c>
      <c r="E621" s="5">
        <v>2</v>
      </c>
      <c r="F621" s="5">
        <v>198.44</v>
      </c>
      <c r="G621" s="5">
        <v>0.01</v>
      </c>
      <c r="H621" t="s" s="5">
        <v>23</v>
      </c>
      <c r="I621" s="5">
        <v>-87.45999999999999</v>
      </c>
      <c r="J621" s="5">
        <v>99.23</v>
      </c>
      <c r="K621" s="5">
        <v>8.99</v>
      </c>
      <c r="L621" t="s" s="5">
        <v>178</v>
      </c>
      <c r="M621" t="s" s="5">
        <v>33</v>
      </c>
      <c r="N621" t="s" s="5">
        <v>34</v>
      </c>
      <c r="O621" t="s" s="5">
        <v>38</v>
      </c>
      <c r="P621" t="s" s="5">
        <v>97</v>
      </c>
      <c r="Q621" t="s" s="5">
        <v>202</v>
      </c>
      <c r="R621" s="6">
        <v>43375</v>
      </c>
      <c r="S621" s="7">
        <f>SUM(F621/$A$907)</f>
        <v>0.0001137388773688457</v>
      </c>
      <c r="T621" t="s" s="3">
        <f>IF(B621:B621="Y","Quality Checked","")</f>
      </c>
      <c r="U621" t="s" s="4">
        <f>VLOOKUP(S621:S621,$B$914:$C$918,2)</f>
        <v>318</v>
      </c>
    </row>
    <row r="622" ht="15" customHeight="1">
      <c r="A622" s="5">
        <v>23333</v>
      </c>
      <c r="B622" t="s" s="5">
        <v>21</v>
      </c>
      <c r="C622" s="6">
        <v>43317</v>
      </c>
      <c r="D622" t="s" s="5">
        <v>22</v>
      </c>
      <c r="E622" s="5">
        <v>32</v>
      </c>
      <c r="F622" s="5">
        <v>196.84</v>
      </c>
      <c r="G622" s="5">
        <v>0.04</v>
      </c>
      <c r="H622" t="s" s="5">
        <v>23</v>
      </c>
      <c r="I622" s="5">
        <v>-69.29000000000001</v>
      </c>
      <c r="J622" s="5">
        <v>5.98</v>
      </c>
      <c r="K622" s="5">
        <v>5.79</v>
      </c>
      <c r="L622" t="s" s="5">
        <v>128</v>
      </c>
      <c r="M622" t="s" s="5">
        <v>63</v>
      </c>
      <c r="N622" t="s" s="5">
        <v>37</v>
      </c>
      <c r="O622" t="s" s="5">
        <v>48</v>
      </c>
      <c r="P622" t="s" s="5">
        <v>206</v>
      </c>
      <c r="Q622" t="s" s="5">
        <v>50</v>
      </c>
      <c r="R622" s="6">
        <v>43319</v>
      </c>
      <c r="S622" s="7">
        <f>SUM(F622/$A$907)</f>
        <v>0.0001128218132497661</v>
      </c>
      <c r="T622" t="s" s="3">
        <f>IF(B622:B622="Y","Quality Checked","")</f>
      </c>
      <c r="U622" t="s" s="4">
        <f>VLOOKUP(S622:S622,$B$914:$C$918,2)</f>
        <v>318</v>
      </c>
    </row>
    <row r="623" ht="15" customHeight="1">
      <c r="A623" s="5">
        <v>33699</v>
      </c>
      <c r="B623" t="s" s="5">
        <v>21</v>
      </c>
      <c r="C623" s="6">
        <v>43307</v>
      </c>
      <c r="D623" t="s" s="5">
        <v>31</v>
      </c>
      <c r="E623" s="5">
        <v>31</v>
      </c>
      <c r="F623" s="5">
        <v>196.81</v>
      </c>
      <c r="G623" s="5">
        <v>0.06</v>
      </c>
      <c r="H623" t="s" s="5">
        <v>23</v>
      </c>
      <c r="I623" s="5">
        <v>70.39</v>
      </c>
      <c r="J623" s="5">
        <v>6.45</v>
      </c>
      <c r="K623" s="5">
        <v>1.34</v>
      </c>
      <c r="L623" t="s" s="5">
        <v>264</v>
      </c>
      <c r="M623" t="s" s="5">
        <v>25</v>
      </c>
      <c r="N623" t="s" s="5">
        <v>47</v>
      </c>
      <c r="O623" t="s" s="5">
        <v>48</v>
      </c>
      <c r="P623" t="s" s="5">
        <v>206</v>
      </c>
      <c r="Q623" t="s" s="5">
        <v>215</v>
      </c>
      <c r="R623" s="6">
        <v>43312</v>
      </c>
      <c r="S623" s="7">
        <f>SUM(F623/$A$907)</f>
        <v>0.0001128046182975333</v>
      </c>
      <c r="T623" t="s" s="3">
        <f>IF(B623:B623="Y","Quality Checked","")</f>
      </c>
      <c r="U623" t="s" s="4">
        <f>VLOOKUP(S623:S623,$B$914:$C$918,2)</f>
        <v>318</v>
      </c>
    </row>
    <row r="624" ht="15" customHeight="1">
      <c r="A624" s="5">
        <v>27460</v>
      </c>
      <c r="B624" t="s" s="5">
        <v>21</v>
      </c>
      <c r="C624" s="6">
        <v>43232</v>
      </c>
      <c r="D624" t="s" s="5">
        <v>55</v>
      </c>
      <c r="E624" s="5">
        <v>31</v>
      </c>
      <c r="F624" s="5">
        <v>196.58</v>
      </c>
      <c r="G624" s="5">
        <v>0.04</v>
      </c>
      <c r="H624" t="s" s="5">
        <v>23</v>
      </c>
      <c r="I624" s="5">
        <v>-102.16</v>
      </c>
      <c r="J624" s="5">
        <v>5.98</v>
      </c>
      <c r="K624" s="5">
        <v>4.38</v>
      </c>
      <c r="L624" t="s" s="5">
        <v>302</v>
      </c>
      <c r="M624" t="s" s="5">
        <v>33</v>
      </c>
      <c r="N624" t="s" s="5">
        <v>34</v>
      </c>
      <c r="O624" t="s" s="5">
        <v>27</v>
      </c>
      <c r="P624" t="s" s="5">
        <v>83</v>
      </c>
      <c r="Q624" t="s" s="5">
        <v>202</v>
      </c>
      <c r="R624" s="6">
        <v>43234</v>
      </c>
      <c r="S624" s="7">
        <f>SUM(F624/$A$907)</f>
        <v>0.0001126727903304156</v>
      </c>
      <c r="T624" t="s" s="3">
        <f>IF(B624:B624="Y","Quality Checked","")</f>
      </c>
      <c r="U624" t="s" s="4">
        <f>VLOOKUP(S624:S624,$B$914:$C$918,2)</f>
        <v>318</v>
      </c>
    </row>
    <row r="625" ht="15" customHeight="1">
      <c r="A625" s="5">
        <v>32199</v>
      </c>
      <c r="B625" t="s" s="5">
        <v>21</v>
      </c>
      <c r="C625" s="6">
        <v>43296</v>
      </c>
      <c r="D625" t="s" s="5">
        <v>67</v>
      </c>
      <c r="E625" s="5">
        <v>40</v>
      </c>
      <c r="F625" s="5">
        <v>196.5</v>
      </c>
      <c r="G625" s="5">
        <v>0.08</v>
      </c>
      <c r="H625" t="s" s="5">
        <v>23</v>
      </c>
      <c r="I625" s="5">
        <v>-99.76000000000001</v>
      </c>
      <c r="J625" s="5">
        <v>4.91</v>
      </c>
      <c r="K625" s="5">
        <v>4.97</v>
      </c>
      <c r="L625" t="s" s="5">
        <v>169</v>
      </c>
      <c r="M625" t="s" s="5">
        <v>25</v>
      </c>
      <c r="N625" t="s" s="5">
        <v>34</v>
      </c>
      <c r="O625" t="s" s="5">
        <v>48</v>
      </c>
      <c r="P625" t="s" s="5">
        <v>49</v>
      </c>
      <c r="Q625" t="s" s="5">
        <v>50</v>
      </c>
      <c r="R625" s="6">
        <v>43297</v>
      </c>
      <c r="S625" s="7">
        <f>SUM(F625/$A$907)</f>
        <v>0.0001126269371244617</v>
      </c>
      <c r="T625" t="s" s="3">
        <f>IF(B625:B625="Y","Quality Checked","")</f>
      </c>
      <c r="U625" t="s" s="4">
        <f>VLOOKUP(S625:S625,$B$914:$C$918,2)</f>
        <v>318</v>
      </c>
    </row>
    <row r="626" ht="15" customHeight="1">
      <c r="A626" s="5">
        <v>43620</v>
      </c>
      <c r="B626" t="s" s="5">
        <v>21</v>
      </c>
      <c r="C626" s="6">
        <v>43117</v>
      </c>
      <c r="D626" t="s" s="5">
        <v>22</v>
      </c>
      <c r="E626" s="5">
        <v>13</v>
      </c>
      <c r="F626" s="5">
        <v>196.22</v>
      </c>
      <c r="G626" s="5">
        <v>0.05</v>
      </c>
      <c r="H626" t="s" s="5">
        <v>23</v>
      </c>
      <c r="I626" s="5">
        <v>-89.34999999999999</v>
      </c>
      <c r="J626" s="5">
        <v>14.81</v>
      </c>
      <c r="K626" s="5">
        <v>13.32</v>
      </c>
      <c r="L626" t="s" s="5">
        <v>384</v>
      </c>
      <c r="M626" t="s" s="5">
        <v>33</v>
      </c>
      <c r="N626" t="s" s="5">
        <v>37</v>
      </c>
      <c r="O626" t="s" s="5">
        <v>48</v>
      </c>
      <c r="P626" t="s" s="5">
        <v>94</v>
      </c>
      <c r="Q626" t="s" s="5">
        <v>50</v>
      </c>
      <c r="R626" s="6">
        <v>43120</v>
      </c>
      <c r="S626" s="7">
        <f>SUM(F626/$A$907)</f>
        <v>0.0001124664509036227</v>
      </c>
      <c r="T626" t="s" s="3">
        <f>IF(B626:B626="Y","Quality Checked","")</f>
      </c>
      <c r="U626" t="s" s="4">
        <f>VLOOKUP(S626:S626,$B$914:$C$918,2)</f>
        <v>318</v>
      </c>
    </row>
    <row r="627" ht="15" customHeight="1">
      <c r="A627" s="5">
        <v>6592</v>
      </c>
      <c r="B627" t="s" s="5">
        <v>21</v>
      </c>
      <c r="C627" s="6">
        <v>43435</v>
      </c>
      <c r="D627" t="s" s="5">
        <v>31</v>
      </c>
      <c r="E627" s="5">
        <v>29</v>
      </c>
      <c r="F627" s="5">
        <v>194.29</v>
      </c>
      <c r="G627" s="5">
        <v>0.09</v>
      </c>
      <c r="H627" t="s" s="5">
        <v>23</v>
      </c>
      <c r="I627" s="5">
        <v>-177.17</v>
      </c>
      <c r="J627" s="5">
        <v>6.84</v>
      </c>
      <c r="K627" s="5">
        <v>8.369999999999999</v>
      </c>
      <c r="L627" t="s" s="5">
        <v>247</v>
      </c>
      <c r="M627" t="s" s="5">
        <v>63</v>
      </c>
      <c r="N627" t="s" s="5">
        <v>26</v>
      </c>
      <c r="O627" t="s" s="5">
        <v>48</v>
      </c>
      <c r="P627" t="s" s="5">
        <v>328</v>
      </c>
      <c r="Q627" t="s" s="5">
        <v>202</v>
      </c>
      <c r="R627" s="6">
        <v>43442</v>
      </c>
      <c r="S627" s="7">
        <f>SUM(F627/$A$907)</f>
        <v>0.000111360242309983</v>
      </c>
      <c r="T627" t="s" s="3">
        <f>IF(B627:B627="Y","Quality Checked","")</f>
      </c>
      <c r="U627" t="s" s="4">
        <f>VLOOKUP(S627:S627,$B$914:$C$918,2)</f>
        <v>318</v>
      </c>
    </row>
    <row r="628" ht="15" customHeight="1">
      <c r="A628" s="5">
        <v>9893</v>
      </c>
      <c r="B628" t="s" s="5">
        <v>21</v>
      </c>
      <c r="C628" s="6">
        <v>43328</v>
      </c>
      <c r="D628" t="s" s="5">
        <v>22</v>
      </c>
      <c r="E628" s="5">
        <v>1</v>
      </c>
      <c r="F628" s="5">
        <v>192.49</v>
      </c>
      <c r="G628" s="5">
        <v>0.02</v>
      </c>
      <c r="H628" t="s" s="5">
        <v>35</v>
      </c>
      <c r="I628" s="5">
        <v>-98.3</v>
      </c>
      <c r="J628" s="5">
        <v>160.98</v>
      </c>
      <c r="K628" s="5">
        <v>30</v>
      </c>
      <c r="L628" t="s" s="5">
        <v>383</v>
      </c>
      <c r="M628" t="s" s="5">
        <v>63</v>
      </c>
      <c r="N628" t="s" s="5">
        <v>37</v>
      </c>
      <c r="O628" t="s" s="5">
        <v>38</v>
      </c>
      <c r="P628" t="s" s="5">
        <v>70</v>
      </c>
      <c r="Q628" t="s" s="5">
        <v>65</v>
      </c>
      <c r="R628" s="6">
        <v>43331</v>
      </c>
      <c r="S628" s="7">
        <f>SUM(F628/$A$907)</f>
        <v>0.0001103285451760185</v>
      </c>
      <c r="T628" t="s" s="3">
        <f>IF(B628:B628="Y","Quality Checked","")</f>
      </c>
      <c r="U628" t="s" s="4">
        <f>VLOOKUP(S628:S628,$B$914:$C$918,2)</f>
        <v>318</v>
      </c>
    </row>
    <row r="629" ht="15" customHeight="1">
      <c r="A629" s="5">
        <v>14311</v>
      </c>
      <c r="B629" t="s" s="5">
        <v>21</v>
      </c>
      <c r="C629" s="6">
        <v>43313</v>
      </c>
      <c r="D629" t="s" s="5">
        <v>42</v>
      </c>
      <c r="E629" s="5">
        <v>30</v>
      </c>
      <c r="F629" s="5">
        <v>192.41</v>
      </c>
      <c r="G629" s="5">
        <v>0.03</v>
      </c>
      <c r="H629" t="s" s="5">
        <v>23</v>
      </c>
      <c r="I629" s="5">
        <v>-55.95</v>
      </c>
      <c r="J629" s="5">
        <v>6.37</v>
      </c>
      <c r="K629" s="5">
        <v>5.19</v>
      </c>
      <c r="L629" t="s" s="5">
        <v>321</v>
      </c>
      <c r="M629" t="s" s="5">
        <v>33</v>
      </c>
      <c r="N629" t="s" s="5">
        <v>34</v>
      </c>
      <c r="O629" t="s" s="5">
        <v>48</v>
      </c>
      <c r="P629" t="s" s="5">
        <v>49</v>
      </c>
      <c r="Q629" t="s" s="5">
        <v>50</v>
      </c>
      <c r="R629" s="6">
        <v>43314</v>
      </c>
      <c r="S629" s="7">
        <f>SUM(F629/$A$907)</f>
        <v>0.0001102826919700645</v>
      </c>
      <c r="T629" t="s" s="3">
        <f>IF(B629:B629="Y","Quality Checked","")</f>
      </c>
      <c r="U629" t="s" s="4">
        <f>VLOOKUP(S629:S629,$B$914:$C$918,2)</f>
        <v>318</v>
      </c>
    </row>
    <row r="630" ht="15" customHeight="1">
      <c r="A630" s="5">
        <v>40902</v>
      </c>
      <c r="B630" t="s" s="5">
        <v>21</v>
      </c>
      <c r="C630" s="6">
        <v>43288</v>
      </c>
      <c r="D630" t="s" s="5">
        <v>31</v>
      </c>
      <c r="E630" s="5">
        <v>25</v>
      </c>
      <c r="F630" s="5">
        <v>192.18</v>
      </c>
      <c r="G630" s="5">
        <v>0.02</v>
      </c>
      <c r="H630" t="s" s="5">
        <v>23</v>
      </c>
      <c r="I630" s="5">
        <v>-48.88</v>
      </c>
      <c r="J630" s="5">
        <v>7.1</v>
      </c>
      <c r="K630" s="5">
        <v>6.05</v>
      </c>
      <c r="L630" t="s" s="5">
        <v>177</v>
      </c>
      <c r="M630" t="s" s="5">
        <v>44</v>
      </c>
      <c r="N630" t="s" s="5">
        <v>37</v>
      </c>
      <c r="O630" t="s" s="5">
        <v>48</v>
      </c>
      <c r="P630" t="s" s="5">
        <v>49</v>
      </c>
      <c r="Q630" t="s" s="5">
        <v>50</v>
      </c>
      <c r="R630" s="6">
        <v>43290</v>
      </c>
      <c r="S630" s="7">
        <f>SUM(F630/$A$907)</f>
        <v>0.0001101508640029468</v>
      </c>
      <c r="T630" t="s" s="3">
        <f>IF(B630:B630="Y","Quality Checked","")</f>
      </c>
      <c r="U630" t="s" s="4">
        <f>VLOOKUP(S630:S630,$B$914:$C$918,2)</f>
        <v>318</v>
      </c>
    </row>
    <row r="631" ht="15" customHeight="1">
      <c r="A631" s="5">
        <v>10658</v>
      </c>
      <c r="B631" t="s" s="5">
        <v>21</v>
      </c>
      <c r="C631" s="6">
        <v>43339</v>
      </c>
      <c r="D631" t="s" s="5">
        <v>31</v>
      </c>
      <c r="E631" s="5">
        <v>12</v>
      </c>
      <c r="F631" s="5">
        <v>190.73</v>
      </c>
      <c r="G631" s="5">
        <v>0.1</v>
      </c>
      <c r="H631" t="s" s="5">
        <v>23</v>
      </c>
      <c r="I631" s="5">
        <v>-69.64</v>
      </c>
      <c r="J631" s="5">
        <v>15.99</v>
      </c>
      <c r="K631" s="5">
        <v>9.4</v>
      </c>
      <c r="L631" t="s" s="5">
        <v>270</v>
      </c>
      <c r="M631" t="s" s="5">
        <v>33</v>
      </c>
      <c r="N631" t="s" s="5">
        <v>26</v>
      </c>
      <c r="O631" t="s" s="5">
        <v>27</v>
      </c>
      <c r="P631" t="s" s="5">
        <v>28</v>
      </c>
      <c r="Q631" t="s" s="5">
        <v>50</v>
      </c>
      <c r="R631" s="6">
        <v>43339</v>
      </c>
      <c r="S631" s="7">
        <f>SUM(F631/$A$907)</f>
        <v>0.0001093197746450309</v>
      </c>
      <c r="T631" t="s" s="3">
        <f>IF(B631:B631="Y","Quality Checked","")</f>
      </c>
      <c r="U631" t="s" s="4">
        <f>VLOOKUP(S631:S631,$B$914:$C$918,2)</f>
        <v>318</v>
      </c>
    </row>
    <row r="632" ht="15" customHeight="1">
      <c r="A632" s="5">
        <v>8868</v>
      </c>
      <c r="B632" t="s" s="5">
        <v>21</v>
      </c>
      <c r="C632" s="6">
        <v>43128</v>
      </c>
      <c r="D632" t="s" s="5">
        <v>31</v>
      </c>
      <c r="E632" s="5">
        <v>3</v>
      </c>
      <c r="F632" s="5">
        <v>190.45</v>
      </c>
      <c r="G632" s="5">
        <v>0.02</v>
      </c>
      <c r="H632" t="s" s="5">
        <v>23</v>
      </c>
      <c r="I632" s="5">
        <v>-44.05</v>
      </c>
      <c r="J632" s="5">
        <v>59.98</v>
      </c>
      <c r="K632" s="5">
        <v>3.99</v>
      </c>
      <c r="L632" t="s" s="5">
        <v>150</v>
      </c>
      <c r="M632" t="s" s="5">
        <v>33</v>
      </c>
      <c r="N632" t="s" s="5">
        <v>34</v>
      </c>
      <c r="O632" t="s" s="5">
        <v>48</v>
      </c>
      <c r="P632" t="s" s="5">
        <v>94</v>
      </c>
      <c r="Q632" t="s" s="5">
        <v>50</v>
      </c>
      <c r="R632" s="6">
        <v>43137</v>
      </c>
      <c r="S632" s="7">
        <f>SUM(F632/$A$907)</f>
        <v>0.000109159288424192</v>
      </c>
      <c r="T632" t="s" s="3">
        <f>IF(B632:B632="Y","Quality Checked","")</f>
      </c>
      <c r="U632" t="s" s="4">
        <f>VLOOKUP(S632:S632,$B$914:$C$918,2)</f>
        <v>318</v>
      </c>
    </row>
    <row r="633" ht="15" customHeight="1">
      <c r="A633" s="5">
        <v>15751</v>
      </c>
      <c r="B633" t="s" s="5">
        <v>21</v>
      </c>
      <c r="C633" s="6">
        <v>43327</v>
      </c>
      <c r="D633" t="s" s="5">
        <v>42</v>
      </c>
      <c r="E633" s="5">
        <v>37</v>
      </c>
      <c r="F633" s="5">
        <v>189.6</v>
      </c>
      <c r="G633" s="5">
        <v>0.02</v>
      </c>
      <c r="H633" t="s" s="5">
        <v>23</v>
      </c>
      <c r="I633" s="5">
        <v>89.65000000000001</v>
      </c>
      <c r="J633" s="5">
        <v>4.98</v>
      </c>
      <c r="K633" s="5">
        <v>0.49</v>
      </c>
      <c r="L633" t="s" s="5">
        <v>296</v>
      </c>
      <c r="M633" t="s" s="5">
        <v>33</v>
      </c>
      <c r="N633" t="s" s="5">
        <v>34</v>
      </c>
      <c r="O633" t="s" s="5">
        <v>48</v>
      </c>
      <c r="P633" t="s" s="5">
        <v>257</v>
      </c>
      <c r="Q633" t="s" s="5">
        <v>50</v>
      </c>
      <c r="R633" s="6">
        <v>43328</v>
      </c>
      <c r="S633" s="7">
        <f>SUM(F633/$A$907)</f>
        <v>0.0001086720981109309</v>
      </c>
      <c r="T633" t="s" s="3">
        <f>IF(B633:B633="Y","Quality Checked","")</f>
      </c>
      <c r="U633" t="s" s="4">
        <f>VLOOKUP(S633:S633,$B$914:$C$918,2)</f>
        <v>318</v>
      </c>
    </row>
    <row r="634" ht="15" customHeight="1">
      <c r="A634" s="5">
        <v>12389</v>
      </c>
      <c r="B634" t="s" s="5">
        <v>21</v>
      </c>
      <c r="C634" s="6">
        <v>43316</v>
      </c>
      <c r="D634" t="s" s="5">
        <v>22</v>
      </c>
      <c r="E634" s="5">
        <v>16</v>
      </c>
      <c r="F634" s="5">
        <v>189.04</v>
      </c>
      <c r="G634" s="5">
        <v>0.08</v>
      </c>
      <c r="H634" t="s" s="5">
        <v>23</v>
      </c>
      <c r="I634" s="5">
        <v>-74.77</v>
      </c>
      <c r="J634" s="5">
        <v>11.35</v>
      </c>
      <c r="K634" s="5">
        <v>8.6</v>
      </c>
      <c r="L634" t="s" s="5">
        <v>199</v>
      </c>
      <c r="M634" t="s" s="5">
        <v>25</v>
      </c>
      <c r="N634" t="s" s="5">
        <v>34</v>
      </c>
      <c r="O634" t="s" s="5">
        <v>48</v>
      </c>
      <c r="P634" t="s" s="5">
        <v>58</v>
      </c>
      <c r="Q634" t="s" s="5">
        <v>50</v>
      </c>
      <c r="R634" s="6">
        <v>43317</v>
      </c>
      <c r="S634" s="7">
        <f>SUM(F634/$A$907)</f>
        <v>0.0001083511256692531</v>
      </c>
      <c r="T634" t="s" s="3">
        <f>IF(B634:B634="Y","Quality Checked","")</f>
      </c>
      <c r="U634" t="s" s="4">
        <f>VLOOKUP(S634:S634,$B$914:$C$918,2)</f>
        <v>318</v>
      </c>
    </row>
    <row r="635" ht="15" customHeight="1">
      <c r="A635" s="5">
        <v>13927</v>
      </c>
      <c r="B635" t="s" s="5">
        <v>21</v>
      </c>
      <c r="C635" s="6">
        <v>43338</v>
      </c>
      <c r="D635" t="s" s="5">
        <v>31</v>
      </c>
      <c r="E635" s="5">
        <v>26</v>
      </c>
      <c r="F635" s="5">
        <v>188.05</v>
      </c>
      <c r="G635" s="5">
        <v>0.04</v>
      </c>
      <c r="H635" t="s" s="5">
        <v>53</v>
      </c>
      <c r="I635" s="5">
        <v>-21.41</v>
      </c>
      <c r="J635" s="5">
        <v>6.48</v>
      </c>
      <c r="K635" s="5">
        <v>5.16</v>
      </c>
      <c r="L635" t="s" s="5">
        <v>313</v>
      </c>
      <c r="M635" t="s" s="5">
        <v>25</v>
      </c>
      <c r="N635" t="s" s="5">
        <v>34</v>
      </c>
      <c r="O635" t="s" s="5">
        <v>48</v>
      </c>
      <c r="P635" t="s" s="5">
        <v>206</v>
      </c>
      <c r="Q635" t="s" s="5">
        <v>50</v>
      </c>
      <c r="R635" s="6">
        <v>43345</v>
      </c>
      <c r="S635" s="7">
        <f>SUM(F635/$A$907)</f>
        <v>0.0001077836922455726</v>
      </c>
      <c r="T635" t="s" s="3">
        <f>IF(B635:B635="Y","Quality Checked","")</f>
      </c>
      <c r="U635" t="s" s="4">
        <f>VLOOKUP(S635:S635,$B$914:$C$918,2)</f>
        <v>318</v>
      </c>
    </row>
    <row r="636" ht="15" customHeight="1">
      <c r="A636" s="5">
        <v>31910</v>
      </c>
      <c r="B636" t="s" s="5">
        <v>21</v>
      </c>
      <c r="C636" s="6">
        <v>43402</v>
      </c>
      <c r="D636" t="s" s="5">
        <v>22</v>
      </c>
      <c r="E636" s="5">
        <v>6</v>
      </c>
      <c r="F636" s="5">
        <v>187.6375</v>
      </c>
      <c r="G636" s="5">
        <v>0.03</v>
      </c>
      <c r="H636" t="s" s="5">
        <v>23</v>
      </c>
      <c r="I636" s="5">
        <v>-190.03</v>
      </c>
      <c r="J636" s="5">
        <v>35.99</v>
      </c>
      <c r="K636" s="5">
        <v>5</v>
      </c>
      <c r="L636" t="s" s="5">
        <v>385</v>
      </c>
      <c r="M636" t="s" s="5">
        <v>33</v>
      </c>
      <c r="N636" t="s" s="5">
        <v>47</v>
      </c>
      <c r="O636" t="s" s="5">
        <v>27</v>
      </c>
      <c r="P636" t="s" s="5">
        <v>99</v>
      </c>
      <c r="Q636" t="s" s="5">
        <v>50</v>
      </c>
      <c r="R636" s="6">
        <v>43403</v>
      </c>
      <c r="S636" s="7">
        <f>SUM(F636/$A$907)</f>
        <v>0.0001075472616523724</v>
      </c>
      <c r="T636" t="s" s="3">
        <f>IF(B636:B636="Y","Quality Checked","")</f>
      </c>
      <c r="U636" t="s" s="4">
        <f>VLOOKUP(S636:S636,$B$914:$C$918,2)</f>
        <v>318</v>
      </c>
    </row>
    <row r="637" ht="15" customHeight="1">
      <c r="A637" s="5">
        <v>18178</v>
      </c>
      <c r="B637" t="s" s="5">
        <v>21</v>
      </c>
      <c r="C637" s="6">
        <v>43406</v>
      </c>
      <c r="D637" t="s" s="5">
        <v>31</v>
      </c>
      <c r="E637" s="5">
        <v>10</v>
      </c>
      <c r="F637" s="5">
        <v>187.46</v>
      </c>
      <c r="G637" s="5">
        <v>0</v>
      </c>
      <c r="H637" t="s" s="5">
        <v>23</v>
      </c>
      <c r="I637" s="5">
        <v>49.85</v>
      </c>
      <c r="J637" s="5">
        <v>17.67</v>
      </c>
      <c r="K637" s="5">
        <v>8.99</v>
      </c>
      <c r="L637" t="s" s="5">
        <v>229</v>
      </c>
      <c r="M637" t="s" s="5">
        <v>63</v>
      </c>
      <c r="N637" t="s" s="5">
        <v>47</v>
      </c>
      <c r="O637" t="s" s="5">
        <v>38</v>
      </c>
      <c r="P637" t="s" s="5">
        <v>97</v>
      </c>
      <c r="Q637" t="s" s="5">
        <v>202</v>
      </c>
      <c r="R637" s="6">
        <v>43413</v>
      </c>
      <c r="S637" s="7">
        <f>SUM(F637/$A$907)</f>
        <v>0.000107445524851662</v>
      </c>
      <c r="T637" t="s" s="3">
        <f>IF(B637:B637="Y","Quality Checked","")</f>
      </c>
      <c r="U637" t="s" s="4">
        <f>VLOOKUP(S637:S637,$B$914:$C$918,2)</f>
        <v>318</v>
      </c>
    </row>
    <row r="638" ht="15" customHeight="1">
      <c r="A638" s="5">
        <v>7815</v>
      </c>
      <c r="B638" t="s" s="5">
        <v>41</v>
      </c>
      <c r="C638" s="6">
        <v>43122</v>
      </c>
      <c r="D638" t="s" s="5">
        <v>42</v>
      </c>
      <c r="E638" s="5">
        <v>6</v>
      </c>
      <c r="F638" s="5">
        <v>187.37</v>
      </c>
      <c r="G638" s="5">
        <v>0.09</v>
      </c>
      <c r="H638" t="s" s="5">
        <v>23</v>
      </c>
      <c r="I638" s="5">
        <v>-125.96</v>
      </c>
      <c r="J638" s="5">
        <v>32.98</v>
      </c>
      <c r="K638" s="5">
        <v>5.5</v>
      </c>
      <c r="L638" t="s" s="5">
        <v>203</v>
      </c>
      <c r="M638" t="s" s="5">
        <v>33</v>
      </c>
      <c r="N638" t="s" s="5">
        <v>37</v>
      </c>
      <c r="O638" t="s" s="5">
        <v>27</v>
      </c>
      <c r="P638" t="s" s="5">
        <v>83</v>
      </c>
      <c r="Q638" t="s" s="5">
        <v>50</v>
      </c>
      <c r="R638" s="6">
        <v>43123</v>
      </c>
      <c r="S638" s="7">
        <f>SUM(F638/$A$907)</f>
        <v>0.0001073939399949638</v>
      </c>
      <c r="T638" t="s" s="3">
        <f>IF(B638:B638="Y","Quality Checked","")</f>
        <v>45</v>
      </c>
      <c r="U638" t="s" s="4">
        <f>VLOOKUP(S638:S638,$B$914:$C$918,2)</f>
        <v>318</v>
      </c>
    </row>
    <row r="639" ht="15" customHeight="1">
      <c r="A639" s="5">
        <v>8551</v>
      </c>
      <c r="B639" t="s" s="5">
        <v>21</v>
      </c>
      <c r="C639" s="6">
        <v>43310</v>
      </c>
      <c r="D639" t="s" s="5">
        <v>42</v>
      </c>
      <c r="E639" s="5">
        <v>25</v>
      </c>
      <c r="F639" s="5">
        <v>185.64</v>
      </c>
      <c r="G639" s="5">
        <v>0.1</v>
      </c>
      <c r="H639" t="s" s="5">
        <v>23</v>
      </c>
      <c r="I639" s="5">
        <v>-69.87</v>
      </c>
      <c r="J639" s="5">
        <v>7.45</v>
      </c>
      <c r="K639" s="5">
        <v>6.28</v>
      </c>
      <c r="L639" t="s" s="5">
        <v>375</v>
      </c>
      <c r="M639" t="s" s="5">
        <v>33</v>
      </c>
      <c r="N639" t="s" s="5">
        <v>34</v>
      </c>
      <c r="O639" t="s" s="5">
        <v>48</v>
      </c>
      <c r="P639" t="s" s="5">
        <v>49</v>
      </c>
      <c r="Q639" t="s" s="5">
        <v>50</v>
      </c>
      <c r="R639" s="6">
        <v>43313</v>
      </c>
      <c r="S639" s="7">
        <f>SUM(F639/$A$907)</f>
        <v>0.000106402364416209</v>
      </c>
      <c r="T639" t="s" s="3">
        <f>IF(B639:B639="Y","Quality Checked","")</f>
      </c>
      <c r="U639" t="s" s="4">
        <f>VLOOKUP(S639:S639,$B$914:$C$918,2)</f>
        <v>318</v>
      </c>
    </row>
    <row r="640" ht="15" customHeight="1">
      <c r="A640" s="5">
        <v>224</v>
      </c>
      <c r="B640" t="s" s="5">
        <v>21</v>
      </c>
      <c r="C640" s="6">
        <v>43268</v>
      </c>
      <c r="D640" t="s" s="5">
        <v>55</v>
      </c>
      <c r="E640" s="5">
        <v>25</v>
      </c>
      <c r="F640" s="5">
        <v>184.86</v>
      </c>
      <c r="G640" s="5">
        <v>0.06</v>
      </c>
      <c r="H640" t="s" s="5">
        <v>23</v>
      </c>
      <c r="I640" s="5">
        <v>-33.95</v>
      </c>
      <c r="J640" s="5">
        <v>7.38</v>
      </c>
      <c r="K640" s="5">
        <v>5.21</v>
      </c>
      <c r="L640" t="s" s="5">
        <v>341</v>
      </c>
      <c r="M640" t="s" s="5">
        <v>33</v>
      </c>
      <c r="N640" t="s" s="5">
        <v>34</v>
      </c>
      <c r="O640" t="s" s="5">
        <v>38</v>
      </c>
      <c r="P640" t="s" s="5">
        <v>97</v>
      </c>
      <c r="Q640" t="s" s="5">
        <v>50</v>
      </c>
      <c r="R640" s="6">
        <v>43269</v>
      </c>
      <c r="S640" s="7">
        <f>SUM(F640/$A$907)</f>
        <v>0.0001059552956581577</v>
      </c>
      <c r="T640" t="s" s="3">
        <f>IF(B640:B640="Y","Quality Checked","")</f>
      </c>
      <c r="U640" t="s" s="4">
        <f>VLOOKUP(S640:S640,$B$914:$C$918,2)</f>
        <v>318</v>
      </c>
    </row>
    <row r="641" ht="15" customHeight="1">
      <c r="A641" s="5">
        <v>36707</v>
      </c>
      <c r="B641" t="s" s="5">
        <v>41</v>
      </c>
      <c r="C641" s="6">
        <v>43433</v>
      </c>
      <c r="D641" t="s" s="5">
        <v>22</v>
      </c>
      <c r="E641" s="5">
        <v>47</v>
      </c>
      <c r="F641" s="5">
        <v>181.78</v>
      </c>
      <c r="G641" s="5">
        <v>0.02</v>
      </c>
      <c r="H641" t="s" s="5">
        <v>23</v>
      </c>
      <c r="I641" s="5">
        <v>71.56</v>
      </c>
      <c r="J641" s="5">
        <v>3.78</v>
      </c>
      <c r="K641" s="5">
        <v>0.71</v>
      </c>
      <c r="L641" t="s" s="5">
        <v>386</v>
      </c>
      <c r="M641" t="s" s="5">
        <v>44</v>
      </c>
      <c r="N641" t="s" s="5">
        <v>37</v>
      </c>
      <c r="O641" t="s" s="5">
        <v>48</v>
      </c>
      <c r="P641" t="s" s="5">
        <v>381</v>
      </c>
      <c r="Q641" t="s" s="5">
        <v>215</v>
      </c>
      <c r="R641" s="6">
        <v>43434</v>
      </c>
      <c r="S641" s="7">
        <f>SUM(F641/$A$907)</f>
        <v>0.0001041899472289295</v>
      </c>
      <c r="T641" t="s" s="3">
        <f>IF(B641:B641="Y","Quality Checked","")</f>
        <v>45</v>
      </c>
      <c r="U641" t="s" s="4">
        <f>VLOOKUP(S641:S641,$B$914:$C$918,2)</f>
        <v>318</v>
      </c>
    </row>
    <row r="642" ht="15" customHeight="1">
      <c r="A642" s="5">
        <v>8868</v>
      </c>
      <c r="B642" t="s" s="5">
        <v>21</v>
      </c>
      <c r="C642" s="6">
        <v>43128</v>
      </c>
      <c r="D642" t="s" s="5">
        <v>31</v>
      </c>
      <c r="E642" s="5">
        <v>34</v>
      </c>
      <c r="F642" s="5">
        <v>179.99</v>
      </c>
      <c r="G642" s="5">
        <v>0.03</v>
      </c>
      <c r="H642" t="s" s="5">
        <v>23</v>
      </c>
      <c r="I642" s="5">
        <v>-102.27</v>
      </c>
      <c r="J642" s="5">
        <v>5.18</v>
      </c>
      <c r="K642" s="5">
        <v>5.74</v>
      </c>
      <c r="L642" t="s" s="5">
        <v>150</v>
      </c>
      <c r="M642" t="s" s="5">
        <v>33</v>
      </c>
      <c r="N642" t="s" s="5">
        <v>34</v>
      </c>
      <c r="O642" t="s" s="5">
        <v>48</v>
      </c>
      <c r="P642" t="s" s="5">
        <v>49</v>
      </c>
      <c r="Q642" t="s" s="5">
        <v>50</v>
      </c>
      <c r="R642" s="6">
        <v>43132</v>
      </c>
      <c r="S642" s="7">
        <f>SUM(F642/$A$907)</f>
        <v>0.0001031639817457092</v>
      </c>
      <c r="T642" t="s" s="3">
        <f>IF(B642:B642="Y","Quality Checked","")</f>
      </c>
      <c r="U642" t="s" s="4">
        <f>VLOOKUP(S642:S642,$B$914:$C$918,2)</f>
        <v>318</v>
      </c>
    </row>
    <row r="643" ht="15" customHeight="1">
      <c r="A643" s="5">
        <v>25120</v>
      </c>
      <c r="B643" t="s" s="5">
        <v>21</v>
      </c>
      <c r="C643" s="6">
        <v>43135</v>
      </c>
      <c r="D643" t="s" s="5">
        <v>22</v>
      </c>
      <c r="E643" s="5">
        <v>22</v>
      </c>
      <c r="F643" s="5">
        <v>179.22</v>
      </c>
      <c r="G643" s="5">
        <v>0.01</v>
      </c>
      <c r="H643" t="s" s="5">
        <v>23</v>
      </c>
      <c r="I643" s="5">
        <v>-139.9</v>
      </c>
      <c r="J643" s="5">
        <v>7.28</v>
      </c>
      <c r="K643" s="5">
        <v>11.15</v>
      </c>
      <c r="L643" t="s" s="5">
        <v>288</v>
      </c>
      <c r="M643" t="s" s="5">
        <v>33</v>
      </c>
      <c r="N643" t="s" s="5">
        <v>34</v>
      </c>
      <c r="O643" t="s" s="5">
        <v>48</v>
      </c>
      <c r="P643" t="s" s="5">
        <v>206</v>
      </c>
      <c r="Q643" t="s" s="5">
        <v>50</v>
      </c>
      <c r="R643" s="6">
        <v>43136</v>
      </c>
      <c r="S643" s="7">
        <f>SUM(F643/$A$907)</f>
        <v>0.0001027226446384021</v>
      </c>
      <c r="T643" t="s" s="3">
        <f>IF(B643:B643="Y","Quality Checked","")</f>
      </c>
      <c r="U643" t="s" s="4">
        <f>VLOOKUP(S643:S643,$B$914:$C$918,2)</f>
        <v>318</v>
      </c>
    </row>
    <row r="644" ht="15" customHeight="1">
      <c r="A644" s="5">
        <v>19073</v>
      </c>
      <c r="B644" t="s" s="5">
        <v>21</v>
      </c>
      <c r="C644" s="6">
        <v>43275</v>
      </c>
      <c r="D644" t="s" s="5">
        <v>55</v>
      </c>
      <c r="E644" s="5">
        <v>16</v>
      </c>
      <c r="F644" s="5">
        <v>178.4</v>
      </c>
      <c r="G644" s="5">
        <v>0.04</v>
      </c>
      <c r="H644" t="s" s="5">
        <v>23</v>
      </c>
      <c r="I644" s="5">
        <v>20.08</v>
      </c>
      <c r="J644" s="5">
        <v>10.64</v>
      </c>
      <c r="K644" s="5">
        <v>5.16</v>
      </c>
      <c r="L644" t="s" s="5">
        <v>387</v>
      </c>
      <c r="M644" t="s" s="5">
        <v>25</v>
      </c>
      <c r="N644" t="s" s="5">
        <v>34</v>
      </c>
      <c r="O644" t="s" s="5">
        <v>38</v>
      </c>
      <c r="P644" t="s" s="5">
        <v>97</v>
      </c>
      <c r="Q644" t="s" s="5">
        <v>50</v>
      </c>
      <c r="R644" s="6">
        <v>43276</v>
      </c>
      <c r="S644" s="7">
        <f>SUM(F644/$A$907)</f>
        <v>0.0001022526492773738</v>
      </c>
      <c r="T644" t="s" s="3">
        <f>IF(B644:B644="Y","Quality Checked","")</f>
      </c>
      <c r="U644" t="s" s="4">
        <f>VLOOKUP(S644:S644,$B$914:$C$918,2)</f>
        <v>318</v>
      </c>
    </row>
    <row r="645" ht="15" customHeight="1">
      <c r="A645" s="5">
        <v>11206</v>
      </c>
      <c r="B645" t="s" s="5">
        <v>21</v>
      </c>
      <c r="C645" s="6">
        <v>43462</v>
      </c>
      <c r="D645" t="s" s="5">
        <v>31</v>
      </c>
      <c r="E645" s="5">
        <v>6</v>
      </c>
      <c r="F645" s="5">
        <v>177.67</v>
      </c>
      <c r="G645" s="5">
        <v>0.03</v>
      </c>
      <c r="H645" t="s" s="5">
        <v>23</v>
      </c>
      <c r="I645" s="5">
        <v>39.63</v>
      </c>
      <c r="J645" s="5">
        <v>28.53</v>
      </c>
      <c r="K645" s="5">
        <v>1.49</v>
      </c>
      <c r="L645" t="s" s="5">
        <v>136</v>
      </c>
      <c r="M645" t="s" s="5">
        <v>25</v>
      </c>
      <c r="N645" t="s" s="5">
        <v>47</v>
      </c>
      <c r="O645" t="s" s="5">
        <v>48</v>
      </c>
      <c r="P645" t="s" s="5">
        <v>49</v>
      </c>
      <c r="Q645" t="s" s="5">
        <v>50</v>
      </c>
      <c r="R645" s="6">
        <v>42005</v>
      </c>
      <c r="S645" s="7">
        <f>SUM(F645/$A$907)</f>
        <v>0.0001018342387730438</v>
      </c>
      <c r="T645" t="s" s="3">
        <f>IF(B645:B645="Y","Quality Checked","")</f>
      </c>
      <c r="U645" t="s" s="4">
        <f>VLOOKUP(S645:S645,$B$914:$C$918,2)</f>
        <v>318</v>
      </c>
    </row>
    <row r="646" ht="15" customHeight="1">
      <c r="A646" s="5">
        <v>34497</v>
      </c>
      <c r="B646" t="s" s="5">
        <v>21</v>
      </c>
      <c r="C646" s="6">
        <v>43169</v>
      </c>
      <c r="D646" t="s" s="5">
        <v>22</v>
      </c>
      <c r="E646" s="5">
        <v>36</v>
      </c>
      <c r="F646" s="5">
        <v>175.35</v>
      </c>
      <c r="G646" s="5">
        <v>0.1</v>
      </c>
      <c r="H646" t="s" s="5">
        <v>23</v>
      </c>
      <c r="I646" s="5">
        <v>-174.18</v>
      </c>
      <c r="J646" s="5">
        <v>4.98</v>
      </c>
      <c r="K646" s="5">
        <v>7.54</v>
      </c>
      <c r="L646" t="s" s="5">
        <v>331</v>
      </c>
      <c r="M646" t="s" s="5">
        <v>33</v>
      </c>
      <c r="N646" t="s" s="5">
        <v>26</v>
      </c>
      <c r="O646" t="s" s="5">
        <v>48</v>
      </c>
      <c r="P646" t="s" s="5">
        <v>206</v>
      </c>
      <c r="Q646" t="s" s="5">
        <v>50</v>
      </c>
      <c r="R646" s="6">
        <v>43170</v>
      </c>
      <c r="S646" s="7">
        <f>SUM(F646/$A$907)</f>
        <v>0.0001005044958003784</v>
      </c>
      <c r="T646" t="s" s="3">
        <f>IF(B646:B646="Y","Quality Checked","")</f>
      </c>
      <c r="U646" t="s" s="4">
        <f>VLOOKUP(S646:S646,$B$914:$C$918,2)</f>
        <v>318</v>
      </c>
    </row>
    <row r="647" ht="15" customHeight="1">
      <c r="A647" s="5">
        <v>32420</v>
      </c>
      <c r="B647" t="s" s="5">
        <v>21</v>
      </c>
      <c r="C647" s="6">
        <v>43310</v>
      </c>
      <c r="D647" t="s" s="5">
        <v>22</v>
      </c>
      <c r="E647" s="5">
        <v>35</v>
      </c>
      <c r="F647" s="5">
        <v>175.08</v>
      </c>
      <c r="G647" s="5">
        <v>0.07000000000000001</v>
      </c>
      <c r="H647" t="s" s="5">
        <v>23</v>
      </c>
      <c r="I647" s="5">
        <v>-168.72</v>
      </c>
      <c r="J647" s="5">
        <v>5.02</v>
      </c>
      <c r="K647" s="5">
        <v>5.14</v>
      </c>
      <c r="L647" t="s" s="5">
        <v>138</v>
      </c>
      <c r="M647" t="s" s="5">
        <v>25</v>
      </c>
      <c r="N647" t="s" s="5">
        <v>26</v>
      </c>
      <c r="O647" t="s" s="5">
        <v>27</v>
      </c>
      <c r="P647" t="s" s="5">
        <v>83</v>
      </c>
      <c r="Q647" t="s" s="5">
        <v>202</v>
      </c>
      <c r="R647" s="6">
        <v>43312</v>
      </c>
      <c r="S647" s="7">
        <f>SUM(F647/$A$907)</f>
        <v>0.0001003497412302837</v>
      </c>
      <c r="T647" t="s" s="3">
        <f>IF(B647:B647="Y","Quality Checked","")</f>
      </c>
      <c r="U647" t="s" s="4">
        <f>VLOOKUP(S647:S647,$B$914:$C$918,2)</f>
        <v>318</v>
      </c>
    </row>
    <row r="648" ht="15" customHeight="1">
      <c r="A648" s="5">
        <v>14336</v>
      </c>
      <c r="B648" t="s" s="5">
        <v>21</v>
      </c>
      <c r="C648" s="6">
        <v>43422</v>
      </c>
      <c r="D648" t="s" s="5">
        <v>67</v>
      </c>
      <c r="E648" s="5">
        <v>4</v>
      </c>
      <c r="F648" s="5">
        <v>174.55</v>
      </c>
      <c r="G648" s="5">
        <v>0.05</v>
      </c>
      <c r="H648" t="s" s="5">
        <v>53</v>
      </c>
      <c r="I648" s="5">
        <v>-114.39</v>
      </c>
      <c r="J648" s="5">
        <v>39.99</v>
      </c>
      <c r="K648" s="5">
        <v>10.25</v>
      </c>
      <c r="L648" t="s" s="5">
        <v>388</v>
      </c>
      <c r="M648" t="s" s="5">
        <v>33</v>
      </c>
      <c r="N648" t="s" s="5">
        <v>26</v>
      </c>
      <c r="O648" t="s" s="5">
        <v>27</v>
      </c>
      <c r="P648" t="s" s="5">
        <v>83</v>
      </c>
      <c r="Q648" t="s" s="5">
        <v>50</v>
      </c>
      <c r="R648" s="6">
        <v>43423</v>
      </c>
      <c r="S648" s="7">
        <f>SUM(F648/$A$907)</f>
        <v>0.0001000459637408386</v>
      </c>
      <c r="T648" t="s" s="3">
        <f>IF(B648:B648="Y","Quality Checked","")</f>
      </c>
      <c r="U648" t="s" s="4">
        <f>VLOOKUP(S648:S648,$B$914:$C$918,2)</f>
        <v>318</v>
      </c>
    </row>
    <row r="649" ht="15" customHeight="1">
      <c r="A649" s="5">
        <v>37696</v>
      </c>
      <c r="B649" t="s" s="5">
        <v>21</v>
      </c>
      <c r="C649" s="6">
        <v>43290</v>
      </c>
      <c r="D649" t="s" s="5">
        <v>55</v>
      </c>
      <c r="E649" s="5">
        <v>41</v>
      </c>
      <c r="F649" s="5">
        <v>173.27</v>
      </c>
      <c r="G649" s="5">
        <v>0.02</v>
      </c>
      <c r="H649" t="s" s="5">
        <v>23</v>
      </c>
      <c r="I649" s="5">
        <v>51.29</v>
      </c>
      <c r="J649" s="5">
        <v>4</v>
      </c>
      <c r="K649" s="5">
        <v>1.3</v>
      </c>
      <c r="L649" t="s" s="5">
        <v>367</v>
      </c>
      <c r="M649" t="s" s="5">
        <v>33</v>
      </c>
      <c r="N649" t="s" s="5">
        <v>34</v>
      </c>
      <c r="O649" t="s" s="5">
        <v>48</v>
      </c>
      <c r="P649" t="s" s="5">
        <v>206</v>
      </c>
      <c r="Q649" t="s" s="5">
        <v>215</v>
      </c>
      <c r="R649" s="6">
        <v>43290</v>
      </c>
      <c r="S649" s="7">
        <f>SUM(F649/$A$907)</f>
        <v>9.931231244557493e-05</v>
      </c>
      <c r="T649" t="s" s="3">
        <f>IF(B649:B649="Y","Quality Checked","")</f>
      </c>
      <c r="U649" t="s" s="4">
        <f>VLOOKUP(S649:S649,$B$914:$C$918,2)</f>
        <v>318</v>
      </c>
    </row>
    <row r="650" ht="15" customHeight="1">
      <c r="A650" s="5">
        <v>646</v>
      </c>
      <c r="B650" t="s" s="5">
        <v>21</v>
      </c>
      <c r="C650" s="6">
        <v>43425</v>
      </c>
      <c r="D650" t="s" s="5">
        <v>67</v>
      </c>
      <c r="E650" s="5">
        <v>18</v>
      </c>
      <c r="F650" s="5">
        <v>173.2</v>
      </c>
      <c r="G650" s="5">
        <v>0.01</v>
      </c>
      <c r="H650" t="s" s="5">
        <v>23</v>
      </c>
      <c r="I650" s="5">
        <v>-10.9</v>
      </c>
      <c r="J650" s="5">
        <v>9.31</v>
      </c>
      <c r="K650" s="5">
        <v>3.98</v>
      </c>
      <c r="L650" t="s" s="5">
        <v>127</v>
      </c>
      <c r="M650" t="s" s="5">
        <v>63</v>
      </c>
      <c r="N650" t="s" s="5">
        <v>47</v>
      </c>
      <c r="O650" t="s" s="5">
        <v>48</v>
      </c>
      <c r="P650" t="s" s="5">
        <v>328</v>
      </c>
      <c r="Q650" t="s" s="5">
        <v>202</v>
      </c>
      <c r="R650" s="6">
        <v>43426</v>
      </c>
      <c r="S650" s="7">
        <f>SUM(F650/$A$907)</f>
        <v>9.927219089036518e-05</v>
      </c>
      <c r="T650" t="s" s="3">
        <f>IF(B650:B650="Y","Quality Checked","")</f>
      </c>
      <c r="U650" t="s" s="4">
        <f>VLOOKUP(S650:S650,$B$914:$C$918,2)</f>
        <v>318</v>
      </c>
    </row>
    <row r="651" ht="15" customHeight="1">
      <c r="A651" s="5">
        <v>44387</v>
      </c>
      <c r="B651" t="s" s="5">
        <v>21</v>
      </c>
      <c r="C651" s="6">
        <v>43135</v>
      </c>
      <c r="D651" t="s" s="5">
        <v>31</v>
      </c>
      <c r="E651" s="5">
        <v>20</v>
      </c>
      <c r="F651" s="5">
        <v>173.09</v>
      </c>
      <c r="G651" s="5">
        <v>0.03</v>
      </c>
      <c r="H651" t="s" s="5">
        <v>23</v>
      </c>
      <c r="I651" s="5">
        <v>-6.71</v>
      </c>
      <c r="J651" s="5">
        <v>8.34</v>
      </c>
      <c r="K651" s="5">
        <v>4.82</v>
      </c>
      <c r="L651" t="s" s="5">
        <v>169</v>
      </c>
      <c r="M651" t="s" s="5">
        <v>25</v>
      </c>
      <c r="N651" t="s" s="5">
        <v>34</v>
      </c>
      <c r="O651" t="s" s="5">
        <v>48</v>
      </c>
      <c r="P651" t="s" s="5">
        <v>206</v>
      </c>
      <c r="Q651" t="s" s="5">
        <v>50</v>
      </c>
      <c r="R651" s="6">
        <v>43139</v>
      </c>
      <c r="S651" s="7">
        <f>SUM(F651/$A$907)</f>
        <v>9.920914273217847e-05</v>
      </c>
      <c r="T651" t="s" s="3">
        <f>IF(B651:B651="Y","Quality Checked","")</f>
      </c>
      <c r="U651" t="s" s="4">
        <f>VLOOKUP(S651:S651,$B$914:$C$918,2)</f>
        <v>318</v>
      </c>
    </row>
    <row r="652" ht="15" customHeight="1">
      <c r="A652" s="5">
        <v>19105</v>
      </c>
      <c r="B652" t="s" s="5">
        <v>21</v>
      </c>
      <c r="C652" s="6">
        <v>43401</v>
      </c>
      <c r="D652" t="s" s="5">
        <v>67</v>
      </c>
      <c r="E652" s="5">
        <v>29</v>
      </c>
      <c r="F652" s="5">
        <v>172.98</v>
      </c>
      <c r="G652" s="5">
        <v>0.08</v>
      </c>
      <c r="H652" t="s" s="5">
        <v>23</v>
      </c>
      <c r="I652" s="5">
        <v>-59.75</v>
      </c>
      <c r="J652" s="5">
        <v>5.98</v>
      </c>
      <c r="K652" s="5">
        <v>5.46</v>
      </c>
      <c r="L652" t="s" s="5">
        <v>267</v>
      </c>
      <c r="M652" t="s" s="5">
        <v>33</v>
      </c>
      <c r="N652" t="s" s="5">
        <v>34</v>
      </c>
      <c r="O652" t="s" s="5">
        <v>48</v>
      </c>
      <c r="P652" t="s" s="5">
        <v>206</v>
      </c>
      <c r="Q652" t="s" s="5">
        <v>50</v>
      </c>
      <c r="R652" s="6">
        <v>43401</v>
      </c>
      <c r="S652" s="7">
        <f>SUM(F652/$A$907)</f>
        <v>9.914609457399175e-05</v>
      </c>
      <c r="T652" t="s" s="3">
        <f>IF(B652:B652="Y","Quality Checked","")</f>
      </c>
      <c r="U652" t="s" s="4">
        <f>VLOOKUP(S652:S652,$B$914:$C$918,2)</f>
        <v>318</v>
      </c>
    </row>
    <row r="653" ht="15" customHeight="1">
      <c r="A653" s="5">
        <v>34177</v>
      </c>
      <c r="B653" t="s" s="5">
        <v>21</v>
      </c>
      <c r="C653" s="6">
        <v>43327</v>
      </c>
      <c r="D653" t="s" s="5">
        <v>67</v>
      </c>
      <c r="E653" s="5">
        <v>26</v>
      </c>
      <c r="F653" s="5">
        <v>172.76</v>
      </c>
      <c r="G653" s="5">
        <v>0.1</v>
      </c>
      <c r="H653" t="s" s="5">
        <v>23</v>
      </c>
      <c r="I653" s="5">
        <v>73.18000000000001</v>
      </c>
      <c r="J653" s="5">
        <v>7.31</v>
      </c>
      <c r="K653" s="5">
        <v>0.49</v>
      </c>
      <c r="L653" t="s" s="5">
        <v>303</v>
      </c>
      <c r="M653" t="s" s="5">
        <v>44</v>
      </c>
      <c r="N653" t="s" s="5">
        <v>34</v>
      </c>
      <c r="O653" t="s" s="5">
        <v>48</v>
      </c>
      <c r="P653" t="s" s="5">
        <v>257</v>
      </c>
      <c r="Q653" t="s" s="5">
        <v>50</v>
      </c>
      <c r="R653" s="6">
        <v>43328</v>
      </c>
      <c r="S653" s="7">
        <f>SUM(F653/$A$907)</f>
        <v>9.90199982576183e-05</v>
      </c>
      <c r="T653" t="s" s="3">
        <f>IF(B653:B653="Y","Quality Checked","")</f>
      </c>
      <c r="U653" t="s" s="4">
        <f>VLOOKUP(S653:S653,$B$914:$C$918,2)</f>
        <v>318</v>
      </c>
    </row>
    <row r="654" ht="15" customHeight="1">
      <c r="A654" s="5">
        <v>40354</v>
      </c>
      <c r="B654" t="s" s="5">
        <v>41</v>
      </c>
      <c r="C654" s="6">
        <v>43103</v>
      </c>
      <c r="D654" t="s" s="5">
        <v>67</v>
      </c>
      <c r="E654" s="5">
        <v>29</v>
      </c>
      <c r="F654" s="5">
        <v>172.51</v>
      </c>
      <c r="G654" s="5">
        <v>0.03</v>
      </c>
      <c r="H654" t="s" s="5">
        <v>23</v>
      </c>
      <c r="I654" s="5">
        <v>12.55</v>
      </c>
      <c r="J654" s="5">
        <v>5.58</v>
      </c>
      <c r="K654" s="5">
        <v>2.99</v>
      </c>
      <c r="L654" t="s" s="5">
        <v>186</v>
      </c>
      <c r="M654" t="s" s="5">
        <v>25</v>
      </c>
      <c r="N654" t="s" s="5">
        <v>37</v>
      </c>
      <c r="O654" t="s" s="5">
        <v>48</v>
      </c>
      <c r="P654" t="s" s="5">
        <v>49</v>
      </c>
      <c r="Q654" t="s" s="5">
        <v>50</v>
      </c>
      <c r="R654" s="6">
        <v>43104</v>
      </c>
      <c r="S654" s="7">
        <f>SUM(F654/$A$907)</f>
        <v>9.887670698901211e-05</v>
      </c>
      <c r="T654" t="s" s="3">
        <f>IF(B654:B654="Y","Quality Checked","")</f>
        <v>45</v>
      </c>
      <c r="U654" t="s" s="4">
        <f>VLOOKUP(S654:S654,$B$914:$C$918,2)</f>
        <v>318</v>
      </c>
    </row>
    <row r="655" ht="15" customHeight="1">
      <c r="A655" s="5">
        <v>4931</v>
      </c>
      <c r="B655" t="s" s="5">
        <v>21</v>
      </c>
      <c r="C655" s="6">
        <v>43420</v>
      </c>
      <c r="D655" t="s" s="5">
        <v>42</v>
      </c>
      <c r="E655" s="5">
        <v>22</v>
      </c>
      <c r="F655" s="5">
        <v>168.31</v>
      </c>
      <c r="G655" s="5">
        <v>0.1</v>
      </c>
      <c r="H655" t="s" s="5">
        <v>23</v>
      </c>
      <c r="I655" s="5">
        <v>46.49</v>
      </c>
      <c r="J655" s="5">
        <v>8.17</v>
      </c>
      <c r="K655" s="5">
        <v>1.69</v>
      </c>
      <c r="L655" t="s" s="5">
        <v>157</v>
      </c>
      <c r="M655" t="s" s="5">
        <v>33</v>
      </c>
      <c r="N655" t="s" s="5">
        <v>34</v>
      </c>
      <c r="O655" t="s" s="5">
        <v>48</v>
      </c>
      <c r="P655" t="s" s="5">
        <v>206</v>
      </c>
      <c r="Q655" t="s" s="5">
        <v>215</v>
      </c>
      <c r="R655" s="6">
        <v>43420</v>
      </c>
      <c r="S655" s="7">
        <f>SUM(F655/$A$907)</f>
        <v>9.646941367642821e-05</v>
      </c>
      <c r="T655" t="s" s="3">
        <f>IF(B655:B655="Y","Quality Checked","")</f>
      </c>
      <c r="U655" t="s" s="4">
        <f>VLOOKUP(S655:S655,$B$914:$C$918,2)</f>
        <v>318</v>
      </c>
    </row>
    <row r="656" ht="15" customHeight="1">
      <c r="A656" s="5">
        <v>25638</v>
      </c>
      <c r="B656" t="s" s="5">
        <v>21</v>
      </c>
      <c r="C656" s="6">
        <v>43318</v>
      </c>
      <c r="D656" t="s" s="5">
        <v>67</v>
      </c>
      <c r="E656" s="5">
        <v>31</v>
      </c>
      <c r="F656" s="5">
        <v>163.89</v>
      </c>
      <c r="G656" s="5">
        <v>0.02</v>
      </c>
      <c r="H656" t="s" s="5">
        <v>23</v>
      </c>
      <c r="I656" s="5">
        <v>-108.55</v>
      </c>
      <c r="J656" s="5">
        <v>4.89</v>
      </c>
      <c r="K656" s="5">
        <v>4.93</v>
      </c>
      <c r="L656" t="s" s="5">
        <v>389</v>
      </c>
      <c r="M656" t="s" s="5">
        <v>33</v>
      </c>
      <c r="N656" t="s" s="5">
        <v>34</v>
      </c>
      <c r="O656" t="s" s="5">
        <v>27</v>
      </c>
      <c r="P656" t="s" s="5">
        <v>83</v>
      </c>
      <c r="Q656" t="s" s="5">
        <v>202</v>
      </c>
      <c r="R656" s="6">
        <v>43319</v>
      </c>
      <c r="S656" s="7">
        <f>SUM(F656/$A$907)</f>
        <v>9.393602404747085e-05</v>
      </c>
      <c r="T656" t="s" s="3">
        <f>IF(B656:B656="Y","Quality Checked","")</f>
      </c>
      <c r="U656" t="s" s="4">
        <f>VLOOKUP(S656:S656,$B$914:$C$918,2)</f>
        <v>318</v>
      </c>
    </row>
    <row r="657" ht="15" customHeight="1">
      <c r="A657" s="5">
        <v>10052</v>
      </c>
      <c r="B657" t="s" s="5">
        <v>21</v>
      </c>
      <c r="C657" s="6">
        <v>43350</v>
      </c>
      <c r="D657" t="s" s="5">
        <v>55</v>
      </c>
      <c r="E657" s="5">
        <v>46</v>
      </c>
      <c r="F657" s="5">
        <v>162.28</v>
      </c>
      <c r="G657" s="5">
        <v>0.02</v>
      </c>
      <c r="H657" t="s" s="5">
        <v>23</v>
      </c>
      <c r="I657" s="5">
        <v>-216.15</v>
      </c>
      <c r="J657" s="5">
        <v>3.36</v>
      </c>
      <c r="K657" s="5">
        <v>6.27</v>
      </c>
      <c r="L657" t="s" s="5">
        <v>271</v>
      </c>
      <c r="M657" t="s" s="5">
        <v>33</v>
      </c>
      <c r="N657" t="s" s="5">
        <v>34</v>
      </c>
      <c r="O657" t="s" s="5">
        <v>48</v>
      </c>
      <c r="P657" t="s" s="5">
        <v>49</v>
      </c>
      <c r="Q657" t="s" s="5">
        <v>50</v>
      </c>
      <c r="R657" s="6">
        <v>43352</v>
      </c>
      <c r="S657" s="7">
        <f>SUM(F657/$A$907)</f>
        <v>9.301322827764701e-05</v>
      </c>
      <c r="T657" t="s" s="3">
        <f>IF(B657:B657="Y","Quality Checked","")</f>
      </c>
      <c r="U657" t="s" s="4">
        <f>VLOOKUP(S657:S657,$B$914:$C$918,2)</f>
        <v>318</v>
      </c>
    </row>
    <row r="658" ht="15" customHeight="1">
      <c r="A658" s="5">
        <v>9057</v>
      </c>
      <c r="B658" t="s" s="5">
        <v>21</v>
      </c>
      <c r="C658" s="6">
        <v>43408</v>
      </c>
      <c r="D658" t="s" s="5">
        <v>42</v>
      </c>
      <c r="E658" s="5">
        <v>20</v>
      </c>
      <c r="F658" s="5">
        <v>160.29</v>
      </c>
      <c r="G658" s="5">
        <v>0.01</v>
      </c>
      <c r="H658" t="s" s="5">
        <v>23</v>
      </c>
      <c r="I658" s="5">
        <v>1.35</v>
      </c>
      <c r="J658" s="5">
        <v>7.59</v>
      </c>
      <c r="K658" s="5">
        <v>4</v>
      </c>
      <c r="L658" t="s" s="5">
        <v>199</v>
      </c>
      <c r="M658" t="s" s="5">
        <v>25</v>
      </c>
      <c r="N658" t="s" s="5">
        <v>37</v>
      </c>
      <c r="O658" t="s" s="5">
        <v>38</v>
      </c>
      <c r="P658" t="s" s="5">
        <v>97</v>
      </c>
      <c r="Q658" t="s" s="5">
        <v>215</v>
      </c>
      <c r="R658" s="6">
        <v>43408</v>
      </c>
      <c r="S658" s="7">
        <f>SUM(F658/$A$907)</f>
        <v>9.187262977954178e-05</v>
      </c>
      <c r="T658" t="s" s="3">
        <f>IF(B658:B658="Y","Quality Checked","")</f>
      </c>
      <c r="U658" t="s" s="4">
        <f>VLOOKUP(S658:S658,$B$914:$C$918,2)</f>
        <v>318</v>
      </c>
    </row>
    <row r="659" ht="15" customHeight="1">
      <c r="A659" s="5">
        <v>12228</v>
      </c>
      <c r="B659" t="s" s="5">
        <v>21</v>
      </c>
      <c r="C659" s="6">
        <v>43276</v>
      </c>
      <c r="D659" t="s" s="5">
        <v>55</v>
      </c>
      <c r="E659" s="5">
        <v>1</v>
      </c>
      <c r="F659" s="5">
        <v>159.51</v>
      </c>
      <c r="G659" s="5">
        <v>0.04</v>
      </c>
      <c r="H659" t="s" s="5">
        <v>35</v>
      </c>
      <c r="I659" s="5">
        <v>-103.63</v>
      </c>
      <c r="J659" s="5">
        <v>130.98</v>
      </c>
      <c r="K659" s="5">
        <v>30</v>
      </c>
      <c r="L659" t="s" s="5">
        <v>149</v>
      </c>
      <c r="M659" t="s" s="5">
        <v>25</v>
      </c>
      <c r="N659" t="s" s="5">
        <v>34</v>
      </c>
      <c r="O659" t="s" s="5">
        <v>38</v>
      </c>
      <c r="P659" t="s" s="5">
        <v>70</v>
      </c>
      <c r="Q659" t="s" s="5">
        <v>65</v>
      </c>
      <c r="R659" s="6">
        <v>43279</v>
      </c>
      <c r="S659" s="7">
        <f>SUM(F659/$A$907)</f>
        <v>9.142556102149048e-05</v>
      </c>
      <c r="T659" t="s" s="3">
        <f>IF(B659:B659="Y","Quality Checked","")</f>
      </c>
      <c r="U659" t="s" s="4">
        <f>VLOOKUP(S659:S659,$B$914:$C$918,2)</f>
        <v>318</v>
      </c>
    </row>
    <row r="660" ht="15" customHeight="1">
      <c r="A660" s="5">
        <v>17315</v>
      </c>
      <c r="B660" t="s" s="5">
        <v>21</v>
      </c>
      <c r="C660" s="6">
        <v>43212</v>
      </c>
      <c r="D660" t="s" s="5">
        <v>31</v>
      </c>
      <c r="E660" s="5">
        <v>29</v>
      </c>
      <c r="F660" s="5">
        <v>159.11</v>
      </c>
      <c r="G660" s="5">
        <v>0.07000000000000001</v>
      </c>
      <c r="H660" t="s" s="5">
        <v>23</v>
      </c>
      <c r="I660" s="5">
        <v>64.01000000000001</v>
      </c>
      <c r="J660" s="5">
        <v>5.43</v>
      </c>
      <c r="K660" s="5">
        <v>0.95</v>
      </c>
      <c r="L660" t="s" s="5">
        <v>244</v>
      </c>
      <c r="M660" t="s" s="5">
        <v>25</v>
      </c>
      <c r="N660" t="s" s="5">
        <v>26</v>
      </c>
      <c r="O660" t="s" s="5">
        <v>48</v>
      </c>
      <c r="P660" t="s" s="5">
        <v>206</v>
      </c>
      <c r="Q660" t="s" s="5">
        <v>215</v>
      </c>
      <c r="R660" s="6">
        <v>43216</v>
      </c>
      <c r="S660" s="7">
        <f>SUM(F660/$A$907)</f>
        <v>9.11962949917206e-05</v>
      </c>
      <c r="T660" t="s" s="3">
        <f>IF(B660:B660="Y","Quality Checked","")</f>
      </c>
      <c r="U660" t="s" s="4">
        <f>VLOOKUP(S660:S660,$B$914:$C$918,2)</f>
        <v>318</v>
      </c>
    </row>
    <row r="661" ht="15" customHeight="1">
      <c r="A661" s="5">
        <v>14115</v>
      </c>
      <c r="B661" t="s" s="5">
        <v>21</v>
      </c>
      <c r="C661" s="6">
        <v>43326</v>
      </c>
      <c r="D661" t="s" s="5">
        <v>55</v>
      </c>
      <c r="E661" s="5">
        <v>24</v>
      </c>
      <c r="F661" s="5">
        <v>158.78</v>
      </c>
      <c r="G661" s="5">
        <v>0.04</v>
      </c>
      <c r="H661" t="s" s="5">
        <v>23</v>
      </c>
      <c r="I661" s="5">
        <v>-38.38</v>
      </c>
      <c r="J661" s="5">
        <v>6.28</v>
      </c>
      <c r="K661" s="5">
        <v>5.41</v>
      </c>
      <c r="L661" t="s" s="5">
        <v>182</v>
      </c>
      <c r="M661" t="s" s="5">
        <v>63</v>
      </c>
      <c r="N661" t="s" s="5">
        <v>26</v>
      </c>
      <c r="O661" t="s" s="5">
        <v>38</v>
      </c>
      <c r="P661" t="s" s="5">
        <v>97</v>
      </c>
      <c r="Q661" t="s" s="5">
        <v>50</v>
      </c>
      <c r="R661" s="6">
        <v>43328</v>
      </c>
      <c r="S661" s="7">
        <f>SUM(F661/$A$907)</f>
        <v>9.100715051716043e-05</v>
      </c>
      <c r="T661" t="s" s="3">
        <f>IF(B661:B661="Y","Quality Checked","")</f>
      </c>
      <c r="U661" t="s" s="4">
        <f>VLOOKUP(S661:S661,$B$914:$C$918,2)</f>
        <v>318</v>
      </c>
    </row>
    <row r="662" ht="15" customHeight="1">
      <c r="A662" s="5">
        <v>18405</v>
      </c>
      <c r="B662" t="s" s="5">
        <v>21</v>
      </c>
      <c r="C662" s="6">
        <v>43107</v>
      </c>
      <c r="D662" t="s" s="5">
        <v>22</v>
      </c>
      <c r="E662" s="5">
        <v>2</v>
      </c>
      <c r="F662" s="5">
        <v>158.04</v>
      </c>
      <c r="G662" s="5">
        <v>0.03</v>
      </c>
      <c r="H662" t="s" s="5">
        <v>23</v>
      </c>
      <c r="I662" s="5">
        <v>-263.09</v>
      </c>
      <c r="J662" s="5">
        <v>73.98</v>
      </c>
      <c r="K662" s="5">
        <v>14.52</v>
      </c>
      <c r="L662" t="s" s="5">
        <v>286</v>
      </c>
      <c r="M662" t="s" s="5">
        <v>63</v>
      </c>
      <c r="N662" t="s" s="5">
        <v>26</v>
      </c>
      <c r="O662" t="s" s="5">
        <v>27</v>
      </c>
      <c r="P662" t="s" s="5">
        <v>83</v>
      </c>
      <c r="Q662" t="s" s="5">
        <v>50</v>
      </c>
      <c r="R662" s="6">
        <v>43110</v>
      </c>
      <c r="S662" s="7">
        <f>SUM(F662/$A$907)</f>
        <v>9.058300836208611e-05</v>
      </c>
      <c r="T662" t="s" s="3">
        <f>IF(B662:B662="Y","Quality Checked","")</f>
      </c>
      <c r="U662" t="s" s="4">
        <f>VLOOKUP(S662:S662,$B$914:$C$918,2)</f>
        <v>318</v>
      </c>
    </row>
    <row r="663" ht="15" customHeight="1">
      <c r="A663" s="5">
        <v>35813</v>
      </c>
      <c r="B663" t="s" s="5">
        <v>21</v>
      </c>
      <c r="C663" s="6">
        <v>43211</v>
      </c>
      <c r="D663" t="s" s="5">
        <v>42</v>
      </c>
      <c r="E663" s="5">
        <v>21</v>
      </c>
      <c r="F663" s="5">
        <v>156.31</v>
      </c>
      <c r="G663" s="5">
        <v>0.06</v>
      </c>
      <c r="H663" t="s" s="5">
        <v>53</v>
      </c>
      <c r="I663" s="5">
        <v>-9.81</v>
      </c>
      <c r="J663" s="5">
        <v>7.59</v>
      </c>
      <c r="K663" s="5">
        <v>4</v>
      </c>
      <c r="L663" t="s" s="5">
        <v>103</v>
      </c>
      <c r="M663" t="s" s="5">
        <v>33</v>
      </c>
      <c r="N663" t="s" s="5">
        <v>34</v>
      </c>
      <c r="O663" t="s" s="5">
        <v>38</v>
      </c>
      <c r="P663" t="s" s="5">
        <v>97</v>
      </c>
      <c r="Q663" t="s" s="5">
        <v>215</v>
      </c>
      <c r="R663" s="6">
        <v>43211</v>
      </c>
      <c r="S663" s="7">
        <f>SUM(F663/$A$907)</f>
        <v>8.959143278333131e-05</v>
      </c>
      <c r="T663" t="s" s="3">
        <f>IF(B663:B663="Y","Quality Checked","")</f>
      </c>
      <c r="U663" t="s" s="4">
        <f>VLOOKUP(S663:S663,$B$914:$C$918,2)</f>
        <v>318</v>
      </c>
    </row>
    <row r="664" ht="15" customHeight="1">
      <c r="A664" s="5">
        <v>28933</v>
      </c>
      <c r="B664" t="s" s="5">
        <v>21</v>
      </c>
      <c r="C664" s="6">
        <v>43290</v>
      </c>
      <c r="D664" t="s" s="5">
        <v>42</v>
      </c>
      <c r="E664" s="5">
        <v>38</v>
      </c>
      <c r="F664" s="5">
        <v>156.2</v>
      </c>
      <c r="G664" s="5">
        <v>0.03</v>
      </c>
      <c r="H664" t="s" s="5">
        <v>23</v>
      </c>
      <c r="I664" s="5">
        <v>43</v>
      </c>
      <c r="J664" s="5">
        <v>3.98</v>
      </c>
      <c r="K664" s="5">
        <v>0.7</v>
      </c>
      <c r="L664" t="s" s="5">
        <v>390</v>
      </c>
      <c r="M664" t="s" s="5">
        <v>33</v>
      </c>
      <c r="N664" t="s" s="5">
        <v>34</v>
      </c>
      <c r="O664" t="s" s="5">
        <v>48</v>
      </c>
      <c r="P664" t="s" s="5">
        <v>236</v>
      </c>
      <c r="Q664" t="s" s="5">
        <v>215</v>
      </c>
      <c r="R664" s="6">
        <v>43291</v>
      </c>
      <c r="S664" s="7">
        <f>SUM(F664/$A$907)</f>
        <v>8.952838462514459e-05</v>
      </c>
      <c r="T664" t="s" s="3">
        <f>IF(B664:B664="Y","Quality Checked","")</f>
      </c>
      <c r="U664" t="s" s="4">
        <f>VLOOKUP(S664:S664,$B$914:$C$918,2)</f>
        <v>318</v>
      </c>
    </row>
    <row r="665" ht="15" customHeight="1">
      <c r="A665" s="5">
        <v>10371</v>
      </c>
      <c r="B665" t="s" s="5">
        <v>21</v>
      </c>
      <c r="C665" s="6">
        <v>43359</v>
      </c>
      <c r="D665" t="s" s="5">
        <v>67</v>
      </c>
      <c r="E665" s="5">
        <v>10</v>
      </c>
      <c r="F665" s="5">
        <v>156.15</v>
      </c>
      <c r="G665" s="5">
        <v>0.08</v>
      </c>
      <c r="H665" t="s" s="5">
        <v>53</v>
      </c>
      <c r="I665" s="5">
        <v>-37.6</v>
      </c>
      <c r="J665" s="5">
        <v>15.73</v>
      </c>
      <c r="K665" s="5">
        <v>7.42</v>
      </c>
      <c r="L665" t="s" s="5">
        <v>134</v>
      </c>
      <c r="M665" t="s" s="5">
        <v>63</v>
      </c>
      <c r="N665" t="s" s="5">
        <v>34</v>
      </c>
      <c r="O665" t="s" s="5">
        <v>48</v>
      </c>
      <c r="P665" t="s" s="5">
        <v>328</v>
      </c>
      <c r="Q665" t="s" s="5">
        <v>202</v>
      </c>
      <c r="R665" s="6">
        <v>43361</v>
      </c>
      <c r="S665" s="7">
        <f>SUM(F665/$A$907)</f>
        <v>8.949972637142336e-05</v>
      </c>
      <c r="T665" t="s" s="3">
        <f>IF(B665:B665="Y","Quality Checked","")</f>
      </c>
      <c r="U665" t="s" s="4">
        <f>VLOOKUP(S665:S665,$B$914:$C$918,2)</f>
        <v>318</v>
      </c>
    </row>
    <row r="666" ht="15" customHeight="1">
      <c r="A666" s="5">
        <v>26016</v>
      </c>
      <c r="B666" t="s" s="5">
        <v>21</v>
      </c>
      <c r="C666" s="6">
        <v>43380</v>
      </c>
      <c r="D666" t="s" s="5">
        <v>67</v>
      </c>
      <c r="E666" s="5">
        <v>2</v>
      </c>
      <c r="F666" s="5">
        <v>154.94</v>
      </c>
      <c r="G666" s="5">
        <v>0.09</v>
      </c>
      <c r="H666" t="s" s="5">
        <v>23</v>
      </c>
      <c r="I666" s="5">
        <v>-358.43</v>
      </c>
      <c r="J666" s="5">
        <v>77.51000000000001</v>
      </c>
      <c r="K666" s="5">
        <v>4</v>
      </c>
      <c r="L666" t="s" s="5">
        <v>246</v>
      </c>
      <c r="M666" t="s" s="5">
        <v>33</v>
      </c>
      <c r="N666" t="s" s="5">
        <v>26</v>
      </c>
      <c r="O666" t="s" s="5">
        <v>27</v>
      </c>
      <c r="P666" t="s" s="5">
        <v>83</v>
      </c>
      <c r="Q666" t="s" s="5">
        <v>50</v>
      </c>
      <c r="R666" s="6">
        <v>43382</v>
      </c>
      <c r="S666" s="7">
        <f>SUM(F666/$A$907)</f>
        <v>8.880619663136941e-05</v>
      </c>
      <c r="T666" t="s" s="3">
        <f>IF(B666:B666="Y","Quality Checked","")</f>
      </c>
      <c r="U666" t="s" s="4">
        <f>VLOOKUP(S666:S666,$B$914:$C$918,2)</f>
        <v>318</v>
      </c>
    </row>
    <row r="667" ht="15" customHeight="1">
      <c r="A667" s="5">
        <v>8835</v>
      </c>
      <c r="B667" t="s" s="5">
        <v>21</v>
      </c>
      <c r="C667" s="6">
        <v>43386</v>
      </c>
      <c r="D667" t="s" s="5">
        <v>42</v>
      </c>
      <c r="E667" s="5">
        <v>12</v>
      </c>
      <c r="F667" s="5">
        <v>153.44</v>
      </c>
      <c r="G667" s="5">
        <v>0.05</v>
      </c>
      <c r="H667" t="s" s="5">
        <v>23</v>
      </c>
      <c r="I667" s="5">
        <v>-6.15</v>
      </c>
      <c r="J667" s="5">
        <v>12.2</v>
      </c>
      <c r="K667" s="5">
        <v>6.02</v>
      </c>
      <c r="L667" t="s" s="5">
        <v>163</v>
      </c>
      <c r="M667" t="s" s="5">
        <v>63</v>
      </c>
      <c r="N667" t="s" s="5">
        <v>34</v>
      </c>
      <c r="O667" t="s" s="5">
        <v>38</v>
      </c>
      <c r="P667" t="s" s="5">
        <v>97</v>
      </c>
      <c r="Q667" t="s" s="5">
        <v>202</v>
      </c>
      <c r="R667" s="6">
        <v>43387</v>
      </c>
      <c r="S667" s="7">
        <f>SUM(F667/$A$907)</f>
        <v>8.79464490197323e-05</v>
      </c>
      <c r="T667" t="s" s="3">
        <f>IF(B667:B667="Y","Quality Checked","")</f>
      </c>
      <c r="U667" t="s" s="4">
        <f>VLOOKUP(S667:S667,$B$914:$C$918,2)</f>
        <v>318</v>
      </c>
    </row>
    <row r="668" ht="15" customHeight="1">
      <c r="A668" s="5">
        <v>26337</v>
      </c>
      <c r="B668" t="s" s="5">
        <v>21</v>
      </c>
      <c r="C668" s="6">
        <v>43411</v>
      </c>
      <c r="D668" t="s" s="5">
        <v>42</v>
      </c>
      <c r="E668" s="5">
        <v>45</v>
      </c>
      <c r="F668" s="5">
        <v>153.27</v>
      </c>
      <c r="G668" s="5">
        <v>0.08</v>
      </c>
      <c r="H668" t="s" s="5">
        <v>23</v>
      </c>
      <c r="I668" s="5">
        <v>60.29</v>
      </c>
      <c r="J668" s="5">
        <v>3.69</v>
      </c>
      <c r="K668" s="5">
        <v>0.5</v>
      </c>
      <c r="L668" t="s" s="5">
        <v>135</v>
      </c>
      <c r="M668" t="s" s="5">
        <v>33</v>
      </c>
      <c r="N668" t="s" s="5">
        <v>47</v>
      </c>
      <c r="O668" t="s" s="5">
        <v>48</v>
      </c>
      <c r="P668" t="s" s="5">
        <v>257</v>
      </c>
      <c r="Q668" t="s" s="5">
        <v>50</v>
      </c>
      <c r="R668" s="6">
        <v>43414</v>
      </c>
      <c r="S668" s="7">
        <f>SUM(F668/$A$907)</f>
        <v>8.78490109570801e-05</v>
      </c>
      <c r="T668" t="s" s="3">
        <f>IF(B668:B668="Y","Quality Checked","")</f>
      </c>
      <c r="U668" t="s" s="4">
        <f>VLOOKUP(S668:S668,$B$914:$C$918,2)</f>
        <v>318</v>
      </c>
    </row>
    <row r="669" ht="15" customHeight="1">
      <c r="A669" s="5">
        <v>38852</v>
      </c>
      <c r="B669" t="s" s="5">
        <v>21</v>
      </c>
      <c r="C669" s="6">
        <v>43405</v>
      </c>
      <c r="D669" t="s" s="5">
        <v>55</v>
      </c>
      <c r="E669" s="5">
        <v>25</v>
      </c>
      <c r="F669" s="5">
        <v>152.31</v>
      </c>
      <c r="G669" s="5">
        <v>0.03</v>
      </c>
      <c r="H669" t="s" s="5">
        <v>23</v>
      </c>
      <c r="I669" s="5">
        <v>38.08</v>
      </c>
      <c r="J669" s="5">
        <v>5.98</v>
      </c>
      <c r="K669" s="5">
        <v>1.49</v>
      </c>
      <c r="L669" t="s" s="5">
        <v>136</v>
      </c>
      <c r="M669" t="s" s="5">
        <v>33</v>
      </c>
      <c r="N669" t="s" s="5">
        <v>47</v>
      </c>
      <c r="O669" t="s" s="5">
        <v>48</v>
      </c>
      <c r="P669" t="s" s="5">
        <v>49</v>
      </c>
      <c r="Q669" t="s" s="5">
        <v>50</v>
      </c>
      <c r="R669" s="6">
        <v>43407</v>
      </c>
      <c r="S669" s="7">
        <f>SUM(F669/$A$907)</f>
        <v>8.729877248563235e-05</v>
      </c>
      <c r="T669" t="s" s="3">
        <f>IF(B669:B669="Y","Quality Checked","")</f>
      </c>
      <c r="U669" t="s" s="4">
        <f>VLOOKUP(S669:S669,$B$914:$C$918,2)</f>
        <v>318</v>
      </c>
    </row>
    <row r="670" ht="15" customHeight="1">
      <c r="A670" s="5">
        <v>12007</v>
      </c>
      <c r="B670" t="s" s="5">
        <v>21</v>
      </c>
      <c r="C670" s="6">
        <v>43370</v>
      </c>
      <c r="D670" t="s" s="5">
        <v>55</v>
      </c>
      <c r="E670" s="5">
        <v>42</v>
      </c>
      <c r="F670" s="5">
        <v>152.26</v>
      </c>
      <c r="G670" s="5">
        <v>0.04</v>
      </c>
      <c r="H670" t="s" s="5">
        <v>23</v>
      </c>
      <c r="I670" s="5">
        <v>64.98999999999999</v>
      </c>
      <c r="J670" s="5">
        <v>3.69</v>
      </c>
      <c r="K670" s="5">
        <v>0.5</v>
      </c>
      <c r="L670" t="s" s="5">
        <v>344</v>
      </c>
      <c r="M670" t="s" s="5">
        <v>33</v>
      </c>
      <c r="N670" t="s" s="5">
        <v>34</v>
      </c>
      <c r="O670" t="s" s="5">
        <v>48</v>
      </c>
      <c r="P670" t="s" s="5">
        <v>257</v>
      </c>
      <c r="Q670" t="s" s="5">
        <v>50</v>
      </c>
      <c r="R670" s="6">
        <v>43372</v>
      </c>
      <c r="S670" s="7">
        <f>SUM(F670/$A$907)</f>
        <v>8.72701142319111e-05</v>
      </c>
      <c r="T670" t="s" s="3">
        <f>IF(B670:B670="Y","Quality Checked","")</f>
      </c>
      <c r="U670" t="s" s="4">
        <f>VLOOKUP(S670:S670,$B$914:$C$918,2)</f>
        <v>318</v>
      </c>
    </row>
    <row r="671" ht="15" customHeight="1">
      <c r="A671" s="5">
        <v>8710</v>
      </c>
      <c r="B671" t="s" s="5">
        <v>21</v>
      </c>
      <c r="C671" s="6">
        <v>43104</v>
      </c>
      <c r="D671" t="s" s="5">
        <v>42</v>
      </c>
      <c r="E671" s="5">
        <v>42</v>
      </c>
      <c r="F671" s="5">
        <v>151.35</v>
      </c>
      <c r="G671" s="5">
        <v>0.07000000000000001</v>
      </c>
      <c r="H671" t="s" s="5">
        <v>53</v>
      </c>
      <c r="I671" s="5">
        <v>8.33</v>
      </c>
      <c r="J671" s="5">
        <v>3.71</v>
      </c>
      <c r="K671" s="5">
        <v>1.93</v>
      </c>
      <c r="L671" t="s" s="5">
        <v>263</v>
      </c>
      <c r="M671" t="s" s="5">
        <v>63</v>
      </c>
      <c r="N671" t="s" s="5">
        <v>34</v>
      </c>
      <c r="O671" t="s" s="5">
        <v>48</v>
      </c>
      <c r="P671" t="s" s="5">
        <v>206</v>
      </c>
      <c r="Q671" t="s" s="5">
        <v>215</v>
      </c>
      <c r="R671" s="6">
        <v>43106</v>
      </c>
      <c r="S671" s="7">
        <f>SUM(F671/$A$907)</f>
        <v>8.674853401418459e-05</v>
      </c>
      <c r="T671" t="s" s="3">
        <f>IF(B671:B671="Y","Quality Checked","")</f>
      </c>
      <c r="U671" t="s" s="4">
        <f>VLOOKUP(S671:S671,$B$914:$C$918,2)</f>
        <v>318</v>
      </c>
    </row>
    <row r="672" ht="15" customHeight="1">
      <c r="A672" s="5">
        <v>6116</v>
      </c>
      <c r="B672" t="s" s="5">
        <v>21</v>
      </c>
      <c r="C672" s="6">
        <v>43179</v>
      </c>
      <c r="D672" t="s" s="5">
        <v>22</v>
      </c>
      <c r="E672" s="5">
        <v>7</v>
      </c>
      <c r="F672" s="5">
        <v>150.77</v>
      </c>
      <c r="G672" s="5">
        <v>0.01</v>
      </c>
      <c r="H672" t="s" s="5">
        <v>23</v>
      </c>
      <c r="I672" s="5">
        <v>-72.23</v>
      </c>
      <c r="J672" s="5">
        <v>19.98</v>
      </c>
      <c r="K672" s="5">
        <v>4</v>
      </c>
      <c r="L672" t="s" s="5">
        <v>391</v>
      </c>
      <c r="M672" t="s" s="5">
        <v>25</v>
      </c>
      <c r="N672" t="s" s="5">
        <v>34</v>
      </c>
      <c r="O672" t="s" s="5">
        <v>27</v>
      </c>
      <c r="P672" t="s" s="5">
        <v>83</v>
      </c>
      <c r="Q672" t="s" s="5">
        <v>50</v>
      </c>
      <c r="R672" s="6">
        <v>43179</v>
      </c>
      <c r="S672" s="7">
        <f>SUM(F672/$A$907)</f>
        <v>8.641609827101824e-05</v>
      </c>
      <c r="T672" t="s" s="3">
        <f>IF(B672:B672="Y","Quality Checked","")</f>
      </c>
      <c r="U672" t="s" s="4">
        <f>VLOOKUP(S672:S672,$B$914:$C$918,2)</f>
        <v>318</v>
      </c>
    </row>
    <row r="673" ht="15" customHeight="1">
      <c r="A673" s="5">
        <v>8320</v>
      </c>
      <c r="B673" t="s" s="5">
        <v>21</v>
      </c>
      <c r="C673" s="6">
        <v>43362</v>
      </c>
      <c r="D673" t="s" s="5">
        <v>55</v>
      </c>
      <c r="E673" s="5">
        <v>22</v>
      </c>
      <c r="F673" s="5">
        <v>150.34</v>
      </c>
      <c r="G673" s="5">
        <v>0.06</v>
      </c>
      <c r="H673" t="s" s="5">
        <v>53</v>
      </c>
      <c r="I673" s="5">
        <v>-28.45</v>
      </c>
      <c r="J673" s="5">
        <v>6.48</v>
      </c>
      <c r="K673" s="5">
        <v>5.14</v>
      </c>
      <c r="L673" t="s" s="5">
        <v>278</v>
      </c>
      <c r="M673" t="s" s="5">
        <v>33</v>
      </c>
      <c r="N673" t="s" s="5">
        <v>37</v>
      </c>
      <c r="O673" t="s" s="5">
        <v>48</v>
      </c>
      <c r="P673" t="s" s="5">
        <v>206</v>
      </c>
      <c r="Q673" t="s" s="5">
        <v>50</v>
      </c>
      <c r="R673" s="6">
        <v>43364</v>
      </c>
      <c r="S673" s="7">
        <f>SUM(F673/$A$907)</f>
        <v>8.616963728901561e-05</v>
      </c>
      <c r="T673" t="s" s="3">
        <f>IF(B673:B673="Y","Quality Checked","")</f>
      </c>
      <c r="U673" t="s" s="4">
        <f>VLOOKUP(S673:S673,$B$914:$C$918,2)</f>
        <v>318</v>
      </c>
    </row>
    <row r="674" ht="15" customHeight="1">
      <c r="A674" s="5">
        <v>35200</v>
      </c>
      <c r="B674" t="s" s="5">
        <v>21</v>
      </c>
      <c r="C674" s="6">
        <v>43136</v>
      </c>
      <c r="D674" t="s" s="5">
        <v>22</v>
      </c>
      <c r="E674" s="5">
        <v>15</v>
      </c>
      <c r="F674" s="5">
        <v>150.24</v>
      </c>
      <c r="G674" s="5">
        <v>0.08</v>
      </c>
      <c r="H674" t="s" s="5">
        <v>23</v>
      </c>
      <c r="I674" s="5">
        <v>-102.93</v>
      </c>
      <c r="J674" s="5">
        <v>9.98</v>
      </c>
      <c r="K674" s="5">
        <v>12.52</v>
      </c>
      <c r="L674" t="s" s="5">
        <v>86</v>
      </c>
      <c r="M674" t="s" s="5">
        <v>33</v>
      </c>
      <c r="N674" t="s" s="5">
        <v>34</v>
      </c>
      <c r="O674" t="s" s="5">
        <v>38</v>
      </c>
      <c r="P674" t="s" s="5">
        <v>97</v>
      </c>
      <c r="Q674" t="s" s="5">
        <v>50</v>
      </c>
      <c r="R674" s="6">
        <v>43138</v>
      </c>
      <c r="S674" s="7">
        <f>SUM(F674/$A$907)</f>
        <v>8.611232078157313e-05</v>
      </c>
      <c r="T674" t="s" s="3">
        <f>IF(B674:B674="Y","Quality Checked","")</f>
      </c>
      <c r="U674" t="s" s="4">
        <f>VLOOKUP(S674:S674,$B$914:$C$918,2)</f>
        <v>318</v>
      </c>
    </row>
    <row r="675" ht="15" customHeight="1">
      <c r="A675" s="5">
        <v>29380</v>
      </c>
      <c r="B675" t="s" s="5">
        <v>41</v>
      </c>
      <c r="C675" s="6">
        <v>43217</v>
      </c>
      <c r="D675" t="s" s="5">
        <v>55</v>
      </c>
      <c r="E675" s="5">
        <v>13</v>
      </c>
      <c r="F675" s="5">
        <v>150.13</v>
      </c>
      <c r="G675" s="5">
        <v>0.09</v>
      </c>
      <c r="H675" t="s" s="5">
        <v>23</v>
      </c>
      <c r="I675" s="5">
        <v>1.73</v>
      </c>
      <c r="J675" s="5">
        <v>12.28</v>
      </c>
      <c r="K675" s="5">
        <v>4.86</v>
      </c>
      <c r="L675" t="s" s="5">
        <v>365</v>
      </c>
      <c r="M675" t="s" s="5">
        <v>63</v>
      </c>
      <c r="N675" t="s" s="5">
        <v>34</v>
      </c>
      <c r="O675" t="s" s="5">
        <v>48</v>
      </c>
      <c r="P675" t="s" s="5">
        <v>206</v>
      </c>
      <c r="Q675" t="s" s="5">
        <v>50</v>
      </c>
      <c r="R675" s="6">
        <v>43218</v>
      </c>
      <c r="S675" s="7">
        <f>SUM(F675/$A$907)</f>
        <v>8.604927262338641e-05</v>
      </c>
      <c r="T675" t="s" s="3">
        <f>IF(B675:B675="Y","Quality Checked","")</f>
        <v>45</v>
      </c>
      <c r="U675" t="s" s="4">
        <f>VLOOKUP(S675:S675,$B$914:$C$918,2)</f>
        <v>318</v>
      </c>
    </row>
    <row r="676" ht="15" customHeight="1">
      <c r="A676" s="5">
        <v>17408</v>
      </c>
      <c r="B676" t="s" s="5">
        <v>21</v>
      </c>
      <c r="C676" s="6">
        <v>43247</v>
      </c>
      <c r="D676" t="s" s="5">
        <v>55</v>
      </c>
      <c r="E676" s="5">
        <v>26</v>
      </c>
      <c r="F676" s="5">
        <v>149.7</v>
      </c>
      <c r="G676" s="5">
        <v>0.05</v>
      </c>
      <c r="H676" t="s" s="5">
        <v>53</v>
      </c>
      <c r="I676" s="5">
        <v>-132.63</v>
      </c>
      <c r="J676" s="5">
        <v>5.4</v>
      </c>
      <c r="K676" s="5">
        <v>7.78</v>
      </c>
      <c r="L676" t="s" s="5">
        <v>315</v>
      </c>
      <c r="M676" t="s" s="5">
        <v>25</v>
      </c>
      <c r="N676" t="s" s="5">
        <v>34</v>
      </c>
      <c r="O676" t="s" s="5">
        <v>48</v>
      </c>
      <c r="P676" t="s" s="5">
        <v>49</v>
      </c>
      <c r="Q676" t="s" s="5">
        <v>50</v>
      </c>
      <c r="R676" s="6">
        <v>43249</v>
      </c>
      <c r="S676" s="7">
        <f>SUM(F676/$A$907)</f>
        <v>8.580281164138376e-05</v>
      </c>
      <c r="T676" t="s" s="3">
        <f>IF(B676:B676="Y","Quality Checked","")</f>
      </c>
      <c r="U676" t="s" s="4">
        <f>VLOOKUP(S676:S676,$B$914:$C$918,2)</f>
        <v>318</v>
      </c>
    </row>
    <row r="677" ht="15" customHeight="1">
      <c r="A677" s="5">
        <v>13635</v>
      </c>
      <c r="B677" t="s" s="5">
        <v>21</v>
      </c>
      <c r="C677" s="6">
        <v>43221</v>
      </c>
      <c r="D677" t="s" s="5">
        <v>42</v>
      </c>
      <c r="E677" s="5">
        <v>28</v>
      </c>
      <c r="F677" s="5">
        <v>149</v>
      </c>
      <c r="G677" s="5">
        <v>0.06</v>
      </c>
      <c r="H677" t="s" s="5">
        <v>23</v>
      </c>
      <c r="I677" s="5">
        <v>-119.48</v>
      </c>
      <c r="J677" s="5">
        <v>4.98</v>
      </c>
      <c r="K677" s="5">
        <v>7.44</v>
      </c>
      <c r="L677" t="s" s="5">
        <v>280</v>
      </c>
      <c r="M677" t="s" s="5">
        <v>33</v>
      </c>
      <c r="N677" t="s" s="5">
        <v>37</v>
      </c>
      <c r="O677" t="s" s="5">
        <v>48</v>
      </c>
      <c r="P677" t="s" s="5">
        <v>206</v>
      </c>
      <c r="Q677" t="s" s="5">
        <v>50</v>
      </c>
      <c r="R677" s="6">
        <v>43222</v>
      </c>
      <c r="S677" s="7">
        <f>SUM(F677/$A$907)</f>
        <v>8.540159608928646e-05</v>
      </c>
      <c r="T677" t="s" s="3">
        <f>IF(B677:B677="Y","Quality Checked","")</f>
      </c>
      <c r="U677" t="s" s="4">
        <f>VLOOKUP(S677:S677,$B$914:$C$918,2)</f>
        <v>318</v>
      </c>
    </row>
    <row r="678" ht="15" customHeight="1">
      <c r="A678" s="5">
        <v>45731</v>
      </c>
      <c r="B678" t="s" s="5">
        <v>21</v>
      </c>
      <c r="C678" s="6">
        <v>43322</v>
      </c>
      <c r="D678" t="s" s="5">
        <v>42</v>
      </c>
      <c r="E678" s="5">
        <v>19</v>
      </c>
      <c r="F678" s="5">
        <v>146.63</v>
      </c>
      <c r="G678" s="5">
        <v>0.01</v>
      </c>
      <c r="H678" t="s" s="5">
        <v>53</v>
      </c>
      <c r="I678" s="5">
        <v>-30.06</v>
      </c>
      <c r="J678" s="5">
        <v>6.48</v>
      </c>
      <c r="K678" s="5">
        <v>6.22</v>
      </c>
      <c r="L678" t="s" s="5">
        <v>201</v>
      </c>
      <c r="M678" t="s" s="5">
        <v>25</v>
      </c>
      <c r="N678" t="s" s="5">
        <v>26</v>
      </c>
      <c r="O678" t="s" s="5">
        <v>48</v>
      </c>
      <c r="P678" t="s" s="5">
        <v>206</v>
      </c>
      <c r="Q678" t="s" s="5">
        <v>50</v>
      </c>
      <c r="R678" s="6">
        <v>43323</v>
      </c>
      <c r="S678" s="7">
        <f>SUM(F678/$A$907)</f>
        <v>8.404319486289982e-05</v>
      </c>
      <c r="T678" t="s" s="3">
        <f>IF(B678:B678="Y","Quality Checked","")</f>
      </c>
      <c r="U678" t="s" s="4">
        <f>VLOOKUP(S678:S678,$B$914:$C$918,2)</f>
        <v>318</v>
      </c>
    </row>
    <row r="679" ht="15" customHeight="1">
      <c r="A679" s="5">
        <v>28897</v>
      </c>
      <c r="B679" t="s" s="5">
        <v>21</v>
      </c>
      <c r="C679" s="6">
        <v>43336</v>
      </c>
      <c r="D679" t="s" s="5">
        <v>22</v>
      </c>
      <c r="E679" s="5">
        <v>35</v>
      </c>
      <c r="F679" s="5">
        <v>146.15</v>
      </c>
      <c r="G679" s="5">
        <v>0.02</v>
      </c>
      <c r="H679" t="s" s="5">
        <v>23</v>
      </c>
      <c r="I679" s="5">
        <v>-180.26</v>
      </c>
      <c r="J679" s="5">
        <v>4.06</v>
      </c>
      <c r="K679" s="5">
        <v>6.89</v>
      </c>
      <c r="L679" t="s" s="5">
        <v>299</v>
      </c>
      <c r="M679" t="s" s="5">
        <v>63</v>
      </c>
      <c r="N679" t="s" s="5">
        <v>26</v>
      </c>
      <c r="O679" t="s" s="5">
        <v>48</v>
      </c>
      <c r="P679" t="s" s="5">
        <v>94</v>
      </c>
      <c r="Q679" t="s" s="5">
        <v>50</v>
      </c>
      <c r="R679" s="6">
        <v>43338</v>
      </c>
      <c r="S679" s="7">
        <f>SUM(F679/$A$907)</f>
        <v>8.376807562717594e-05</v>
      </c>
      <c r="T679" t="s" s="3">
        <f>IF(B679:B679="Y","Quality Checked","")</f>
      </c>
      <c r="U679" t="s" s="4">
        <f>VLOOKUP(S679:S679,$B$914:$C$918,2)</f>
        <v>318</v>
      </c>
    </row>
    <row r="680" ht="15" customHeight="1">
      <c r="A680" s="5">
        <v>8930</v>
      </c>
      <c r="B680" t="s" s="5">
        <v>21</v>
      </c>
      <c r="C680" s="6">
        <v>43239</v>
      </c>
      <c r="D680" t="s" s="5">
        <v>22</v>
      </c>
      <c r="E680" s="5">
        <v>14</v>
      </c>
      <c r="F680" s="5">
        <v>145.86</v>
      </c>
      <c r="G680" s="5">
        <v>0.04</v>
      </c>
      <c r="H680" t="s" s="5">
        <v>23</v>
      </c>
      <c r="I680" s="5">
        <v>-92.31999999999999</v>
      </c>
      <c r="J680" s="5">
        <v>9.99</v>
      </c>
      <c r="K680" s="5">
        <v>11.59</v>
      </c>
      <c r="L680" t="s" s="5">
        <v>131</v>
      </c>
      <c r="M680" t="s" s="5">
        <v>33</v>
      </c>
      <c r="N680" t="s" s="5">
        <v>34</v>
      </c>
      <c r="O680" t="s" s="5">
        <v>48</v>
      </c>
      <c r="P680" t="s" s="5">
        <v>206</v>
      </c>
      <c r="Q680" t="s" s="5">
        <v>50</v>
      </c>
      <c r="R680" s="6">
        <v>43241</v>
      </c>
      <c r="S680" s="7">
        <f>SUM(F680/$A$907)</f>
        <v>8.360185775559276e-05</v>
      </c>
      <c r="T680" t="s" s="3">
        <f>IF(B680:B680="Y","Quality Checked","")</f>
      </c>
      <c r="U680" t="s" s="4">
        <f>VLOOKUP(S680:S680,$B$914:$C$918,2)</f>
        <v>318</v>
      </c>
    </row>
    <row r="681" ht="15" customHeight="1">
      <c r="A681" s="5">
        <v>26240</v>
      </c>
      <c r="B681" t="s" s="5">
        <v>41</v>
      </c>
      <c r="C681" s="6">
        <v>43453</v>
      </c>
      <c r="D681" t="s" s="5">
        <v>42</v>
      </c>
      <c r="E681" s="5">
        <v>39</v>
      </c>
      <c r="F681" s="5">
        <v>145.68</v>
      </c>
      <c r="G681" s="5">
        <v>0.04</v>
      </c>
      <c r="H681" t="s" s="5">
        <v>23</v>
      </c>
      <c r="I681" s="5">
        <v>12</v>
      </c>
      <c r="J681" s="5">
        <v>3.7</v>
      </c>
      <c r="K681" s="5">
        <v>1.61</v>
      </c>
      <c r="L681" t="s" s="5">
        <v>260</v>
      </c>
      <c r="M681" t="s" s="5">
        <v>25</v>
      </c>
      <c r="N681" t="s" s="5">
        <v>26</v>
      </c>
      <c r="O681" t="s" s="5">
        <v>38</v>
      </c>
      <c r="P681" t="s" s="5">
        <v>97</v>
      </c>
      <c r="Q681" t="s" s="5">
        <v>215</v>
      </c>
      <c r="R681" s="6">
        <v>43454</v>
      </c>
      <c r="S681" s="7">
        <f>SUM(F681/$A$907)</f>
        <v>8.349868804219632e-05</v>
      </c>
      <c r="T681" t="s" s="3">
        <f>IF(B681:B681="Y","Quality Checked","")</f>
        <v>45</v>
      </c>
      <c r="U681" t="s" s="4">
        <f>VLOOKUP(S681:S681,$B$914:$C$918,2)</f>
        <v>318</v>
      </c>
    </row>
    <row r="682" ht="15" customHeight="1">
      <c r="A682" s="5">
        <v>11714</v>
      </c>
      <c r="B682" t="s" s="5">
        <v>21</v>
      </c>
      <c r="C682" s="6">
        <v>43316</v>
      </c>
      <c r="D682" t="s" s="5">
        <v>42</v>
      </c>
      <c r="E682" s="5">
        <v>9</v>
      </c>
      <c r="F682" s="5">
        <v>141.83</v>
      </c>
      <c r="G682" s="5">
        <v>0.06</v>
      </c>
      <c r="H682" t="s" s="5">
        <v>23</v>
      </c>
      <c r="I682" s="5">
        <v>-35.69</v>
      </c>
      <c r="J682" s="5">
        <v>15.73</v>
      </c>
      <c r="K682" s="5">
        <v>7.42</v>
      </c>
      <c r="L682" t="s" s="5">
        <v>178</v>
      </c>
      <c r="M682" t="s" s="5">
        <v>33</v>
      </c>
      <c r="N682" t="s" s="5">
        <v>34</v>
      </c>
      <c r="O682" t="s" s="5">
        <v>48</v>
      </c>
      <c r="P682" t="s" s="5">
        <v>328</v>
      </c>
      <c r="Q682" t="s" s="5">
        <v>202</v>
      </c>
      <c r="R682" s="6">
        <v>43317</v>
      </c>
      <c r="S682" s="7">
        <f>SUM(F682/$A$907)</f>
        <v>8.129200250566106e-05</v>
      </c>
      <c r="T682" t="s" s="3">
        <f>IF(B682:B682="Y","Quality Checked","")</f>
      </c>
      <c r="U682" t="s" s="4">
        <f>VLOOKUP(S682:S682,$B$914:$C$918,2)</f>
        <v>318</v>
      </c>
    </row>
    <row r="683" ht="15" customHeight="1">
      <c r="A683" s="5">
        <v>31873</v>
      </c>
      <c r="B683" t="s" s="5">
        <v>21</v>
      </c>
      <c r="C683" s="6">
        <v>43412</v>
      </c>
      <c r="D683" t="s" s="5">
        <v>31</v>
      </c>
      <c r="E683" s="5">
        <v>2</v>
      </c>
      <c r="F683" s="5">
        <v>141.59</v>
      </c>
      <c r="G683" s="5">
        <v>0.05</v>
      </c>
      <c r="H683" t="s" s="5">
        <v>23</v>
      </c>
      <c r="I683" s="5">
        <v>-91.09</v>
      </c>
      <c r="J683" s="5">
        <v>70.97</v>
      </c>
      <c r="K683" s="5">
        <v>3.5</v>
      </c>
      <c r="L683" t="s" s="5">
        <v>98</v>
      </c>
      <c r="M683" t="s" s="5">
        <v>63</v>
      </c>
      <c r="N683" t="s" s="5">
        <v>37</v>
      </c>
      <c r="O683" t="s" s="5">
        <v>48</v>
      </c>
      <c r="P683" t="s" s="5">
        <v>94</v>
      </c>
      <c r="Q683" t="s" s="5">
        <v>50</v>
      </c>
      <c r="R683" s="6">
        <v>43417</v>
      </c>
      <c r="S683" s="7">
        <f>SUM(F683/$A$907)</f>
        <v>8.115444288779912e-05</v>
      </c>
      <c r="T683" t="s" s="3">
        <f>IF(B683:B683="Y","Quality Checked","")</f>
      </c>
      <c r="U683" t="s" s="4">
        <f>VLOOKUP(S683:S683,$B$914:$C$918,2)</f>
        <v>318</v>
      </c>
    </row>
    <row r="684" ht="15" customHeight="1">
      <c r="A684" s="5">
        <v>37447</v>
      </c>
      <c r="B684" t="s" s="5">
        <v>21</v>
      </c>
      <c r="C684" s="6">
        <v>43289</v>
      </c>
      <c r="D684" t="s" s="5">
        <v>31</v>
      </c>
      <c r="E684" s="5">
        <v>23</v>
      </c>
      <c r="F684" s="5">
        <v>139.45</v>
      </c>
      <c r="G684" s="5">
        <v>0.02</v>
      </c>
      <c r="H684" t="s" s="5">
        <v>23</v>
      </c>
      <c r="I684" s="5">
        <v>-137.49</v>
      </c>
      <c r="J684" s="5">
        <v>5.81</v>
      </c>
      <c r="K684" s="5">
        <v>8.49</v>
      </c>
      <c r="L684" t="s" s="5">
        <v>54</v>
      </c>
      <c r="M684" t="s" s="5">
        <v>25</v>
      </c>
      <c r="N684" t="s" s="5">
        <v>37</v>
      </c>
      <c r="O684" t="s" s="5">
        <v>48</v>
      </c>
      <c r="P684" t="s" s="5">
        <v>49</v>
      </c>
      <c r="Q684" t="s" s="5">
        <v>50</v>
      </c>
      <c r="R684" s="6">
        <v>43293</v>
      </c>
      <c r="S684" s="7">
        <f>SUM(F684/$A$907)</f>
        <v>7.992786962853017e-05</v>
      </c>
      <c r="T684" t="s" s="3">
        <f>IF(B684:B684="Y","Quality Checked","")</f>
      </c>
      <c r="U684" t="s" s="4">
        <f>VLOOKUP(S684:S684,$B$914:$C$918,2)</f>
        <v>318</v>
      </c>
    </row>
    <row r="685" ht="15" customHeight="1">
      <c r="A685" s="5">
        <v>41604</v>
      </c>
      <c r="B685" t="s" s="5">
        <v>21</v>
      </c>
      <c r="C685" s="6">
        <v>43141</v>
      </c>
      <c r="D685" t="s" s="5">
        <v>22</v>
      </c>
      <c r="E685" s="5">
        <v>22</v>
      </c>
      <c r="F685" s="5">
        <v>138.24</v>
      </c>
      <c r="G685" s="5">
        <v>0.06</v>
      </c>
      <c r="H685" t="s" s="5">
        <v>23</v>
      </c>
      <c r="I685" s="5">
        <v>-48.22</v>
      </c>
      <c r="J685" s="5">
        <v>6.37</v>
      </c>
      <c r="K685" s="5">
        <v>5.19</v>
      </c>
      <c r="L685" t="s" s="5">
        <v>88</v>
      </c>
      <c r="M685" t="s" s="5">
        <v>63</v>
      </c>
      <c r="N685" t="s" s="5">
        <v>34</v>
      </c>
      <c r="O685" t="s" s="5">
        <v>48</v>
      </c>
      <c r="P685" t="s" s="5">
        <v>49</v>
      </c>
      <c r="Q685" t="s" s="5">
        <v>50</v>
      </c>
      <c r="R685" s="6">
        <v>43142</v>
      </c>
      <c r="S685" s="7">
        <f>SUM(F685/$A$907)</f>
        <v>7.923433988847624e-05</v>
      </c>
      <c r="T685" t="s" s="3">
        <f>IF(B685:B685="Y","Quality Checked","")</f>
      </c>
      <c r="U685" t="s" s="4">
        <f>VLOOKUP(S685:S685,$B$914:$C$918,2)</f>
        <v>318</v>
      </c>
    </row>
    <row r="686" ht="15" customHeight="1">
      <c r="A686" s="5">
        <v>263</v>
      </c>
      <c r="B686" t="s" s="5">
        <v>21</v>
      </c>
      <c r="C686" s="6">
        <v>43236</v>
      </c>
      <c r="D686" t="s" s="5">
        <v>67</v>
      </c>
      <c r="E686" s="5">
        <v>25</v>
      </c>
      <c r="F686" s="5">
        <v>136.77</v>
      </c>
      <c r="G686" s="5">
        <v>0.09</v>
      </c>
      <c r="H686" t="s" s="5">
        <v>23</v>
      </c>
      <c r="I686" s="5">
        <v>-136.25</v>
      </c>
      <c r="J686" s="5">
        <v>5.4</v>
      </c>
      <c r="K686" s="5">
        <v>7.78</v>
      </c>
      <c r="L686" t="s" s="5">
        <v>392</v>
      </c>
      <c r="M686" t="s" s="5">
        <v>33</v>
      </c>
      <c r="N686" t="s" s="5">
        <v>34</v>
      </c>
      <c r="O686" t="s" s="5">
        <v>48</v>
      </c>
      <c r="P686" t="s" s="5">
        <v>49</v>
      </c>
      <c r="Q686" t="s" s="5">
        <v>50</v>
      </c>
      <c r="R686" s="6">
        <v>43237</v>
      </c>
      <c r="S686" s="7">
        <f>SUM(F686/$A$907)</f>
        <v>7.839178722907188e-05</v>
      </c>
      <c r="T686" t="s" s="3">
        <f>IF(B686:B686="Y","Quality Checked","")</f>
      </c>
      <c r="U686" t="s" s="4">
        <f>VLOOKUP(S686:S686,$B$914:$C$918,2)</f>
        <v>318</v>
      </c>
    </row>
    <row r="687" ht="15" customHeight="1">
      <c r="A687" s="5">
        <v>13030</v>
      </c>
      <c r="B687" t="s" s="5">
        <v>21</v>
      </c>
      <c r="C687" s="6">
        <v>43303</v>
      </c>
      <c r="D687" t="s" s="5">
        <v>22</v>
      </c>
      <c r="E687" s="5">
        <v>32</v>
      </c>
      <c r="F687" s="5">
        <v>136.2</v>
      </c>
      <c r="G687" s="5">
        <v>0.09</v>
      </c>
      <c r="H687" t="s" s="5">
        <v>53</v>
      </c>
      <c r="I687" s="5">
        <v>-154.31</v>
      </c>
      <c r="J687" s="5">
        <v>3.89</v>
      </c>
      <c r="K687" s="5">
        <v>7.01</v>
      </c>
      <c r="L687" t="s" s="5">
        <v>141</v>
      </c>
      <c r="M687" t="s" s="5">
        <v>63</v>
      </c>
      <c r="N687" t="s" s="5">
        <v>37</v>
      </c>
      <c r="O687" t="s" s="5">
        <v>48</v>
      </c>
      <c r="P687" t="s" s="5">
        <v>49</v>
      </c>
      <c r="Q687" t="s" s="5">
        <v>50</v>
      </c>
      <c r="R687" s="6">
        <v>43305</v>
      </c>
      <c r="S687" s="7">
        <f>SUM(F687/$A$907)</f>
        <v>7.806508313664975e-05</v>
      </c>
      <c r="T687" t="s" s="3">
        <f>IF(B687:B687="Y","Quality Checked","")</f>
      </c>
      <c r="U687" t="s" s="4">
        <f>VLOOKUP(S687:S687,$B$914:$C$918,2)</f>
        <v>318</v>
      </c>
    </row>
    <row r="688" ht="15" customHeight="1">
      <c r="A688" s="5">
        <v>6241</v>
      </c>
      <c r="B688" t="s" s="5">
        <v>41</v>
      </c>
      <c r="C688" s="6">
        <v>43463</v>
      </c>
      <c r="D688" t="s" s="5">
        <v>31</v>
      </c>
      <c r="E688" s="5">
        <v>24</v>
      </c>
      <c r="F688" s="5">
        <v>133.94</v>
      </c>
      <c r="G688" s="5">
        <v>0.08</v>
      </c>
      <c r="H688" t="s" s="5">
        <v>53</v>
      </c>
      <c r="I688" s="5">
        <v>45</v>
      </c>
      <c r="J688" s="5">
        <v>5.84</v>
      </c>
      <c r="K688" s="5">
        <v>1</v>
      </c>
      <c r="L688" t="s" s="5">
        <v>135</v>
      </c>
      <c r="M688" t="s" s="5">
        <v>33</v>
      </c>
      <c r="N688" t="s" s="5">
        <v>47</v>
      </c>
      <c r="O688" t="s" s="5">
        <v>48</v>
      </c>
      <c r="P688" t="s" s="5">
        <v>236</v>
      </c>
      <c r="Q688" t="s" s="5">
        <v>215</v>
      </c>
      <c r="R688" s="6">
        <v>42007</v>
      </c>
      <c r="S688" s="7">
        <f>SUM(F688/$A$907)</f>
        <v>7.676973006844985e-05</v>
      </c>
      <c r="T688" t="s" s="3">
        <f>IF(B688:B688="Y","Quality Checked","")</f>
        <v>45</v>
      </c>
      <c r="U688" t="s" s="4">
        <f>VLOOKUP(S688:S688,$B$914:$C$918,2)</f>
        <v>318</v>
      </c>
    </row>
    <row r="689" ht="15" customHeight="1">
      <c r="A689" s="5">
        <v>28419</v>
      </c>
      <c r="B689" t="s" s="5">
        <v>41</v>
      </c>
      <c r="C689" s="6">
        <v>43404</v>
      </c>
      <c r="D689" t="s" s="5">
        <v>31</v>
      </c>
      <c r="E689" s="5">
        <v>9</v>
      </c>
      <c r="F689" s="5">
        <v>133.85</v>
      </c>
      <c r="G689" s="5">
        <v>0.03</v>
      </c>
      <c r="H689" t="s" s="5">
        <v>53</v>
      </c>
      <c r="I689" s="5">
        <v>-5.28</v>
      </c>
      <c r="J689" s="5">
        <v>13.48</v>
      </c>
      <c r="K689" s="5">
        <v>4.51</v>
      </c>
      <c r="L689" t="s" s="5">
        <v>393</v>
      </c>
      <c r="M689" t="s" s="5">
        <v>33</v>
      </c>
      <c r="N689" t="s" s="5">
        <v>26</v>
      </c>
      <c r="O689" t="s" s="5">
        <v>48</v>
      </c>
      <c r="P689" t="s" s="5">
        <v>58</v>
      </c>
      <c r="Q689" t="s" s="5">
        <v>50</v>
      </c>
      <c r="R689" s="6">
        <v>43408</v>
      </c>
      <c r="S689" s="7">
        <f>SUM(F689/$A$907)</f>
        <v>7.671814521175162e-05</v>
      </c>
      <c r="T689" t="s" s="3">
        <f>IF(B689:B689="Y","Quality Checked","")</f>
        <v>45</v>
      </c>
      <c r="U689" t="s" s="4">
        <f>VLOOKUP(S689:S689,$B$914:$C$918,2)</f>
        <v>318</v>
      </c>
    </row>
    <row r="690" ht="15" customHeight="1">
      <c r="A690" s="5">
        <v>1829</v>
      </c>
      <c r="B690" t="s" s="5">
        <v>21</v>
      </c>
      <c r="C690" s="6">
        <v>43227</v>
      </c>
      <c r="D690" t="s" s="5">
        <v>67</v>
      </c>
      <c r="E690" s="5">
        <v>48</v>
      </c>
      <c r="F690" s="5">
        <v>133.04</v>
      </c>
      <c r="G690" s="5">
        <v>0.07000000000000001</v>
      </c>
      <c r="H690" t="s" s="5">
        <v>23</v>
      </c>
      <c r="I690" s="5">
        <v>6.73</v>
      </c>
      <c r="J690" s="5">
        <v>2.78</v>
      </c>
      <c r="K690" s="5">
        <v>1.49</v>
      </c>
      <c r="L690" t="s" s="5">
        <v>394</v>
      </c>
      <c r="M690" t="s" s="5">
        <v>33</v>
      </c>
      <c r="N690" t="s" s="5">
        <v>47</v>
      </c>
      <c r="O690" t="s" s="5">
        <v>48</v>
      </c>
      <c r="P690" t="s" s="5">
        <v>49</v>
      </c>
      <c r="Q690" t="s" s="5">
        <v>50</v>
      </c>
      <c r="R690" s="6">
        <v>43228</v>
      </c>
      <c r="S690" s="7">
        <f>SUM(F690/$A$907)</f>
        <v>7.625388150146758e-05</v>
      </c>
      <c r="T690" t="s" s="3">
        <f>IF(B690:B690="Y","Quality Checked","")</f>
      </c>
      <c r="U690" t="s" s="4">
        <f>VLOOKUP(S690:S690,$B$914:$C$918,2)</f>
        <v>318</v>
      </c>
    </row>
    <row r="691" ht="15" customHeight="1">
      <c r="A691" s="5">
        <v>24869</v>
      </c>
      <c r="B691" t="s" s="5">
        <v>21</v>
      </c>
      <c r="C691" s="6">
        <v>43261</v>
      </c>
      <c r="D691" t="s" s="5">
        <v>55</v>
      </c>
      <c r="E691" s="5">
        <v>14</v>
      </c>
      <c r="F691" s="5">
        <v>132.72</v>
      </c>
      <c r="G691" s="5">
        <v>0.05</v>
      </c>
      <c r="H691" t="s" s="5">
        <v>23</v>
      </c>
      <c r="I691" s="5">
        <v>-9.18</v>
      </c>
      <c r="J691" s="5">
        <v>8.85</v>
      </c>
      <c r="K691" s="5">
        <v>5.6</v>
      </c>
      <c r="L691" t="s" s="5">
        <v>332</v>
      </c>
      <c r="M691" t="s" s="5">
        <v>63</v>
      </c>
      <c r="N691" t="s" s="5">
        <v>26</v>
      </c>
      <c r="O691" t="s" s="5">
        <v>48</v>
      </c>
      <c r="P691" t="s" s="5">
        <v>49</v>
      </c>
      <c r="Q691" t="s" s="5">
        <v>50</v>
      </c>
      <c r="R691" s="6">
        <v>43262</v>
      </c>
      <c r="S691" s="7">
        <f>SUM(F691/$A$907)</f>
        <v>7.607046867765167e-05</v>
      </c>
      <c r="T691" t="s" s="3">
        <f>IF(B691:B691="Y","Quality Checked","")</f>
      </c>
      <c r="U691" t="s" s="4">
        <f>VLOOKUP(S691:S691,$B$914:$C$918,2)</f>
        <v>318</v>
      </c>
    </row>
    <row r="692" ht="15" customHeight="1">
      <c r="A692" s="5">
        <v>994</v>
      </c>
      <c r="B692" t="s" s="5">
        <v>21</v>
      </c>
      <c r="C692" s="6">
        <v>43209</v>
      </c>
      <c r="D692" t="s" s="5">
        <v>31</v>
      </c>
      <c r="E692" s="5">
        <v>38</v>
      </c>
      <c r="F692" s="5">
        <v>132.07</v>
      </c>
      <c r="G692" s="5">
        <v>0.06</v>
      </c>
      <c r="H692" t="s" s="5">
        <v>23</v>
      </c>
      <c r="I692" s="5">
        <v>14</v>
      </c>
      <c r="J692" s="5">
        <v>3.58</v>
      </c>
      <c r="K692" s="5">
        <v>1.63</v>
      </c>
      <c r="L692" t="s" s="5">
        <v>211</v>
      </c>
      <c r="M692" t="s" s="5">
        <v>63</v>
      </c>
      <c r="N692" t="s" s="5">
        <v>34</v>
      </c>
      <c r="O692" t="s" s="5">
        <v>48</v>
      </c>
      <c r="P692" t="s" s="5">
        <v>381</v>
      </c>
      <c r="Q692" t="s" s="5">
        <v>215</v>
      </c>
      <c r="R692" s="6">
        <v>43213</v>
      </c>
      <c r="S692" s="7">
        <f>SUM(F692/$A$907)</f>
        <v>7.569791137927557e-05</v>
      </c>
      <c r="T692" t="s" s="3">
        <f>IF(B692:B692="Y","Quality Checked","")</f>
      </c>
      <c r="U692" t="s" s="4">
        <f>VLOOKUP(S692:S692,$B$914:$C$918,2)</f>
        <v>318</v>
      </c>
    </row>
    <row r="693" ht="15" customHeight="1">
      <c r="A693" s="5">
        <v>36131</v>
      </c>
      <c r="B693" t="s" s="5">
        <v>21</v>
      </c>
      <c r="C693" s="6">
        <v>43237</v>
      </c>
      <c r="D693" t="s" s="5">
        <v>67</v>
      </c>
      <c r="E693" s="5">
        <v>26</v>
      </c>
      <c r="F693" s="5">
        <v>130.97</v>
      </c>
      <c r="G693" s="5">
        <v>0.09</v>
      </c>
      <c r="H693" t="s" s="5">
        <v>23</v>
      </c>
      <c r="I693" s="5">
        <v>-83.42</v>
      </c>
      <c r="J693" s="5">
        <v>4.98</v>
      </c>
      <c r="K693" s="5">
        <v>6.07</v>
      </c>
      <c r="L693" t="s" s="5">
        <v>111</v>
      </c>
      <c r="M693" t="s" s="5">
        <v>33</v>
      </c>
      <c r="N693" t="s" s="5">
        <v>37</v>
      </c>
      <c r="O693" t="s" s="5">
        <v>48</v>
      </c>
      <c r="P693" t="s" s="5">
        <v>206</v>
      </c>
      <c r="Q693" t="s" s="5">
        <v>50</v>
      </c>
      <c r="R693" s="6">
        <v>43238</v>
      </c>
      <c r="S693" s="7">
        <f>SUM(F693/$A$907)</f>
        <v>7.506742979740836e-05</v>
      </c>
      <c r="T693" t="s" s="3">
        <f>IF(B693:B693="Y","Quality Checked","")</f>
      </c>
      <c r="U693" t="s" s="4">
        <f>VLOOKUP(S693:S693,$B$914:$C$918,2)</f>
        <v>318</v>
      </c>
    </row>
    <row r="694" ht="15" customHeight="1">
      <c r="A694" s="5">
        <v>6854</v>
      </c>
      <c r="B694" t="s" s="5">
        <v>21</v>
      </c>
      <c r="C694" s="6">
        <v>43106</v>
      </c>
      <c r="D694" t="s" s="5">
        <v>22</v>
      </c>
      <c r="E694" s="5">
        <v>19</v>
      </c>
      <c r="F694" s="5">
        <v>129.84</v>
      </c>
      <c r="G694" s="5">
        <v>0.05</v>
      </c>
      <c r="H694" t="s" s="5">
        <v>53</v>
      </c>
      <c r="I694" s="5">
        <v>2.39</v>
      </c>
      <c r="J694" s="5">
        <v>6.64</v>
      </c>
      <c r="K694" s="5">
        <v>4.95</v>
      </c>
      <c r="L694" t="s" s="5">
        <v>353</v>
      </c>
      <c r="M694" t="s" s="5">
        <v>33</v>
      </c>
      <c r="N694" t="s" s="5">
        <v>26</v>
      </c>
      <c r="O694" t="s" s="5">
        <v>38</v>
      </c>
      <c r="P694" t="s" s="5">
        <v>97</v>
      </c>
      <c r="Q694" t="s" s="5">
        <v>202</v>
      </c>
      <c r="R694" s="6">
        <v>43108</v>
      </c>
      <c r="S694" s="7">
        <f>SUM(F694/$A$907)</f>
        <v>7.441975326330841e-05</v>
      </c>
      <c r="T694" t="s" s="3">
        <f>IF(B694:B694="Y","Quality Checked","")</f>
      </c>
      <c r="U694" t="s" s="4">
        <f>VLOOKUP(S694:S694,$B$914:$C$918,2)</f>
        <v>318</v>
      </c>
    </row>
    <row r="695" ht="15" customHeight="1">
      <c r="A695" s="5">
        <v>24003</v>
      </c>
      <c r="B695" t="s" s="5">
        <v>21</v>
      </c>
      <c r="C695" s="6">
        <v>43404</v>
      </c>
      <c r="D695" t="s" s="5">
        <v>42</v>
      </c>
      <c r="E695" s="5">
        <v>4</v>
      </c>
      <c r="F695" s="5">
        <v>129.7865</v>
      </c>
      <c r="G695" s="5">
        <v>0.05</v>
      </c>
      <c r="H695" t="s" s="5">
        <v>53</v>
      </c>
      <c r="I695" s="5">
        <v>-116.51</v>
      </c>
      <c r="J695" s="5">
        <v>35.99</v>
      </c>
      <c r="K695" s="5">
        <v>5.99</v>
      </c>
      <c r="L695" t="s" s="5">
        <v>271</v>
      </c>
      <c r="M695" t="s" s="5">
        <v>25</v>
      </c>
      <c r="N695" t="s" s="5">
        <v>34</v>
      </c>
      <c r="O695" t="s" s="5">
        <v>27</v>
      </c>
      <c r="P695" t="s" s="5">
        <v>99</v>
      </c>
      <c r="Q695" t="s" s="5">
        <v>215</v>
      </c>
      <c r="R695" s="6">
        <v>43406</v>
      </c>
      <c r="S695" s="7">
        <f>SUM(F695/$A$907)</f>
        <v>7.438908893182667e-05</v>
      </c>
      <c r="T695" t="s" s="3">
        <f>IF(B695:B695="Y","Quality Checked","")</f>
      </c>
      <c r="U695" t="s" s="4">
        <f>VLOOKUP(S695:S695,$B$914:$C$918,2)</f>
        <v>395</v>
      </c>
    </row>
    <row r="696" ht="15" customHeight="1">
      <c r="A696" s="5">
        <v>548</v>
      </c>
      <c r="B696" t="s" s="5">
        <v>21</v>
      </c>
      <c r="C696" s="6">
        <v>43363</v>
      </c>
      <c r="D696" t="s" s="5">
        <v>42</v>
      </c>
      <c r="E696" s="5">
        <v>41</v>
      </c>
      <c r="F696" s="5">
        <v>129.49</v>
      </c>
      <c r="G696" s="5">
        <v>0.04</v>
      </c>
      <c r="H696" t="s" s="5">
        <v>23</v>
      </c>
      <c r="I696" s="5">
        <v>36.02</v>
      </c>
      <c r="J696" s="5">
        <v>3.08</v>
      </c>
      <c r="K696" s="5">
        <v>0.99</v>
      </c>
      <c r="L696" t="s" s="5">
        <v>193</v>
      </c>
      <c r="M696" t="s" s="5">
        <v>33</v>
      </c>
      <c r="N696" t="s" s="5">
        <v>37</v>
      </c>
      <c r="O696" t="s" s="5">
        <v>48</v>
      </c>
      <c r="P696" t="s" s="5">
        <v>257</v>
      </c>
      <c r="Q696" t="s" s="5">
        <v>50</v>
      </c>
      <c r="R696" s="6">
        <v>43364</v>
      </c>
      <c r="S696" s="7">
        <f>SUM(F696/$A$907)</f>
        <v>7.421914548725976e-05</v>
      </c>
      <c r="T696" t="s" s="3">
        <f>IF(B696:B696="Y","Quality Checked","")</f>
      </c>
      <c r="U696" t="s" s="4">
        <f>VLOOKUP(S696:S696,$B$914:$C$918,2)</f>
        <v>318</v>
      </c>
    </row>
    <row r="697" ht="15" customHeight="1">
      <c r="A697" s="5">
        <v>36452</v>
      </c>
      <c r="B697" t="s" s="5">
        <v>21</v>
      </c>
      <c r="C697" s="6">
        <v>43195</v>
      </c>
      <c r="D697" t="s" s="5">
        <v>67</v>
      </c>
      <c r="E697" s="5">
        <v>18</v>
      </c>
      <c r="F697" s="5">
        <v>129.48</v>
      </c>
      <c r="G697" s="5">
        <v>0.04</v>
      </c>
      <c r="H697" t="s" s="5">
        <v>23</v>
      </c>
      <c r="I697" s="5">
        <v>46.01</v>
      </c>
      <c r="J697" s="5">
        <v>6.98</v>
      </c>
      <c r="K697" s="5">
        <v>2.83</v>
      </c>
      <c r="L697" t="s" s="5">
        <v>336</v>
      </c>
      <c r="M697" t="s" s="5">
        <v>63</v>
      </c>
      <c r="N697" t="s" s="5">
        <v>37</v>
      </c>
      <c r="O697" t="s" s="5">
        <v>38</v>
      </c>
      <c r="P697" t="s" s="5">
        <v>97</v>
      </c>
      <c r="Q697" t="s" s="5">
        <v>202</v>
      </c>
      <c r="R697" s="6">
        <v>43197</v>
      </c>
      <c r="S697" s="7">
        <f>SUM(F697/$A$907)</f>
        <v>7.42134138365155e-05</v>
      </c>
      <c r="T697" t="s" s="3">
        <f>IF(B697:B697="Y","Quality Checked","")</f>
      </c>
      <c r="U697" t="s" s="4">
        <f>VLOOKUP(S697:S697,$B$914:$C$918,2)</f>
        <v>318</v>
      </c>
    </row>
    <row r="698" ht="15" customHeight="1">
      <c r="A698" s="5">
        <v>5511</v>
      </c>
      <c r="B698" t="s" s="5">
        <v>41</v>
      </c>
      <c r="C698" s="6">
        <v>43432</v>
      </c>
      <c r="D698" t="s" s="5">
        <v>42</v>
      </c>
      <c r="E698" s="5">
        <v>46</v>
      </c>
      <c r="F698" s="5">
        <v>129.44</v>
      </c>
      <c r="G698" s="5">
        <v>0.02</v>
      </c>
      <c r="H698" t="s" s="5">
        <v>53</v>
      </c>
      <c r="I698" s="5">
        <v>-5.54</v>
      </c>
      <c r="J698" s="5">
        <v>2.58</v>
      </c>
      <c r="K698" s="5">
        <v>1.3</v>
      </c>
      <c r="L698" t="s" s="5">
        <v>237</v>
      </c>
      <c r="M698" t="s" s="5">
        <v>25</v>
      </c>
      <c r="N698" t="s" s="5">
        <v>34</v>
      </c>
      <c r="O698" t="s" s="5">
        <v>48</v>
      </c>
      <c r="P698" t="s" s="5">
        <v>236</v>
      </c>
      <c r="Q698" t="s" s="5">
        <v>215</v>
      </c>
      <c r="R698" s="6">
        <v>43433</v>
      </c>
      <c r="S698" s="7">
        <f>SUM(F698/$A$907)</f>
        <v>7.419048723353852e-05</v>
      </c>
      <c r="T698" t="s" s="3">
        <f>IF(B698:B698="Y","Quality Checked","")</f>
        <v>45</v>
      </c>
      <c r="U698" t="s" s="4">
        <f>VLOOKUP(S698:S698,$B$914:$C$918,2)</f>
        <v>318</v>
      </c>
    </row>
    <row r="699" ht="15" customHeight="1">
      <c r="A699" s="5">
        <v>23524</v>
      </c>
      <c r="B699" t="s" s="5">
        <v>21</v>
      </c>
      <c r="C699" s="6">
        <v>43218</v>
      </c>
      <c r="D699" t="s" s="5">
        <v>67</v>
      </c>
      <c r="E699" s="5">
        <v>28</v>
      </c>
      <c r="F699" s="5">
        <v>129.33</v>
      </c>
      <c r="G699" s="5">
        <v>0.04</v>
      </c>
      <c r="H699" t="s" s="5">
        <v>53</v>
      </c>
      <c r="I699" s="5">
        <v>48.25</v>
      </c>
      <c r="J699" s="5">
        <v>4.13</v>
      </c>
      <c r="K699" s="5">
        <v>0.99</v>
      </c>
      <c r="L699" t="s" s="5">
        <v>207</v>
      </c>
      <c r="M699" t="s" s="5">
        <v>63</v>
      </c>
      <c r="N699" t="s" s="5">
        <v>37</v>
      </c>
      <c r="O699" t="s" s="5">
        <v>48</v>
      </c>
      <c r="P699" t="s" s="5">
        <v>257</v>
      </c>
      <c r="Q699" t="s" s="5">
        <v>50</v>
      </c>
      <c r="R699" s="6">
        <v>43220</v>
      </c>
      <c r="S699" s="7">
        <f>SUM(F699/$A$907)</f>
        <v>7.412743907535179e-05</v>
      </c>
      <c r="T699" t="s" s="3">
        <f>IF(B699:B699="Y","Quality Checked","")</f>
      </c>
      <c r="U699" t="s" s="4">
        <f>VLOOKUP(S699:S699,$B$914:$C$918,2)</f>
        <v>318</v>
      </c>
    </row>
    <row r="700" ht="15" customHeight="1">
      <c r="A700" s="5">
        <v>17124</v>
      </c>
      <c r="B700" t="s" s="5">
        <v>21</v>
      </c>
      <c r="C700" s="6">
        <v>43398</v>
      </c>
      <c r="D700" t="s" s="5">
        <v>42</v>
      </c>
      <c r="E700" s="5">
        <v>39</v>
      </c>
      <c r="F700" s="5">
        <v>128.31</v>
      </c>
      <c r="G700" s="5">
        <v>0.05</v>
      </c>
      <c r="H700" t="s" s="5">
        <v>53</v>
      </c>
      <c r="I700" s="5">
        <v>-55.72</v>
      </c>
      <c r="J700" s="5">
        <v>3.14</v>
      </c>
      <c r="K700" s="5">
        <v>1.92</v>
      </c>
      <c r="L700" t="s" s="5">
        <v>80</v>
      </c>
      <c r="M700" t="s" s="5">
        <v>33</v>
      </c>
      <c r="N700" t="s" s="5">
        <v>37</v>
      </c>
      <c r="O700" t="s" s="5">
        <v>48</v>
      </c>
      <c r="P700" t="s" s="5">
        <v>328</v>
      </c>
      <c r="Q700" t="s" s="5">
        <v>215</v>
      </c>
      <c r="R700" s="6">
        <v>43399</v>
      </c>
      <c r="S700" s="7">
        <f>SUM(F700/$A$907)</f>
        <v>7.354281069943855e-05</v>
      </c>
      <c r="T700" t="s" s="3">
        <f>IF(B700:B700="Y","Quality Checked","")</f>
      </c>
      <c r="U700" t="s" s="4">
        <f>VLOOKUP(S700:S700,$B$914:$C$918,2)</f>
        <v>318</v>
      </c>
    </row>
    <row r="701" ht="15" customHeight="1">
      <c r="A701" s="5">
        <v>22407</v>
      </c>
      <c r="B701" t="s" s="5">
        <v>21</v>
      </c>
      <c r="C701" s="6">
        <v>43421</v>
      </c>
      <c r="D701" t="s" s="5">
        <v>55</v>
      </c>
      <c r="E701" s="5">
        <v>10</v>
      </c>
      <c r="F701" s="5">
        <v>128.02</v>
      </c>
      <c r="G701" s="5">
        <v>0.02</v>
      </c>
      <c r="H701" t="s" s="5">
        <v>23</v>
      </c>
      <c r="I701" s="5">
        <v>-7.9</v>
      </c>
      <c r="J701" s="5">
        <v>12.28</v>
      </c>
      <c r="K701" s="5">
        <v>6.47</v>
      </c>
      <c r="L701" t="s" s="5">
        <v>319</v>
      </c>
      <c r="M701" t="s" s="5">
        <v>33</v>
      </c>
      <c r="N701" t="s" s="5">
        <v>34</v>
      </c>
      <c r="O701" t="s" s="5">
        <v>48</v>
      </c>
      <c r="P701" t="s" s="5">
        <v>206</v>
      </c>
      <c r="Q701" t="s" s="5">
        <v>50</v>
      </c>
      <c r="R701" s="6">
        <v>43421</v>
      </c>
      <c r="S701" s="7">
        <f>SUM(F701/$A$907)</f>
        <v>7.337659282785538e-05</v>
      </c>
      <c r="T701" t="s" s="3">
        <f>IF(B701:B701="Y","Quality Checked","")</f>
      </c>
      <c r="U701" t="s" s="4">
        <f>VLOOKUP(S701:S701,$B$914:$C$918,2)</f>
        <v>318</v>
      </c>
    </row>
    <row r="702" ht="15" customHeight="1">
      <c r="A702" s="5">
        <v>1059</v>
      </c>
      <c r="B702" t="s" s="5">
        <v>21</v>
      </c>
      <c r="C702" s="6">
        <v>43157</v>
      </c>
      <c r="D702" t="s" s="5">
        <v>42</v>
      </c>
      <c r="E702" s="5">
        <v>22</v>
      </c>
      <c r="F702" s="5">
        <v>127.33</v>
      </c>
      <c r="G702" s="5">
        <v>0.02</v>
      </c>
      <c r="H702" t="s" s="5">
        <v>23</v>
      </c>
      <c r="I702" s="5">
        <v>5.3</v>
      </c>
      <c r="J702" s="5">
        <v>5.34</v>
      </c>
      <c r="K702" s="5">
        <v>2.99</v>
      </c>
      <c r="L702" t="s" s="5">
        <v>289</v>
      </c>
      <c r="M702" t="s" s="5">
        <v>63</v>
      </c>
      <c r="N702" t="s" s="5">
        <v>34</v>
      </c>
      <c r="O702" t="s" s="5">
        <v>48</v>
      </c>
      <c r="P702" t="s" s="5">
        <v>49</v>
      </c>
      <c r="Q702" t="s" s="5">
        <v>50</v>
      </c>
      <c r="R702" s="6">
        <v>43159</v>
      </c>
      <c r="S702" s="7">
        <f>SUM(F702/$A$907)</f>
        <v>7.298110892650231e-05</v>
      </c>
      <c r="T702" t="s" s="3">
        <f>IF(B702:B702="Y","Quality Checked","")</f>
      </c>
      <c r="U702" t="s" s="4">
        <f>VLOOKUP(S702:S702,$B$914:$C$918,2)</f>
        <v>318</v>
      </c>
    </row>
    <row r="703" ht="15" customHeight="1">
      <c r="A703" s="5">
        <v>30215</v>
      </c>
      <c r="B703" t="s" s="5">
        <v>21</v>
      </c>
      <c r="C703" s="6">
        <v>43157</v>
      </c>
      <c r="D703" t="s" s="5">
        <v>22</v>
      </c>
      <c r="E703" s="5">
        <v>20</v>
      </c>
      <c r="F703" s="5">
        <v>125.84</v>
      </c>
      <c r="G703" s="5">
        <v>0.1</v>
      </c>
      <c r="H703" t="s" s="5">
        <v>23</v>
      </c>
      <c r="I703" s="5">
        <v>18.42</v>
      </c>
      <c r="J703" s="5">
        <v>6.88</v>
      </c>
      <c r="K703" s="5">
        <v>2</v>
      </c>
      <c r="L703" t="s" s="5">
        <v>171</v>
      </c>
      <c r="M703" t="s" s="5">
        <v>25</v>
      </c>
      <c r="N703" t="s" s="5">
        <v>37</v>
      </c>
      <c r="O703" t="s" s="5">
        <v>48</v>
      </c>
      <c r="P703" t="s" s="5">
        <v>206</v>
      </c>
      <c r="Q703" t="s" s="5">
        <v>215</v>
      </c>
      <c r="R703" s="6">
        <v>43158</v>
      </c>
      <c r="S703" s="7">
        <f>SUM(F703/$A$907)</f>
        <v>7.212709296560945e-05</v>
      </c>
      <c r="T703" t="s" s="3">
        <f>IF(B703:B703="Y","Quality Checked","")</f>
      </c>
      <c r="U703" t="s" s="4">
        <f>VLOOKUP(S703:S703,$B$914:$C$918,2)</f>
        <v>318</v>
      </c>
    </row>
    <row r="704" ht="15" customHeight="1">
      <c r="A704" s="5">
        <v>38080</v>
      </c>
      <c r="B704" t="s" s="5">
        <v>21</v>
      </c>
      <c r="C704" s="6">
        <v>43357</v>
      </c>
      <c r="D704" t="s" s="5">
        <v>55</v>
      </c>
      <c r="E704" s="5">
        <v>26</v>
      </c>
      <c r="F704" s="5">
        <v>125.01</v>
      </c>
      <c r="G704" s="5">
        <v>0.08</v>
      </c>
      <c r="H704" t="s" s="5">
        <v>23</v>
      </c>
      <c r="I704" s="5">
        <v>-56.35</v>
      </c>
      <c r="J704" s="5">
        <v>4.98</v>
      </c>
      <c r="K704" s="5">
        <v>4.7</v>
      </c>
      <c r="L704" t="s" s="5">
        <v>182</v>
      </c>
      <c r="M704" t="s" s="5">
        <v>63</v>
      </c>
      <c r="N704" t="s" s="5">
        <v>26</v>
      </c>
      <c r="O704" t="s" s="5">
        <v>48</v>
      </c>
      <c r="P704" t="s" s="5">
        <v>206</v>
      </c>
      <c r="Q704" t="s" s="5">
        <v>50</v>
      </c>
      <c r="R704" s="6">
        <v>43358</v>
      </c>
      <c r="S704" s="7">
        <f>SUM(F704/$A$907)</f>
        <v>7.16513659538369e-05</v>
      </c>
      <c r="T704" t="s" s="3">
        <f>IF(B704:B704="Y","Quality Checked","")</f>
      </c>
      <c r="U704" t="s" s="4">
        <f>VLOOKUP(S704:S704,$B$914:$C$918,2)</f>
        <v>318</v>
      </c>
    </row>
    <row r="705" ht="15" customHeight="1">
      <c r="A705" s="5">
        <v>14823</v>
      </c>
      <c r="B705" t="s" s="5">
        <v>21</v>
      </c>
      <c r="C705" s="6">
        <v>43143</v>
      </c>
      <c r="D705" t="s" s="5">
        <v>31</v>
      </c>
      <c r="E705" s="5">
        <v>20</v>
      </c>
      <c r="F705" s="5">
        <v>124.84</v>
      </c>
      <c r="G705" s="5">
        <v>0.08</v>
      </c>
      <c r="H705" t="s" s="5">
        <v>23</v>
      </c>
      <c r="I705" s="5">
        <v>10.56</v>
      </c>
      <c r="J705" s="5">
        <v>6.7</v>
      </c>
      <c r="K705" s="5">
        <v>1.56</v>
      </c>
      <c r="L705" t="s" s="5">
        <v>396</v>
      </c>
      <c r="M705" t="s" s="5">
        <v>63</v>
      </c>
      <c r="N705" t="s" s="5">
        <v>47</v>
      </c>
      <c r="O705" t="s" s="5">
        <v>48</v>
      </c>
      <c r="P705" t="s" s="5">
        <v>236</v>
      </c>
      <c r="Q705" t="s" s="5">
        <v>215</v>
      </c>
      <c r="R705" s="6">
        <v>43143</v>
      </c>
      <c r="S705" s="7">
        <f>SUM(F705/$A$907)</f>
        <v>7.15539278911847e-05</v>
      </c>
      <c r="T705" t="s" s="3">
        <f>IF(B705:B705="Y","Quality Checked","")</f>
      </c>
      <c r="U705" t="s" s="4">
        <f>VLOOKUP(S705:S705,$B$914:$C$918,2)</f>
        <v>318</v>
      </c>
    </row>
    <row r="706" ht="15" customHeight="1">
      <c r="A706" s="5">
        <v>9285</v>
      </c>
      <c r="B706" t="s" s="5">
        <v>21</v>
      </c>
      <c r="C706" s="6">
        <v>43102</v>
      </c>
      <c r="D706" t="s" s="5">
        <v>42</v>
      </c>
      <c r="E706" s="5">
        <v>3</v>
      </c>
      <c r="F706" s="5">
        <v>124.81</v>
      </c>
      <c r="G706" s="5">
        <v>0.06</v>
      </c>
      <c r="H706" t="s" s="5">
        <v>23</v>
      </c>
      <c r="I706" s="5">
        <v>-11.94</v>
      </c>
      <c r="J706" s="5">
        <v>40.98</v>
      </c>
      <c r="K706" s="5">
        <v>2.99</v>
      </c>
      <c r="L706" t="s" s="5">
        <v>108</v>
      </c>
      <c r="M706" t="s" s="5">
        <v>25</v>
      </c>
      <c r="N706" t="s" s="5">
        <v>26</v>
      </c>
      <c r="O706" t="s" s="5">
        <v>48</v>
      </c>
      <c r="P706" t="s" s="5">
        <v>49</v>
      </c>
      <c r="Q706" t="s" s="5">
        <v>50</v>
      </c>
      <c r="R706" s="6">
        <v>43104</v>
      </c>
      <c r="S706" s="7">
        <f>SUM(F706/$A$907)</f>
        <v>7.153673293895196e-05</v>
      </c>
      <c r="T706" t="s" s="3">
        <f>IF(B706:B706="Y","Quality Checked","")</f>
      </c>
      <c r="U706" t="s" s="4">
        <f>VLOOKUP(S706:S706,$B$914:$C$918,2)</f>
        <v>318</v>
      </c>
    </row>
    <row r="707" ht="15" customHeight="1">
      <c r="A707" s="5">
        <v>43399</v>
      </c>
      <c r="B707" t="s" s="5">
        <v>21</v>
      </c>
      <c r="C707" s="6">
        <v>43311</v>
      </c>
      <c r="D707" t="s" s="5">
        <v>67</v>
      </c>
      <c r="E707" s="5">
        <v>8</v>
      </c>
      <c r="F707" s="5">
        <v>124.7</v>
      </c>
      <c r="G707" s="5">
        <v>0</v>
      </c>
      <c r="H707" t="s" s="5">
        <v>23</v>
      </c>
      <c r="I707" s="5">
        <v>31.94</v>
      </c>
      <c r="J707" s="5">
        <v>15.04</v>
      </c>
      <c r="K707" s="5">
        <v>1.97</v>
      </c>
      <c r="L707" t="s" s="5">
        <v>73</v>
      </c>
      <c r="M707" t="s" s="5">
        <v>63</v>
      </c>
      <c r="N707" t="s" s="5">
        <v>34</v>
      </c>
      <c r="O707" t="s" s="5">
        <v>48</v>
      </c>
      <c r="P707" t="s" s="5">
        <v>206</v>
      </c>
      <c r="Q707" t="s" s="5">
        <v>215</v>
      </c>
      <c r="R707" s="6">
        <v>43313</v>
      </c>
      <c r="S707" s="7">
        <f>SUM(F707/$A$907)</f>
        <v>7.147368478076524e-05</v>
      </c>
      <c r="T707" t="s" s="3">
        <f>IF(B707:B707="Y","Quality Checked","")</f>
      </c>
      <c r="U707" t="s" s="4">
        <f>VLOOKUP(S707:S707,$B$914:$C$918,2)</f>
        <v>318</v>
      </c>
    </row>
    <row r="708" ht="15" customHeight="1">
      <c r="A708" s="5">
        <v>20519</v>
      </c>
      <c r="B708" t="s" s="5">
        <v>21</v>
      </c>
      <c r="C708" s="6">
        <v>43200</v>
      </c>
      <c r="D708" t="s" s="5">
        <v>67</v>
      </c>
      <c r="E708" s="5">
        <v>7</v>
      </c>
      <c r="F708" s="5">
        <v>124.19</v>
      </c>
      <c r="G708" s="5">
        <v>0.03</v>
      </c>
      <c r="H708" t="s" s="5">
        <v>23</v>
      </c>
      <c r="I708" s="5">
        <v>-53.3</v>
      </c>
      <c r="J708" s="5">
        <v>15.99</v>
      </c>
      <c r="K708" s="5">
        <v>11.28</v>
      </c>
      <c r="L708" t="s" s="5">
        <v>275</v>
      </c>
      <c r="M708" t="s" s="5">
        <v>33</v>
      </c>
      <c r="N708" t="s" s="5">
        <v>37</v>
      </c>
      <c r="O708" t="s" s="5">
        <v>27</v>
      </c>
      <c r="P708" t="s" s="5">
        <v>28</v>
      </c>
      <c r="Q708" t="s" s="5">
        <v>116</v>
      </c>
      <c r="R708" s="6">
        <v>43201</v>
      </c>
      <c r="S708" s="7">
        <f>SUM(F708/$A$907)</f>
        <v>7.118137059280862e-05</v>
      </c>
      <c r="T708" t="s" s="3">
        <f>IF(B708:B708="Y","Quality Checked","")</f>
      </c>
      <c r="U708" t="s" s="4">
        <f>VLOOKUP(S708:S708,$B$914:$C$918,2)</f>
        <v>318</v>
      </c>
    </row>
    <row r="709" ht="15" customHeight="1">
      <c r="A709" s="5">
        <v>15904</v>
      </c>
      <c r="B709" t="s" s="5">
        <v>21</v>
      </c>
      <c r="C709" s="6">
        <v>43400</v>
      </c>
      <c r="D709" t="s" s="5">
        <v>55</v>
      </c>
      <c r="E709" s="5">
        <v>39</v>
      </c>
      <c r="F709" s="5">
        <v>124.01</v>
      </c>
      <c r="G709" s="5">
        <v>0.08</v>
      </c>
      <c r="H709" t="s" s="5">
        <v>23</v>
      </c>
      <c r="I709" s="5">
        <v>-109.02</v>
      </c>
      <c r="J709" s="5">
        <v>3.28</v>
      </c>
      <c r="K709" s="5">
        <v>3.97</v>
      </c>
      <c r="L709" t="s" s="5">
        <v>235</v>
      </c>
      <c r="M709" t="s" s="5">
        <v>33</v>
      </c>
      <c r="N709" t="s" s="5">
        <v>47</v>
      </c>
      <c r="O709" t="s" s="5">
        <v>48</v>
      </c>
      <c r="P709" t="s" s="5">
        <v>236</v>
      </c>
      <c r="Q709" t="s" s="5">
        <v>215</v>
      </c>
      <c r="R709" s="6">
        <v>43401</v>
      </c>
      <c r="S709" s="7">
        <f>SUM(F709/$A$907)</f>
        <v>7.107820087941217e-05</v>
      </c>
      <c r="T709" t="s" s="3">
        <f>IF(B709:B709="Y","Quality Checked","")</f>
      </c>
      <c r="U709" t="s" s="4">
        <f>VLOOKUP(S709:S709,$B$914:$C$918,2)</f>
        <v>318</v>
      </c>
    </row>
    <row r="710" ht="15" customHeight="1">
      <c r="A710" s="5">
        <v>33569</v>
      </c>
      <c r="B710" t="s" s="5">
        <v>21</v>
      </c>
      <c r="C710" s="6">
        <v>43340</v>
      </c>
      <c r="D710" t="s" s="5">
        <v>31</v>
      </c>
      <c r="E710" s="5">
        <v>9</v>
      </c>
      <c r="F710" s="5">
        <v>123.92</v>
      </c>
      <c r="G710" s="5">
        <v>0.09</v>
      </c>
      <c r="H710" t="s" s="5">
        <v>23</v>
      </c>
      <c r="I710" s="5">
        <v>45.83</v>
      </c>
      <c r="J710" s="5">
        <v>14.2</v>
      </c>
      <c r="K710" s="5">
        <v>5.3</v>
      </c>
      <c r="L710" t="s" s="5">
        <v>397</v>
      </c>
      <c r="M710" t="s" s="5">
        <v>33</v>
      </c>
      <c r="N710" t="s" s="5">
        <v>26</v>
      </c>
      <c r="O710" t="s" s="5">
        <v>38</v>
      </c>
      <c r="P710" t="s" s="5">
        <v>97</v>
      </c>
      <c r="Q710" t="s" s="5">
        <v>215</v>
      </c>
      <c r="R710" s="6">
        <v>43344</v>
      </c>
      <c r="S710" s="7">
        <f>SUM(F710/$A$907)</f>
        <v>7.102661602271394e-05</v>
      </c>
      <c r="T710" t="s" s="3">
        <f>IF(B710:B710="Y","Quality Checked","")</f>
      </c>
      <c r="U710" t="s" s="4">
        <f>VLOOKUP(S710:S710,$B$914:$C$918,2)</f>
        <v>318</v>
      </c>
    </row>
    <row r="711" ht="15" customHeight="1">
      <c r="A711" s="5">
        <v>9637</v>
      </c>
      <c r="B711" t="s" s="5">
        <v>21</v>
      </c>
      <c r="C711" s="6">
        <v>43103</v>
      </c>
      <c r="D711" t="s" s="5">
        <v>31</v>
      </c>
      <c r="E711" s="5">
        <v>12</v>
      </c>
      <c r="F711" s="5">
        <v>123.76</v>
      </c>
      <c r="G711" s="5">
        <v>0.04</v>
      </c>
      <c r="H711" t="s" s="5">
        <v>23</v>
      </c>
      <c r="I711" s="5">
        <v>32.44</v>
      </c>
      <c r="J711" s="5">
        <v>10.14</v>
      </c>
      <c r="K711" s="5">
        <v>2.27</v>
      </c>
      <c r="L711" t="s" s="5">
        <v>32</v>
      </c>
      <c r="M711" t="s" s="5">
        <v>33</v>
      </c>
      <c r="N711" t="s" s="5">
        <v>34</v>
      </c>
      <c r="O711" t="s" s="5">
        <v>48</v>
      </c>
      <c r="P711" t="s" s="5">
        <v>206</v>
      </c>
      <c r="Q711" t="s" s="5">
        <v>215</v>
      </c>
      <c r="R711" s="6">
        <v>43107</v>
      </c>
      <c r="S711" s="7">
        <f>SUM(F711/$A$907)</f>
        <v>7.093490961080598e-05</v>
      </c>
      <c r="T711" t="s" s="3">
        <f>IF(B711:B711="Y","Quality Checked","")</f>
      </c>
      <c r="U711" t="s" s="4">
        <f>VLOOKUP(S711:S711,$B$914:$C$918,2)</f>
        <v>318</v>
      </c>
    </row>
    <row r="712" ht="15" customHeight="1">
      <c r="A712" s="5">
        <v>34275</v>
      </c>
      <c r="B712" t="s" s="5">
        <v>21</v>
      </c>
      <c r="C712" s="6">
        <v>43282</v>
      </c>
      <c r="D712" t="s" s="5">
        <v>31</v>
      </c>
      <c r="E712" s="5">
        <v>27</v>
      </c>
      <c r="F712" s="5">
        <v>123.46</v>
      </c>
      <c r="G712" s="5">
        <v>0.07000000000000001</v>
      </c>
      <c r="H712" t="s" s="5">
        <v>23</v>
      </c>
      <c r="I712" s="5">
        <v>26.66</v>
      </c>
      <c r="J712" s="5">
        <v>4.84</v>
      </c>
      <c r="K712" s="5">
        <v>0.71</v>
      </c>
      <c r="L712" t="s" s="5">
        <v>148</v>
      </c>
      <c r="M712" t="s" s="5">
        <v>25</v>
      </c>
      <c r="N712" t="s" s="5">
        <v>47</v>
      </c>
      <c r="O712" t="s" s="5">
        <v>48</v>
      </c>
      <c r="P712" t="s" s="5">
        <v>236</v>
      </c>
      <c r="Q712" t="s" s="5">
        <v>215</v>
      </c>
      <c r="R712" s="6">
        <v>43284</v>
      </c>
      <c r="S712" s="7">
        <f>SUM(F712/$A$907)</f>
        <v>7.076296008847855e-05</v>
      </c>
      <c r="T712" t="s" s="3">
        <f>IF(B712:B712="Y","Quality Checked","")</f>
      </c>
      <c r="U712" t="s" s="4">
        <f>VLOOKUP(S712:S712,$B$914:$C$918,2)</f>
        <v>318</v>
      </c>
    </row>
    <row r="713" ht="15" customHeight="1">
      <c r="A713" s="5">
        <v>13536</v>
      </c>
      <c r="B713" t="s" s="5">
        <v>21</v>
      </c>
      <c r="C713" s="6">
        <v>43330</v>
      </c>
      <c r="D713" t="s" s="5">
        <v>22</v>
      </c>
      <c r="E713" s="5">
        <v>23</v>
      </c>
      <c r="F713" s="5">
        <v>123.15</v>
      </c>
      <c r="G713" s="5">
        <v>0.05</v>
      </c>
      <c r="H713" t="s" s="5">
        <v>23</v>
      </c>
      <c r="I713" s="5">
        <v>22.98</v>
      </c>
      <c r="J713" s="5">
        <v>5.18</v>
      </c>
      <c r="K713" s="5">
        <v>2.04</v>
      </c>
      <c r="L713" t="s" s="5">
        <v>111</v>
      </c>
      <c r="M713" t="s" s="5">
        <v>33</v>
      </c>
      <c r="N713" t="s" s="5">
        <v>37</v>
      </c>
      <c r="O713" t="s" s="5">
        <v>48</v>
      </c>
      <c r="P713" t="s" s="5">
        <v>206</v>
      </c>
      <c r="Q713" t="s" s="5">
        <v>215</v>
      </c>
      <c r="R713" s="6">
        <v>43332</v>
      </c>
      <c r="S713" s="7">
        <f>SUM(F713/$A$907)</f>
        <v>7.058527891540689e-05</v>
      </c>
      <c r="T713" t="s" s="3">
        <f>IF(B713:B713="Y","Quality Checked","")</f>
      </c>
      <c r="U713" t="s" s="4">
        <f>VLOOKUP(S713:S713,$B$914:$C$918,2)</f>
        <v>318</v>
      </c>
    </row>
    <row r="714" ht="15" customHeight="1">
      <c r="A714" s="5">
        <v>42403</v>
      </c>
      <c r="B714" t="s" s="5">
        <v>21</v>
      </c>
      <c r="C714" s="6">
        <v>43271</v>
      </c>
      <c r="D714" t="s" s="5">
        <v>55</v>
      </c>
      <c r="E714" s="5">
        <v>47</v>
      </c>
      <c r="F714" s="5">
        <v>121.2</v>
      </c>
      <c r="G714" s="5">
        <v>0.1</v>
      </c>
      <c r="H714" t="s" s="5">
        <v>23</v>
      </c>
      <c r="I714" s="5">
        <v>-20.2</v>
      </c>
      <c r="J714" s="5">
        <v>2.78</v>
      </c>
      <c r="K714" s="5">
        <v>1.25</v>
      </c>
      <c r="L714" t="s" s="5">
        <v>154</v>
      </c>
      <c r="M714" t="s" s="5">
        <v>33</v>
      </c>
      <c r="N714" t="s" s="5">
        <v>47</v>
      </c>
      <c r="O714" t="s" s="5">
        <v>48</v>
      </c>
      <c r="P714" t="s" s="5">
        <v>236</v>
      </c>
      <c r="Q714" t="s" s="5">
        <v>215</v>
      </c>
      <c r="R714" s="6">
        <v>43272</v>
      </c>
      <c r="S714" s="7">
        <f>SUM(F714/$A$907)</f>
        <v>6.946760702027865e-05</v>
      </c>
      <c r="T714" t="s" s="3">
        <f>IF(B714:B714="Y","Quality Checked","")</f>
      </c>
      <c r="U714" t="s" s="4">
        <f>VLOOKUP(S714:S714,$B$914:$C$918,2)</f>
        <v>318</v>
      </c>
    </row>
    <row r="715" ht="15" customHeight="1">
      <c r="A715" s="5">
        <v>35776</v>
      </c>
      <c r="B715" t="s" s="5">
        <v>21</v>
      </c>
      <c r="C715" s="6">
        <v>43135</v>
      </c>
      <c r="D715" t="s" s="5">
        <v>22</v>
      </c>
      <c r="E715" s="5">
        <v>9</v>
      </c>
      <c r="F715" s="5">
        <v>118.66</v>
      </c>
      <c r="G715" s="5">
        <v>0.05</v>
      </c>
      <c r="H715" t="s" s="5">
        <v>23</v>
      </c>
      <c r="I715" s="5">
        <v>32.68</v>
      </c>
      <c r="J715" s="5">
        <v>12.97</v>
      </c>
      <c r="K715" s="5">
        <v>1.49</v>
      </c>
      <c r="L715" t="s" s="5">
        <v>380</v>
      </c>
      <c r="M715" t="s" s="5">
        <v>33</v>
      </c>
      <c r="N715" t="s" s="5">
        <v>26</v>
      </c>
      <c r="O715" t="s" s="5">
        <v>48</v>
      </c>
      <c r="P715" t="s" s="5">
        <v>49</v>
      </c>
      <c r="Q715" t="s" s="5">
        <v>50</v>
      </c>
      <c r="R715" s="6">
        <v>43137</v>
      </c>
      <c r="S715" s="7">
        <f>SUM(F715/$A$907)</f>
        <v>6.80117677312398e-05</v>
      </c>
      <c r="T715" t="s" s="3">
        <f>IF(B715:B715="Y","Quality Checked","")</f>
      </c>
      <c r="U715" t="s" s="4">
        <f>VLOOKUP(S715:S715,$B$914:$C$918,2)</f>
        <v>318</v>
      </c>
    </row>
    <row r="716" ht="15" customHeight="1">
      <c r="A716" s="5">
        <v>7845</v>
      </c>
      <c r="B716" t="s" s="5">
        <v>41</v>
      </c>
      <c r="C716" s="6">
        <v>43447</v>
      </c>
      <c r="D716" t="s" s="5">
        <v>42</v>
      </c>
      <c r="E716" s="5">
        <v>22</v>
      </c>
      <c r="F716" s="5">
        <v>118.56</v>
      </c>
      <c r="G716" s="5">
        <v>0.06</v>
      </c>
      <c r="H716" t="s" s="5">
        <v>53</v>
      </c>
      <c r="I716" s="5">
        <v>-63.38</v>
      </c>
      <c r="J716" s="5">
        <v>4.91</v>
      </c>
      <c r="K716" s="5">
        <v>5.68</v>
      </c>
      <c r="L716" t="s" s="5">
        <v>224</v>
      </c>
      <c r="M716" t="s" s="5">
        <v>63</v>
      </c>
      <c r="N716" t="s" s="5">
        <v>47</v>
      </c>
      <c r="O716" t="s" s="5">
        <v>48</v>
      </c>
      <c r="P716" t="s" s="5">
        <v>49</v>
      </c>
      <c r="Q716" t="s" s="5">
        <v>50</v>
      </c>
      <c r="R716" s="6">
        <v>43447</v>
      </c>
      <c r="S716" s="7">
        <f>SUM(F716/$A$907)</f>
        <v>6.795445122379733e-05</v>
      </c>
      <c r="T716" t="s" s="3">
        <f>IF(B716:B716="Y","Quality Checked","")</f>
        <v>45</v>
      </c>
      <c r="U716" t="s" s="4">
        <f>VLOOKUP(S716:S716,$B$914:$C$918,2)</f>
        <v>395</v>
      </c>
    </row>
    <row r="717" ht="15" customHeight="1">
      <c r="A717" s="5">
        <v>40097</v>
      </c>
      <c r="B717" t="s" s="5">
        <v>41</v>
      </c>
      <c r="C717" s="6">
        <v>43109</v>
      </c>
      <c r="D717" t="s" s="5">
        <v>31</v>
      </c>
      <c r="E717" s="5">
        <v>47</v>
      </c>
      <c r="F717" s="5">
        <v>117.88</v>
      </c>
      <c r="G717" s="5">
        <v>0.1</v>
      </c>
      <c r="H717" t="s" s="5">
        <v>23</v>
      </c>
      <c r="I717" s="5">
        <v>-71</v>
      </c>
      <c r="J717" s="5">
        <v>2.6</v>
      </c>
      <c r="K717" s="5">
        <v>2.4</v>
      </c>
      <c r="L717" t="s" s="5">
        <v>334</v>
      </c>
      <c r="M717" t="s" s="5">
        <v>63</v>
      </c>
      <c r="N717" t="s" s="5">
        <v>37</v>
      </c>
      <c r="O717" t="s" s="5">
        <v>48</v>
      </c>
      <c r="P717" t="s" s="5">
        <v>236</v>
      </c>
      <c r="Q717" t="s" s="5">
        <v>215</v>
      </c>
      <c r="R717" s="6">
        <v>43114</v>
      </c>
      <c r="S717" s="7">
        <f>SUM(F717/$A$907)</f>
        <v>6.75646989731885e-05</v>
      </c>
      <c r="T717" t="s" s="3">
        <f>IF(B717:B717="Y","Quality Checked","")</f>
        <v>45</v>
      </c>
      <c r="U717" t="s" s="4">
        <f>VLOOKUP(S717:S717,$B$914:$C$918,2)</f>
        <v>318</v>
      </c>
    </row>
    <row r="718" ht="15" customHeight="1">
      <c r="A718" s="5">
        <v>42403</v>
      </c>
      <c r="B718" t="s" s="5">
        <v>21</v>
      </c>
      <c r="C718" s="6">
        <v>43271</v>
      </c>
      <c r="D718" t="s" s="5">
        <v>55</v>
      </c>
      <c r="E718" s="5">
        <v>38</v>
      </c>
      <c r="F718" s="5">
        <v>117.84</v>
      </c>
      <c r="G718" s="5">
        <v>0.04</v>
      </c>
      <c r="H718" t="s" s="5">
        <v>23</v>
      </c>
      <c r="I718" s="5">
        <v>30.76</v>
      </c>
      <c r="J718" s="5">
        <v>3.08</v>
      </c>
      <c r="K718" s="5">
        <v>0.99</v>
      </c>
      <c r="L718" t="s" s="5">
        <v>154</v>
      </c>
      <c r="M718" t="s" s="5">
        <v>33</v>
      </c>
      <c r="N718" t="s" s="5">
        <v>47</v>
      </c>
      <c r="O718" t="s" s="5">
        <v>48</v>
      </c>
      <c r="P718" t="s" s="5">
        <v>257</v>
      </c>
      <c r="Q718" t="s" s="5">
        <v>50</v>
      </c>
      <c r="R718" s="6">
        <v>43272</v>
      </c>
      <c r="S718" s="7">
        <f>SUM(F718/$A$907)</f>
        <v>6.754177237021151e-05</v>
      </c>
      <c r="T718" t="s" s="3">
        <f>IF(B718:B718="Y","Quality Checked","")</f>
      </c>
      <c r="U718" t="s" s="4">
        <f>VLOOKUP(S718:S718,$B$914:$C$918,2)</f>
        <v>318</v>
      </c>
    </row>
    <row r="719" ht="15" customHeight="1">
      <c r="A719" s="5">
        <v>20229</v>
      </c>
      <c r="B719" t="s" s="5">
        <v>21</v>
      </c>
      <c r="C719" s="6">
        <v>43403</v>
      </c>
      <c r="D719" t="s" s="5">
        <v>31</v>
      </c>
      <c r="E719" s="5">
        <v>47</v>
      </c>
      <c r="F719" s="5">
        <v>116.06</v>
      </c>
      <c r="G719" s="5">
        <v>0.1</v>
      </c>
      <c r="H719" t="s" s="5">
        <v>23</v>
      </c>
      <c r="I719" s="5">
        <v>25.2</v>
      </c>
      <c r="J719" s="5">
        <v>2.62</v>
      </c>
      <c r="K719" s="5">
        <v>0.8</v>
      </c>
      <c r="L719" t="s" s="5">
        <v>398</v>
      </c>
      <c r="M719" t="s" s="5">
        <v>33</v>
      </c>
      <c r="N719" t="s" s="5">
        <v>37</v>
      </c>
      <c r="O719" t="s" s="5">
        <v>48</v>
      </c>
      <c r="P719" t="s" s="5">
        <v>381</v>
      </c>
      <c r="Q719" t="s" s="5">
        <v>215</v>
      </c>
      <c r="R719" s="6">
        <v>43410</v>
      </c>
      <c r="S719" s="7">
        <f>SUM(F719/$A$907)</f>
        <v>6.652153853773548e-05</v>
      </c>
      <c r="T719" t="s" s="3">
        <f>IF(B719:B719="Y","Quality Checked","")</f>
      </c>
      <c r="U719" t="s" s="4">
        <f>VLOOKUP(S719:S719,$B$914:$C$918,2)</f>
        <v>318</v>
      </c>
    </row>
    <row r="720" ht="15" customHeight="1">
      <c r="A720" s="5">
        <v>9954</v>
      </c>
      <c r="B720" t="s" s="5">
        <v>21</v>
      </c>
      <c r="C720" s="6">
        <v>43270</v>
      </c>
      <c r="D720" t="s" s="5">
        <v>55</v>
      </c>
      <c r="E720" s="5">
        <v>30</v>
      </c>
      <c r="F720" s="5">
        <v>115.81</v>
      </c>
      <c r="G720" s="5">
        <v>0.1</v>
      </c>
      <c r="H720" t="s" s="5">
        <v>23</v>
      </c>
      <c r="I720" s="5">
        <v>22.06</v>
      </c>
      <c r="J720" s="5">
        <v>3.98</v>
      </c>
      <c r="K720" s="5">
        <v>0.83</v>
      </c>
      <c r="L720" t="s" s="5">
        <v>87</v>
      </c>
      <c r="M720" t="s" s="5">
        <v>33</v>
      </c>
      <c r="N720" t="s" s="5">
        <v>34</v>
      </c>
      <c r="O720" t="s" s="5">
        <v>48</v>
      </c>
      <c r="P720" t="s" s="5">
        <v>236</v>
      </c>
      <c r="Q720" t="s" s="5">
        <v>215</v>
      </c>
      <c r="R720" s="6">
        <v>43272</v>
      </c>
      <c r="S720" s="7">
        <f>SUM(F720/$A$907)</f>
        <v>6.637824726912929e-05</v>
      </c>
      <c r="T720" t="s" s="3">
        <f>IF(B720:B720="Y","Quality Checked","")</f>
      </c>
      <c r="U720" t="s" s="4">
        <f>VLOOKUP(S720:S720,$B$914:$C$918,2)</f>
        <v>318</v>
      </c>
    </row>
    <row r="721" ht="15" customHeight="1">
      <c r="A721" s="5">
        <v>24452</v>
      </c>
      <c r="B721" t="s" s="5">
        <v>21</v>
      </c>
      <c r="C721" s="6">
        <v>43227</v>
      </c>
      <c r="D721" t="s" s="5">
        <v>67</v>
      </c>
      <c r="E721" s="5">
        <v>18</v>
      </c>
      <c r="F721" s="5">
        <v>115.71</v>
      </c>
      <c r="G721" s="5">
        <v>0.08</v>
      </c>
      <c r="H721" t="s" s="5">
        <v>23</v>
      </c>
      <c r="I721" s="5">
        <v>-91.61</v>
      </c>
      <c r="J721" s="5">
        <v>6.48</v>
      </c>
      <c r="K721" s="5">
        <v>8.4</v>
      </c>
      <c r="L721" t="s" s="5">
        <v>399</v>
      </c>
      <c r="M721" t="s" s="5">
        <v>33</v>
      </c>
      <c r="N721" t="s" s="5">
        <v>26</v>
      </c>
      <c r="O721" t="s" s="5">
        <v>48</v>
      </c>
      <c r="P721" t="s" s="5">
        <v>206</v>
      </c>
      <c r="Q721" t="s" s="5">
        <v>50</v>
      </c>
      <c r="R721" s="6">
        <v>43227</v>
      </c>
      <c r="S721" s="7">
        <f>SUM(F721/$A$907)</f>
        <v>6.632093076168681e-05</v>
      </c>
      <c r="T721" t="s" s="3">
        <f>IF(B721:B721="Y","Quality Checked","")</f>
      </c>
      <c r="U721" t="s" s="4">
        <f>VLOOKUP(S721:S721,$B$914:$C$918,2)</f>
        <v>318</v>
      </c>
    </row>
    <row r="722" ht="15" customHeight="1">
      <c r="A722" s="5">
        <v>25638</v>
      </c>
      <c r="B722" t="s" s="5">
        <v>21</v>
      </c>
      <c r="C722" s="6">
        <v>43318</v>
      </c>
      <c r="D722" t="s" s="5">
        <v>67</v>
      </c>
      <c r="E722" s="5">
        <v>12</v>
      </c>
      <c r="F722" s="5">
        <v>115.45</v>
      </c>
      <c r="G722" s="5">
        <v>0.07000000000000001</v>
      </c>
      <c r="H722" t="s" s="5">
        <v>23</v>
      </c>
      <c r="I722" s="5">
        <v>23.53</v>
      </c>
      <c r="J722" s="5">
        <v>10.06</v>
      </c>
      <c r="K722" s="5">
        <v>2.06</v>
      </c>
      <c r="L722" t="s" s="5">
        <v>389</v>
      </c>
      <c r="M722" t="s" s="5">
        <v>33</v>
      </c>
      <c r="N722" t="s" s="5">
        <v>34</v>
      </c>
      <c r="O722" t="s" s="5">
        <v>48</v>
      </c>
      <c r="P722" t="s" s="5">
        <v>206</v>
      </c>
      <c r="Q722" t="s" s="5">
        <v>215</v>
      </c>
      <c r="R722" s="6">
        <v>43319</v>
      </c>
      <c r="S722" s="7">
        <f>SUM(F722/$A$907)</f>
        <v>6.617190784233638e-05</v>
      </c>
      <c r="T722" t="s" s="3">
        <f>IF(B722:B722="Y","Quality Checked","")</f>
      </c>
      <c r="U722" t="s" s="4">
        <f>VLOOKUP(S722:S722,$B$914:$C$918,2)</f>
        <v>318</v>
      </c>
    </row>
    <row r="723" ht="15" customHeight="1">
      <c r="A723" s="5">
        <v>20135</v>
      </c>
      <c r="B723" t="s" s="5">
        <v>21</v>
      </c>
      <c r="C723" s="6">
        <v>43281</v>
      </c>
      <c r="D723" t="s" s="5">
        <v>42</v>
      </c>
      <c r="E723" s="5">
        <v>44</v>
      </c>
      <c r="F723" s="5">
        <v>115.24</v>
      </c>
      <c r="G723" s="5">
        <v>0.03</v>
      </c>
      <c r="H723" t="s" s="5">
        <v>23</v>
      </c>
      <c r="I723" s="5">
        <v>43.23</v>
      </c>
      <c r="J723" s="5">
        <v>2.61</v>
      </c>
      <c r="K723" s="5">
        <v>0.5</v>
      </c>
      <c r="L723" t="s" s="5">
        <v>89</v>
      </c>
      <c r="M723" t="s" s="5">
        <v>33</v>
      </c>
      <c r="N723" t="s" s="5">
        <v>34</v>
      </c>
      <c r="O723" t="s" s="5">
        <v>48</v>
      </c>
      <c r="P723" t="s" s="5">
        <v>257</v>
      </c>
      <c r="Q723" t="s" s="5">
        <v>50</v>
      </c>
      <c r="R723" s="6">
        <v>43281</v>
      </c>
      <c r="S723" s="7">
        <f>SUM(F723/$A$907)</f>
        <v>6.605154317670718e-05</v>
      </c>
      <c r="T723" t="s" s="3">
        <f>IF(B723:B723="Y","Quality Checked","")</f>
      </c>
      <c r="U723" t="s" s="4">
        <f>VLOOKUP(S723:S723,$B$914:$C$918,2)</f>
        <v>318</v>
      </c>
    </row>
    <row r="724" ht="15" customHeight="1">
      <c r="A724" s="5">
        <v>19073</v>
      </c>
      <c r="B724" t="s" s="5">
        <v>21</v>
      </c>
      <c r="C724" s="6">
        <v>43275</v>
      </c>
      <c r="D724" t="s" s="5">
        <v>55</v>
      </c>
      <c r="E724" s="5">
        <v>40</v>
      </c>
      <c r="F724" s="5">
        <v>115.01</v>
      </c>
      <c r="G724" s="5">
        <v>0.03</v>
      </c>
      <c r="H724" t="s" s="5">
        <v>53</v>
      </c>
      <c r="I724" s="5">
        <v>5.81</v>
      </c>
      <c r="J724" s="5">
        <v>2.78</v>
      </c>
      <c r="K724" s="5">
        <v>1.34</v>
      </c>
      <c r="L724" t="s" s="5">
        <v>387</v>
      </c>
      <c r="M724" t="s" s="5">
        <v>25</v>
      </c>
      <c r="N724" t="s" s="5">
        <v>34</v>
      </c>
      <c r="O724" t="s" s="5">
        <v>48</v>
      </c>
      <c r="P724" t="s" s="5">
        <v>236</v>
      </c>
      <c r="Q724" t="s" s="5">
        <v>215</v>
      </c>
      <c r="R724" s="6">
        <v>43277</v>
      </c>
      <c r="S724" s="7">
        <f>SUM(F724/$A$907)</f>
        <v>6.59197152095895e-05</v>
      </c>
      <c r="T724" t="s" s="3">
        <f>IF(B724:B724="Y","Quality Checked","")</f>
      </c>
      <c r="U724" t="s" s="4">
        <f>VLOOKUP(S724:S724,$B$914:$C$918,2)</f>
        <v>318</v>
      </c>
    </row>
    <row r="725" ht="15" customHeight="1">
      <c r="A725" s="5">
        <v>31619</v>
      </c>
      <c r="B725" t="s" s="5">
        <v>21</v>
      </c>
      <c r="C725" s="6">
        <v>43360</v>
      </c>
      <c r="D725" t="s" s="5">
        <v>31</v>
      </c>
      <c r="E725" s="5">
        <v>11</v>
      </c>
      <c r="F725" s="5">
        <v>114.87</v>
      </c>
      <c r="G725" s="5">
        <v>0.1</v>
      </c>
      <c r="H725" t="s" s="5">
        <v>23</v>
      </c>
      <c r="I725" s="5">
        <v>-21.03</v>
      </c>
      <c r="J725" s="5">
        <v>10.98</v>
      </c>
      <c r="K725" s="5">
        <v>3.99</v>
      </c>
      <c r="L725" t="s" s="5">
        <v>400</v>
      </c>
      <c r="M725" t="s" s="5">
        <v>33</v>
      </c>
      <c r="N725" t="s" s="5">
        <v>34</v>
      </c>
      <c r="O725" t="s" s="5">
        <v>48</v>
      </c>
      <c r="P725" t="s" s="5">
        <v>94</v>
      </c>
      <c r="Q725" t="s" s="5">
        <v>50</v>
      </c>
      <c r="R725" s="6">
        <v>43367</v>
      </c>
      <c r="S725" s="7">
        <f>SUM(F725/$A$907)</f>
        <v>6.583947209917004e-05</v>
      </c>
      <c r="T725" t="s" s="3">
        <f>IF(B725:B725="Y","Quality Checked","")</f>
      </c>
      <c r="U725" t="s" s="4">
        <f>VLOOKUP(S725:S725,$B$914:$C$918,2)</f>
        <v>318</v>
      </c>
    </row>
    <row r="726" ht="15" customHeight="1">
      <c r="A726" s="5">
        <v>18308</v>
      </c>
      <c r="B726" t="s" s="5">
        <v>21</v>
      </c>
      <c r="C726" s="6">
        <v>43382</v>
      </c>
      <c r="D726" t="s" s="5">
        <v>55</v>
      </c>
      <c r="E726" s="5">
        <v>30</v>
      </c>
      <c r="F726" s="5">
        <v>114.12</v>
      </c>
      <c r="G726" s="5">
        <v>0.05</v>
      </c>
      <c r="H726" t="s" s="5">
        <v>23</v>
      </c>
      <c r="I726" s="5">
        <v>15.73</v>
      </c>
      <c r="J726" s="5">
        <v>3.8</v>
      </c>
      <c r="K726" s="5">
        <v>1.49</v>
      </c>
      <c r="L726" t="s" s="5">
        <v>143</v>
      </c>
      <c r="M726" t="s" s="5">
        <v>44</v>
      </c>
      <c r="N726" t="s" s="5">
        <v>34</v>
      </c>
      <c r="O726" t="s" s="5">
        <v>48</v>
      </c>
      <c r="P726" t="s" s="5">
        <v>49</v>
      </c>
      <c r="Q726" t="s" s="5">
        <v>50</v>
      </c>
      <c r="R726" s="6">
        <v>43384</v>
      </c>
      <c r="S726" s="7">
        <f>SUM(F726/$A$907)</f>
        <v>6.540959829335148e-05</v>
      </c>
      <c r="T726" t="s" s="3">
        <f>IF(B726:B726="Y","Quality Checked","")</f>
      </c>
      <c r="U726" t="s" s="4">
        <f>VLOOKUP(S726:S726,$B$914:$C$918,2)</f>
        <v>318</v>
      </c>
    </row>
    <row r="727" ht="15" customHeight="1">
      <c r="A727" s="5">
        <v>12258</v>
      </c>
      <c r="B727" t="s" s="5">
        <v>21</v>
      </c>
      <c r="C727" s="6">
        <v>43434</v>
      </c>
      <c r="D727" t="s" s="5">
        <v>31</v>
      </c>
      <c r="E727" s="5">
        <v>27</v>
      </c>
      <c r="F727" s="5">
        <v>113.4</v>
      </c>
      <c r="G727" s="5">
        <v>0.05</v>
      </c>
      <c r="H727" t="s" s="5">
        <v>53</v>
      </c>
      <c r="I727" s="5">
        <v>-5.02</v>
      </c>
      <c r="J727" s="5">
        <v>3.95</v>
      </c>
      <c r="K727" s="5">
        <v>2</v>
      </c>
      <c r="L727" t="s" s="5">
        <v>211</v>
      </c>
      <c r="M727" t="s" s="5">
        <v>63</v>
      </c>
      <c r="N727" t="s" s="5">
        <v>37</v>
      </c>
      <c r="O727" t="s" s="5">
        <v>48</v>
      </c>
      <c r="P727" t="s" s="5">
        <v>381</v>
      </c>
      <c r="Q727" t="s" s="5">
        <v>215</v>
      </c>
      <c r="R727" s="6">
        <v>43441</v>
      </c>
      <c r="S727" s="7">
        <f>SUM(F727/$A$907)</f>
        <v>6.499691943976567e-05</v>
      </c>
      <c r="T727" t="s" s="3">
        <f>IF(B727:B727="Y","Quality Checked","")</f>
      </c>
      <c r="U727" t="s" s="4">
        <f>VLOOKUP(S727:S727,$B$914:$C$918,2)</f>
        <v>318</v>
      </c>
    </row>
    <row r="728" ht="15" customHeight="1">
      <c r="A728" s="5">
        <v>8161</v>
      </c>
      <c r="B728" t="s" s="5">
        <v>21</v>
      </c>
      <c r="C728" s="6">
        <v>43254</v>
      </c>
      <c r="D728" t="s" s="5">
        <v>67</v>
      </c>
      <c r="E728" s="5">
        <v>45</v>
      </c>
      <c r="F728" s="5">
        <v>112.72</v>
      </c>
      <c r="G728" s="5">
        <v>0.09</v>
      </c>
      <c r="H728" t="s" s="5">
        <v>23</v>
      </c>
      <c r="I728" s="5">
        <v>39.19</v>
      </c>
      <c r="J728" s="5">
        <v>2.61</v>
      </c>
      <c r="K728" s="5">
        <v>0.5</v>
      </c>
      <c r="L728" t="s" s="5">
        <v>157</v>
      </c>
      <c r="M728" t="s" s="5">
        <v>33</v>
      </c>
      <c r="N728" t="s" s="5">
        <v>26</v>
      </c>
      <c r="O728" t="s" s="5">
        <v>48</v>
      </c>
      <c r="P728" t="s" s="5">
        <v>257</v>
      </c>
      <c r="Q728" t="s" s="5">
        <v>50</v>
      </c>
      <c r="R728" s="6">
        <v>43256</v>
      </c>
      <c r="S728" s="7">
        <f>SUM(F728/$A$907)</f>
        <v>6.460716718915683e-05</v>
      </c>
      <c r="T728" t="s" s="3">
        <f>IF(B728:B728="Y","Quality Checked","")</f>
      </c>
      <c r="U728" t="s" s="4">
        <f>VLOOKUP(S728:S728,$B$914:$C$918,2)</f>
        <v>318</v>
      </c>
    </row>
    <row r="729" ht="15" customHeight="1">
      <c r="A729" s="5">
        <v>35461</v>
      </c>
      <c r="B729" t="s" s="5">
        <v>21</v>
      </c>
      <c r="C729" s="6">
        <v>43252</v>
      </c>
      <c r="D729" t="s" s="5">
        <v>42</v>
      </c>
      <c r="E729" s="5">
        <v>30</v>
      </c>
      <c r="F729" s="5">
        <v>112.6</v>
      </c>
      <c r="G729" s="5">
        <v>0.04</v>
      </c>
      <c r="H729" t="s" s="5">
        <v>23</v>
      </c>
      <c r="I729" s="5">
        <v>-25.99</v>
      </c>
      <c r="J729" s="5">
        <v>3.68</v>
      </c>
      <c r="K729" s="5">
        <v>1.32</v>
      </c>
      <c r="L729" t="s" s="5">
        <v>401</v>
      </c>
      <c r="M729" t="s" s="5">
        <v>33</v>
      </c>
      <c r="N729" t="s" s="5">
        <v>34</v>
      </c>
      <c r="O729" t="s" s="5">
        <v>48</v>
      </c>
      <c r="P729" t="s" s="5">
        <v>328</v>
      </c>
      <c r="Q729" t="s" s="5">
        <v>215</v>
      </c>
      <c r="R729" s="6">
        <v>43253</v>
      </c>
      <c r="S729" s="7">
        <f>SUM(F729/$A$907)</f>
        <v>6.453838738022586e-05</v>
      </c>
      <c r="T729" t="s" s="3">
        <f>IF(B729:B729="Y","Quality Checked","")</f>
      </c>
      <c r="U729" t="s" s="4">
        <f>VLOOKUP(S729:S729,$B$914:$C$918,2)</f>
        <v>318</v>
      </c>
    </row>
    <row r="730" ht="15" customHeight="1">
      <c r="A730" s="5">
        <v>8325</v>
      </c>
      <c r="B730" t="s" s="5">
        <v>21</v>
      </c>
      <c r="C730" s="6">
        <v>43114</v>
      </c>
      <c r="D730" t="s" s="5">
        <v>42</v>
      </c>
      <c r="E730" s="5">
        <v>27</v>
      </c>
      <c r="F730" s="5">
        <v>112.57</v>
      </c>
      <c r="G730" s="5">
        <v>0.08</v>
      </c>
      <c r="H730" t="s" s="5">
        <v>23</v>
      </c>
      <c r="I730" s="5">
        <v>13.92</v>
      </c>
      <c r="J730" s="5">
        <v>4.28</v>
      </c>
      <c r="K730" s="5">
        <v>0.9399999999999999</v>
      </c>
      <c r="L730" t="s" s="5">
        <v>133</v>
      </c>
      <c r="M730" t="s" s="5">
        <v>33</v>
      </c>
      <c r="N730" t="s" s="5">
        <v>37</v>
      </c>
      <c r="O730" t="s" s="5">
        <v>48</v>
      </c>
      <c r="P730" t="s" s="5">
        <v>236</v>
      </c>
      <c r="Q730" t="s" s="5">
        <v>215</v>
      </c>
      <c r="R730" s="6">
        <v>43117</v>
      </c>
      <c r="S730" s="7">
        <f>SUM(F730/$A$907)</f>
        <v>6.452119242799312e-05</v>
      </c>
      <c r="T730" t="s" s="3">
        <f>IF(B730:B730="Y","Quality Checked","")</f>
      </c>
      <c r="U730" t="s" s="4">
        <f>VLOOKUP(S730:S730,$B$914:$C$918,2)</f>
        <v>318</v>
      </c>
    </row>
    <row r="731" ht="15" customHeight="1">
      <c r="A731" s="5">
        <v>31493</v>
      </c>
      <c r="B731" t="s" s="5">
        <v>21</v>
      </c>
      <c r="C731" s="6">
        <v>43390</v>
      </c>
      <c r="D731" t="s" s="5">
        <v>67</v>
      </c>
      <c r="E731" s="5">
        <v>8</v>
      </c>
      <c r="F731" s="5">
        <v>112.47</v>
      </c>
      <c r="G731" s="5">
        <v>0</v>
      </c>
      <c r="H731" t="s" s="5">
        <v>53</v>
      </c>
      <c r="I731" s="5">
        <v>46.74</v>
      </c>
      <c r="J731" s="5">
        <v>12.2</v>
      </c>
      <c r="K731" s="5">
        <v>6.02</v>
      </c>
      <c r="L731" t="s" s="5">
        <v>223</v>
      </c>
      <c r="M731" t="s" s="5">
        <v>33</v>
      </c>
      <c r="N731" t="s" s="5">
        <v>37</v>
      </c>
      <c r="O731" t="s" s="5">
        <v>38</v>
      </c>
      <c r="P731" t="s" s="5">
        <v>97</v>
      </c>
      <c r="Q731" t="s" s="5">
        <v>202</v>
      </c>
      <c r="R731" s="6">
        <v>43391</v>
      </c>
      <c r="S731" s="7">
        <f>SUM(F731/$A$907)</f>
        <v>6.446387592055065e-05</v>
      </c>
      <c r="T731" t="s" s="3">
        <f>IF(B731:B731="Y","Quality Checked","")</f>
      </c>
      <c r="U731" t="s" s="4">
        <f>VLOOKUP(S731:S731,$B$914:$C$918,2)</f>
        <v>318</v>
      </c>
    </row>
    <row r="732" ht="15" customHeight="1">
      <c r="A732" s="5">
        <v>19367</v>
      </c>
      <c r="B732" t="s" s="5">
        <v>21</v>
      </c>
      <c r="C732" s="6">
        <v>43210</v>
      </c>
      <c r="D732" t="s" s="5">
        <v>67</v>
      </c>
      <c r="E732" s="5">
        <v>20</v>
      </c>
      <c r="F732" s="5">
        <v>112.42</v>
      </c>
      <c r="G732" s="5">
        <v>0.09</v>
      </c>
      <c r="H732" t="s" s="5">
        <v>23</v>
      </c>
      <c r="I732" s="5">
        <v>7.4</v>
      </c>
      <c r="J732" s="5">
        <v>5.98</v>
      </c>
      <c r="K732" s="5">
        <v>2.5</v>
      </c>
      <c r="L732" t="s" s="5">
        <v>203</v>
      </c>
      <c r="M732" t="s" s="5">
        <v>33</v>
      </c>
      <c r="N732" t="s" s="5">
        <v>37</v>
      </c>
      <c r="O732" t="s" s="5">
        <v>48</v>
      </c>
      <c r="P732" t="s" s="5">
        <v>198</v>
      </c>
      <c r="Q732" t="s" s="5">
        <v>50</v>
      </c>
      <c r="R732" s="6">
        <v>43212</v>
      </c>
      <c r="S732" s="7">
        <f>SUM(F732/$A$907)</f>
        <v>6.443521766682941e-05</v>
      </c>
      <c r="T732" t="s" s="3">
        <f>IF(B732:B732="Y","Quality Checked","")</f>
      </c>
      <c r="U732" t="s" s="4">
        <f>VLOOKUP(S732:S732,$B$914:$C$918,2)</f>
        <v>318</v>
      </c>
    </row>
    <row r="733" ht="15" customHeight="1">
      <c r="A733" s="5">
        <v>24193</v>
      </c>
      <c r="B733" t="s" s="5">
        <v>21</v>
      </c>
      <c r="C733" s="6">
        <v>43173</v>
      </c>
      <c r="D733" t="s" s="5">
        <v>55</v>
      </c>
      <c r="E733" s="5">
        <v>24</v>
      </c>
      <c r="F733" s="5">
        <v>109.86</v>
      </c>
      <c r="G733" s="5">
        <v>0.02</v>
      </c>
      <c r="H733" t="s" s="5">
        <v>23</v>
      </c>
      <c r="I733" s="5">
        <v>-63.87</v>
      </c>
      <c r="J733" s="5">
        <v>4.28</v>
      </c>
      <c r="K733" s="5">
        <v>5.17</v>
      </c>
      <c r="L733" t="s" s="5">
        <v>91</v>
      </c>
      <c r="M733" t="s" s="5">
        <v>33</v>
      </c>
      <c r="N733" t="s" s="5">
        <v>47</v>
      </c>
      <c r="O733" t="s" s="5">
        <v>48</v>
      </c>
      <c r="P733" t="s" s="5">
        <v>206</v>
      </c>
      <c r="Q733" t="s" s="5">
        <v>50</v>
      </c>
      <c r="R733" s="6">
        <v>43174</v>
      </c>
      <c r="S733" s="7">
        <f>SUM(F733/$A$907)</f>
        <v>6.296791507630208e-05</v>
      </c>
      <c r="T733" t="s" s="3">
        <f>IF(B733:B733="Y","Quality Checked","")</f>
      </c>
      <c r="U733" t="s" s="4">
        <f>VLOOKUP(S733:S733,$B$914:$C$918,2)</f>
        <v>318</v>
      </c>
    </row>
    <row r="734" ht="15" customHeight="1">
      <c r="A734" s="5">
        <v>26758</v>
      </c>
      <c r="B734" t="s" s="5">
        <v>21</v>
      </c>
      <c r="C734" s="6">
        <v>43243</v>
      </c>
      <c r="D734" t="s" s="5">
        <v>55</v>
      </c>
      <c r="E734" s="5">
        <v>37</v>
      </c>
      <c r="F734" s="5">
        <v>108.33</v>
      </c>
      <c r="G734" s="5">
        <v>0</v>
      </c>
      <c r="H734" t="s" s="5">
        <v>23</v>
      </c>
      <c r="I734" s="5">
        <v>17</v>
      </c>
      <c r="J734" s="5">
        <v>2.88</v>
      </c>
      <c r="K734" s="5">
        <v>0.7</v>
      </c>
      <c r="L734" t="s" s="5">
        <v>176</v>
      </c>
      <c r="M734" t="s" s="5">
        <v>33</v>
      </c>
      <c r="N734" t="s" s="5">
        <v>37</v>
      </c>
      <c r="O734" t="s" s="5">
        <v>48</v>
      </c>
      <c r="P734" t="s" s="5">
        <v>236</v>
      </c>
      <c r="Q734" t="s" s="5">
        <v>215</v>
      </c>
      <c r="R734" s="6">
        <v>43245</v>
      </c>
      <c r="S734" s="7">
        <f>SUM(F734/$A$907)</f>
        <v>6.209097251243222e-05</v>
      </c>
      <c r="T734" t="s" s="3">
        <f>IF(B734:B734="Y","Quality Checked","")</f>
      </c>
      <c r="U734" t="s" s="4">
        <f>VLOOKUP(S734:S734,$B$914:$C$918,2)</f>
        <v>318</v>
      </c>
    </row>
    <row r="735" ht="15" customHeight="1">
      <c r="A735" s="5">
        <v>323</v>
      </c>
      <c r="B735" t="s" s="5">
        <v>21</v>
      </c>
      <c r="C735" s="6">
        <v>43184</v>
      </c>
      <c r="D735" t="s" s="5">
        <v>42</v>
      </c>
      <c r="E735" s="5">
        <v>20</v>
      </c>
      <c r="F735" s="5">
        <v>108.09</v>
      </c>
      <c r="G735" s="5">
        <v>0.07000000000000001</v>
      </c>
      <c r="H735" t="s" s="5">
        <v>23</v>
      </c>
      <c r="I735" s="5">
        <v>25.76</v>
      </c>
      <c r="J735" s="5">
        <v>5.68</v>
      </c>
      <c r="K735" s="5">
        <v>1.39</v>
      </c>
      <c r="L735" t="s" s="5">
        <v>402</v>
      </c>
      <c r="M735" t="s" s="5">
        <v>33</v>
      </c>
      <c r="N735" t="s" s="5">
        <v>47</v>
      </c>
      <c r="O735" t="s" s="5">
        <v>48</v>
      </c>
      <c r="P735" t="s" s="5">
        <v>198</v>
      </c>
      <c r="Q735" t="s" s="5">
        <v>50</v>
      </c>
      <c r="R735" s="6">
        <v>43186</v>
      </c>
      <c r="S735" s="7">
        <f>SUM(F735/$A$907)</f>
        <v>6.195341289457028e-05</v>
      </c>
      <c r="T735" t="s" s="3">
        <f>IF(B735:B735="Y","Quality Checked","")</f>
      </c>
      <c r="U735" t="s" s="4">
        <f>VLOOKUP(S735:S735,$B$914:$C$918,2)</f>
        <v>318</v>
      </c>
    </row>
    <row r="736" ht="15" customHeight="1">
      <c r="A736" s="5">
        <v>21314</v>
      </c>
      <c r="B736" t="s" s="5">
        <v>21</v>
      </c>
      <c r="C736" s="6">
        <v>43406</v>
      </c>
      <c r="D736" t="s" s="5">
        <v>31</v>
      </c>
      <c r="E736" s="5">
        <v>30</v>
      </c>
      <c r="F736" s="5">
        <v>107.96</v>
      </c>
      <c r="G736" s="5">
        <v>0.01</v>
      </c>
      <c r="H736" t="s" s="5">
        <v>23</v>
      </c>
      <c r="I736" s="5">
        <v>13.24</v>
      </c>
      <c r="J736" s="5">
        <v>3.58</v>
      </c>
      <c r="K736" s="5">
        <v>1.63</v>
      </c>
      <c r="L736" t="s" s="5">
        <v>186</v>
      </c>
      <c r="M736" t="s" s="5">
        <v>25</v>
      </c>
      <c r="N736" t="s" s="5">
        <v>37</v>
      </c>
      <c r="O736" t="s" s="5">
        <v>48</v>
      </c>
      <c r="P736" t="s" s="5">
        <v>381</v>
      </c>
      <c r="Q736" t="s" s="5">
        <v>215</v>
      </c>
      <c r="R736" s="6">
        <v>43410</v>
      </c>
      <c r="S736" s="7">
        <f>SUM(F736/$A$907)</f>
        <v>6.187890143489506e-05</v>
      </c>
      <c r="T736" t="s" s="3">
        <f>IF(B736:B736="Y","Quality Checked","")</f>
      </c>
      <c r="U736" t="s" s="4">
        <f>VLOOKUP(S736:S736,$B$914:$C$918,2)</f>
        <v>318</v>
      </c>
    </row>
    <row r="737" ht="15" customHeight="1">
      <c r="A737" s="5">
        <v>38721</v>
      </c>
      <c r="B737" t="s" s="5">
        <v>21</v>
      </c>
      <c r="C737" s="6">
        <v>43183</v>
      </c>
      <c r="D737" t="s" s="5">
        <v>42</v>
      </c>
      <c r="E737" s="5">
        <v>17</v>
      </c>
      <c r="F737" s="5">
        <v>107.56</v>
      </c>
      <c r="G737" s="5">
        <v>0.1</v>
      </c>
      <c r="H737" t="s" s="5">
        <v>23</v>
      </c>
      <c r="I737" s="5">
        <v>-25</v>
      </c>
      <c r="J737" s="5">
        <v>6.64</v>
      </c>
      <c r="K737" s="5">
        <v>54.95</v>
      </c>
      <c r="L737" t="s" s="5">
        <v>264</v>
      </c>
      <c r="M737" t="s" s="5">
        <v>25</v>
      </c>
      <c r="N737" t="s" s="5">
        <v>47</v>
      </c>
      <c r="O737" t="s" s="5">
        <v>38</v>
      </c>
      <c r="P737" t="s" s="5">
        <v>97</v>
      </c>
      <c r="Q737" t="s" s="5">
        <v>202</v>
      </c>
      <c r="R737" s="6">
        <v>43185</v>
      </c>
      <c r="S737" s="7">
        <f>SUM(F737/$A$907)</f>
        <v>6.164963540512517e-05</v>
      </c>
      <c r="T737" t="s" s="3">
        <f>IF(B737:B737="Y","Quality Checked","")</f>
      </c>
      <c r="U737" t="s" s="4">
        <f>VLOOKUP(S737:S737,$B$914:$C$918,2)</f>
        <v>318</v>
      </c>
    </row>
    <row r="738" ht="15" customHeight="1">
      <c r="A738" s="5">
        <v>15815</v>
      </c>
      <c r="B738" t="s" s="5">
        <v>21</v>
      </c>
      <c r="C738" s="6">
        <v>43221</v>
      </c>
      <c r="D738" t="s" s="5">
        <v>42</v>
      </c>
      <c r="E738" s="5">
        <v>24</v>
      </c>
      <c r="F738" s="5">
        <v>107.41</v>
      </c>
      <c r="G738" s="5">
        <v>0.03</v>
      </c>
      <c r="H738" t="s" s="5">
        <v>23</v>
      </c>
      <c r="I738" s="5">
        <v>20.68</v>
      </c>
      <c r="J738" s="5">
        <v>4.55</v>
      </c>
      <c r="K738" s="5">
        <v>1.49</v>
      </c>
      <c r="L738" t="s" s="5">
        <v>165</v>
      </c>
      <c r="M738" t="s" s="5">
        <v>33</v>
      </c>
      <c r="N738" t="s" s="5">
        <v>34</v>
      </c>
      <c r="O738" t="s" s="5">
        <v>48</v>
      </c>
      <c r="P738" t="s" s="5">
        <v>49</v>
      </c>
      <c r="Q738" t="s" s="5">
        <v>50</v>
      </c>
      <c r="R738" s="6">
        <v>43221</v>
      </c>
      <c r="S738" s="7">
        <f>SUM(F738/$A$907)</f>
        <v>6.156366064396146e-05</v>
      </c>
      <c r="T738" t="s" s="3">
        <f>IF(B738:B738="Y","Quality Checked","")</f>
      </c>
      <c r="U738" t="s" s="4">
        <f>VLOOKUP(S738:S738,$B$914:$C$918,2)</f>
        <v>318</v>
      </c>
    </row>
    <row r="739" ht="15" customHeight="1">
      <c r="A739" s="5">
        <v>23778</v>
      </c>
      <c r="B739" t="s" s="5">
        <v>21</v>
      </c>
      <c r="C739" s="6">
        <v>43294</v>
      </c>
      <c r="D739" t="s" s="5">
        <v>31</v>
      </c>
      <c r="E739" s="5">
        <v>13</v>
      </c>
      <c r="F739" s="5">
        <v>105.94</v>
      </c>
      <c r="G739" s="5">
        <v>0.06</v>
      </c>
      <c r="H739" t="s" s="5">
        <v>23</v>
      </c>
      <c r="I739" s="5">
        <v>-566</v>
      </c>
      <c r="J739" s="5">
        <v>4.48</v>
      </c>
      <c r="K739" s="5">
        <v>49</v>
      </c>
      <c r="L739" t="s" s="5">
        <v>251</v>
      </c>
      <c r="M739" t="s" s="5">
        <v>33</v>
      </c>
      <c r="N739" t="s" s="5">
        <v>34</v>
      </c>
      <c r="O739" t="s" s="5">
        <v>48</v>
      </c>
      <c r="P739" t="s" s="5">
        <v>94</v>
      </c>
      <c r="Q739" t="s" s="5">
        <v>29</v>
      </c>
      <c r="R739" s="6">
        <v>43298</v>
      </c>
      <c r="S739" s="7">
        <f>SUM(F739/$A$907)</f>
        <v>6.072110798455709e-05</v>
      </c>
      <c r="T739" t="s" s="3">
        <f>IF(B739:B739="Y","Quality Checked","")</f>
      </c>
      <c r="U739" t="s" s="4">
        <f>VLOOKUP(S739:S739,$B$914:$C$918,2)</f>
        <v>318</v>
      </c>
    </row>
    <row r="740" ht="15" customHeight="1">
      <c r="A740" s="5">
        <v>31078</v>
      </c>
      <c r="B740" t="s" s="5">
        <v>21</v>
      </c>
      <c r="C740" s="6">
        <v>43141</v>
      </c>
      <c r="D740" t="s" s="5">
        <v>42</v>
      </c>
      <c r="E740" s="5">
        <v>7</v>
      </c>
      <c r="F740" s="5">
        <v>104.46</v>
      </c>
      <c r="G740" s="5">
        <v>0.01</v>
      </c>
      <c r="H740" t="s" s="5">
        <v>23</v>
      </c>
      <c r="I740" s="5">
        <v>-36.77</v>
      </c>
      <c r="J740" s="5">
        <v>13.99</v>
      </c>
      <c r="K740" s="5">
        <v>7.51</v>
      </c>
      <c r="L740" t="s" s="5">
        <v>302</v>
      </c>
      <c r="M740" t="s" s="5">
        <v>33</v>
      </c>
      <c r="N740" t="s" s="5">
        <v>34</v>
      </c>
      <c r="O740" t="s" s="5">
        <v>27</v>
      </c>
      <c r="P740" t="s" s="5">
        <v>28</v>
      </c>
      <c r="Q740" t="s" s="5">
        <v>116</v>
      </c>
      <c r="R740" s="6">
        <v>43142</v>
      </c>
      <c r="S740" s="7">
        <f>SUM(F740/$A$907)</f>
        <v>5.987282367440847e-05</v>
      </c>
      <c r="T740" t="s" s="3">
        <f>IF(B740:B740="Y","Quality Checked","")</f>
      </c>
      <c r="U740" t="s" s="4">
        <f>VLOOKUP(S740:S740,$B$914:$C$918,2)</f>
        <v>318</v>
      </c>
    </row>
    <row r="741" ht="15" customHeight="1">
      <c r="A741" s="5">
        <v>3042</v>
      </c>
      <c r="B741" t="s" s="5">
        <v>21</v>
      </c>
      <c r="C741" s="6">
        <v>43424</v>
      </c>
      <c r="D741" t="s" s="5">
        <v>22</v>
      </c>
      <c r="E741" s="5">
        <v>26</v>
      </c>
      <c r="F741" s="5">
        <v>103.87</v>
      </c>
      <c r="G741" s="5">
        <v>1.2</v>
      </c>
      <c r="H741" t="s" s="5">
        <v>23</v>
      </c>
      <c r="I741" s="5">
        <v>15.42</v>
      </c>
      <c r="J741" s="5">
        <v>4.26</v>
      </c>
      <c r="K741" s="5">
        <v>1.2</v>
      </c>
      <c r="L741" t="s" s="5">
        <v>138</v>
      </c>
      <c r="M741" t="s" s="5">
        <v>33</v>
      </c>
      <c r="N741" t="s" s="5">
        <v>26</v>
      </c>
      <c r="O741" t="s" s="5">
        <v>48</v>
      </c>
      <c r="P741" t="s" s="5">
        <v>236</v>
      </c>
      <c r="Q741" t="s" s="5">
        <v>215</v>
      </c>
      <c r="R741" s="6">
        <v>43425</v>
      </c>
      <c r="S741" s="7">
        <f>SUM(F741/$A$907)</f>
        <v>5.953465628049788e-05</v>
      </c>
      <c r="T741" t="s" s="3">
        <f>IF(B741:B741="Y","Quality Checked","")</f>
      </c>
      <c r="U741" t="s" s="4">
        <f>VLOOKUP(S741:S741,$B$914:$C$918,2)</f>
        <v>318</v>
      </c>
    </row>
    <row r="742" ht="15" customHeight="1">
      <c r="A742" s="5">
        <v>14823</v>
      </c>
      <c r="B742" t="s" s="5">
        <v>21</v>
      </c>
      <c r="C742" s="6">
        <v>43143</v>
      </c>
      <c r="D742" t="s" s="5">
        <v>31</v>
      </c>
      <c r="E742" s="5">
        <v>15</v>
      </c>
      <c r="F742" s="5">
        <v>103.62</v>
      </c>
      <c r="G742" s="5">
        <v>0.1</v>
      </c>
      <c r="H742" t="s" s="5">
        <v>23</v>
      </c>
      <c r="I742" s="5">
        <v>39.98</v>
      </c>
      <c r="J742" s="5">
        <v>7.31</v>
      </c>
      <c r="K742" s="5">
        <v>0.49</v>
      </c>
      <c r="L742" t="s" s="5">
        <v>396</v>
      </c>
      <c r="M742" t="s" s="5">
        <v>63</v>
      </c>
      <c r="N742" t="s" s="5">
        <v>47</v>
      </c>
      <c r="O742" t="s" s="5">
        <v>48</v>
      </c>
      <c r="P742" t="s" s="5">
        <v>257</v>
      </c>
      <c r="Q742" t="s" s="5">
        <v>50</v>
      </c>
      <c r="R742" s="6">
        <v>43152</v>
      </c>
      <c r="S742" s="7">
        <f>SUM(F742/$A$907)</f>
        <v>5.939136501189169e-05</v>
      </c>
      <c r="T742" t="s" s="3">
        <f>IF(B742:B742="Y","Quality Checked","")</f>
      </c>
      <c r="U742" t="s" s="4">
        <f>VLOOKUP(S742:S742,$B$914:$C$918,2)</f>
        <v>318</v>
      </c>
    </row>
    <row r="743" ht="15" customHeight="1">
      <c r="A743" s="5">
        <v>40708</v>
      </c>
      <c r="B743" t="s" s="5">
        <v>21</v>
      </c>
      <c r="C743" s="6">
        <v>43385</v>
      </c>
      <c r="D743" t="s" s="5">
        <v>55</v>
      </c>
      <c r="E743" s="5">
        <v>15</v>
      </c>
      <c r="F743" s="5">
        <v>103.55</v>
      </c>
      <c r="G743" s="5">
        <v>0.03</v>
      </c>
      <c r="H743" t="s" s="5">
        <v>23</v>
      </c>
      <c r="I743" s="5">
        <v>19.59</v>
      </c>
      <c r="J743" s="5">
        <v>6.68</v>
      </c>
      <c r="K743" s="5">
        <v>1.5</v>
      </c>
      <c r="L743" t="s" s="5">
        <v>403</v>
      </c>
      <c r="M743" t="s" s="5">
        <v>33</v>
      </c>
      <c r="N743" t="s" s="5">
        <v>34</v>
      </c>
      <c r="O743" t="s" s="5">
        <v>48</v>
      </c>
      <c r="P743" t="s" s="5">
        <v>236</v>
      </c>
      <c r="Q743" t="s" s="5">
        <v>215</v>
      </c>
      <c r="R743" s="6">
        <v>43386</v>
      </c>
      <c r="S743" s="7">
        <f>SUM(F743/$A$907)</f>
        <v>5.935124345668196e-05</v>
      </c>
      <c r="T743" t="s" s="3">
        <f>IF(B743:B743="Y","Quality Checked","")</f>
      </c>
      <c r="U743" t="s" s="4">
        <f>VLOOKUP(S743:S743,$B$914:$C$918,2)</f>
        <v>318</v>
      </c>
    </row>
    <row r="744" ht="15" customHeight="1">
      <c r="A744" s="5">
        <v>34017</v>
      </c>
      <c r="B744" t="s" s="5">
        <v>21</v>
      </c>
      <c r="C744" s="6">
        <v>43182</v>
      </c>
      <c r="D744" t="s" s="5">
        <v>67</v>
      </c>
      <c r="E744" s="5">
        <v>20</v>
      </c>
      <c r="F744" s="5">
        <v>103.39</v>
      </c>
      <c r="G744" s="5">
        <v>0.05</v>
      </c>
      <c r="H744" t="s" s="5">
        <v>53</v>
      </c>
      <c r="I744" s="5">
        <v>29.17</v>
      </c>
      <c r="J744" s="5">
        <v>4.84</v>
      </c>
      <c r="K744" s="5">
        <v>0.71</v>
      </c>
      <c r="L744" t="s" s="5">
        <v>349</v>
      </c>
      <c r="M744" t="s" s="5">
        <v>63</v>
      </c>
      <c r="N744" t="s" s="5">
        <v>34</v>
      </c>
      <c r="O744" t="s" s="5">
        <v>48</v>
      </c>
      <c r="P744" t="s" s="5">
        <v>236</v>
      </c>
      <c r="Q744" t="s" s="5">
        <v>215</v>
      </c>
      <c r="R744" s="6">
        <v>43182</v>
      </c>
      <c r="S744" s="7">
        <f>SUM(F744/$A$907)</f>
        <v>5.9259537044774e-05</v>
      </c>
      <c r="T744" t="s" s="3">
        <f>IF(B744:B744="Y","Quality Checked","")</f>
      </c>
      <c r="U744" t="s" s="4">
        <f>VLOOKUP(S744:S744,$B$914:$C$918,2)</f>
        <v>318</v>
      </c>
    </row>
    <row r="745" ht="15" customHeight="1">
      <c r="A745" s="5">
        <v>36069</v>
      </c>
      <c r="B745" t="s" s="5">
        <v>21</v>
      </c>
      <c r="C745" s="6">
        <v>43439</v>
      </c>
      <c r="D745" t="s" s="5">
        <v>31</v>
      </c>
      <c r="E745" s="5">
        <v>20</v>
      </c>
      <c r="F745" s="5">
        <v>102.61</v>
      </c>
      <c r="G745" s="5">
        <v>0.09</v>
      </c>
      <c r="H745" t="s" s="5">
        <v>23</v>
      </c>
      <c r="I745" s="5">
        <v>-92.01000000000001</v>
      </c>
      <c r="J745" s="5">
        <v>4.98</v>
      </c>
      <c r="K745" s="5">
        <v>7.44</v>
      </c>
      <c r="L745" t="s" s="5">
        <v>179</v>
      </c>
      <c r="M745" t="s" s="5">
        <v>33</v>
      </c>
      <c r="N745" t="s" s="5">
        <v>37</v>
      </c>
      <c r="O745" t="s" s="5">
        <v>48</v>
      </c>
      <c r="P745" t="s" s="5">
        <v>206</v>
      </c>
      <c r="Q745" t="s" s="5">
        <v>50</v>
      </c>
      <c r="R745" s="6">
        <v>43441</v>
      </c>
      <c r="S745" s="7">
        <f>SUM(F745/$A$907)</f>
        <v>5.88124682867227e-05</v>
      </c>
      <c r="T745" t="s" s="3">
        <f>IF(B745:B745="Y","Quality Checked","")</f>
      </c>
      <c r="U745" t="s" s="4">
        <f>VLOOKUP(S745:S745,$B$914:$C$918,2)</f>
        <v>318</v>
      </c>
    </row>
    <row r="746" ht="15" customHeight="1">
      <c r="A746" s="5">
        <v>23488</v>
      </c>
      <c r="B746" t="s" s="5">
        <v>41</v>
      </c>
      <c r="C746" s="6">
        <v>43106</v>
      </c>
      <c r="D746" t="s" s="5">
        <v>67</v>
      </c>
      <c r="E746" s="5">
        <v>29</v>
      </c>
      <c r="F746" s="5">
        <v>101.77</v>
      </c>
      <c r="G746" s="5">
        <v>0.03</v>
      </c>
      <c r="H746" t="s" s="5">
        <v>23</v>
      </c>
      <c r="I746" s="5">
        <v>-73.19</v>
      </c>
      <c r="J746" s="5">
        <v>3.28</v>
      </c>
      <c r="K746" s="5">
        <v>3.97</v>
      </c>
      <c r="L746" t="s" s="5">
        <v>245</v>
      </c>
      <c r="M746" t="s" s="5">
        <v>33</v>
      </c>
      <c r="N746" t="s" s="5">
        <v>37</v>
      </c>
      <c r="O746" t="s" s="5">
        <v>48</v>
      </c>
      <c r="P746" t="s" s="5">
        <v>236</v>
      </c>
      <c r="Q746" t="s" s="5">
        <v>215</v>
      </c>
      <c r="R746" s="6">
        <v>43108</v>
      </c>
      <c r="S746" s="7">
        <f>SUM(F746/$A$907)</f>
        <v>5.833100962420592e-05</v>
      </c>
      <c r="T746" t="s" s="3">
        <f>IF(B746:B746="Y","Quality Checked","")</f>
        <v>45</v>
      </c>
      <c r="U746" t="s" s="4">
        <f>VLOOKUP(S746:S746,$B$914:$C$918,2)</f>
        <v>318</v>
      </c>
    </row>
    <row r="747" ht="15" customHeight="1">
      <c r="A747" s="5">
        <v>15718</v>
      </c>
      <c r="B747" t="s" s="5">
        <v>41</v>
      </c>
      <c r="C747" s="6">
        <v>43127</v>
      </c>
      <c r="D747" t="s" s="5">
        <v>42</v>
      </c>
      <c r="E747" s="5">
        <v>36</v>
      </c>
      <c r="F747" s="5">
        <v>100.87</v>
      </c>
      <c r="G747" s="5">
        <v>0.09</v>
      </c>
      <c r="H747" t="s" s="5">
        <v>23</v>
      </c>
      <c r="I747" s="5">
        <v>8.4</v>
      </c>
      <c r="J747" s="5">
        <v>2.94</v>
      </c>
      <c r="K747" s="5">
        <v>0.7</v>
      </c>
      <c r="L747" t="s" s="5">
        <v>404</v>
      </c>
      <c r="M747" t="s" s="5">
        <v>63</v>
      </c>
      <c r="N747" t="s" s="5">
        <v>34</v>
      </c>
      <c r="O747" t="s" s="5">
        <v>48</v>
      </c>
      <c r="P747" t="s" s="5">
        <v>236</v>
      </c>
      <c r="Q747" t="s" s="5">
        <v>215</v>
      </c>
      <c r="R747" s="6">
        <v>43128</v>
      </c>
      <c r="S747" s="7">
        <f>SUM(F747/$A$907)</f>
        <v>5.781516105722366e-05</v>
      </c>
      <c r="T747" t="s" s="3">
        <f>IF(B747:B747="Y","Quality Checked","")</f>
        <v>45</v>
      </c>
      <c r="U747" t="s" s="4">
        <f>VLOOKUP(S747:S747,$B$914:$C$918,2)</f>
        <v>318</v>
      </c>
    </row>
    <row r="748" ht="15" customHeight="1">
      <c r="A748" s="5">
        <v>38084</v>
      </c>
      <c r="B748" t="s" s="5">
        <v>21</v>
      </c>
      <c r="C748" s="6">
        <v>43179</v>
      </c>
      <c r="D748" t="s" s="5">
        <v>55</v>
      </c>
      <c r="E748" s="5">
        <v>11</v>
      </c>
      <c r="F748" s="5">
        <v>100.36</v>
      </c>
      <c r="G748" s="5">
        <v>0.02</v>
      </c>
      <c r="H748" t="s" s="5">
        <v>23</v>
      </c>
      <c r="I748" s="5">
        <v>18.41</v>
      </c>
      <c r="J748" s="5">
        <v>9.109999999999999</v>
      </c>
      <c r="K748" s="5">
        <v>2.15</v>
      </c>
      <c r="L748" t="s" s="5">
        <v>350</v>
      </c>
      <c r="M748" t="s" s="5">
        <v>63</v>
      </c>
      <c r="N748" t="s" s="5">
        <v>37</v>
      </c>
      <c r="O748" t="s" s="5">
        <v>48</v>
      </c>
      <c r="P748" t="s" s="5">
        <v>206</v>
      </c>
      <c r="Q748" t="s" s="5">
        <v>215</v>
      </c>
      <c r="R748" s="6">
        <v>43181</v>
      </c>
      <c r="S748" s="7">
        <f>SUM(F748/$A$907)</f>
        <v>5.752284686926704e-05</v>
      </c>
      <c r="T748" t="s" s="3">
        <f>IF(B748:B748="Y","Quality Checked","")</f>
      </c>
      <c r="U748" t="s" s="4">
        <f>VLOOKUP(S748:S748,$B$914:$C$918,2)</f>
        <v>318</v>
      </c>
    </row>
    <row r="749" ht="15" customHeight="1">
      <c r="A749" s="5">
        <v>13218</v>
      </c>
      <c r="B749" t="s" s="5">
        <v>41</v>
      </c>
      <c r="C749" s="6">
        <v>43236</v>
      </c>
      <c r="D749" t="s" s="5">
        <v>67</v>
      </c>
      <c r="E749" s="5">
        <v>16</v>
      </c>
      <c r="F749" s="5">
        <v>98.8</v>
      </c>
      <c r="G749" s="5">
        <v>0.07000000000000001</v>
      </c>
      <c r="H749" t="s" s="5">
        <v>23</v>
      </c>
      <c r="I749" s="5">
        <v>-62</v>
      </c>
      <c r="J749" s="5">
        <v>5.98</v>
      </c>
      <c r="K749" s="5">
        <v>7.15</v>
      </c>
      <c r="L749" t="s" s="5">
        <v>344</v>
      </c>
      <c r="M749" t="s" s="5">
        <v>33</v>
      </c>
      <c r="N749" t="s" s="5">
        <v>34</v>
      </c>
      <c r="O749" t="s" s="5">
        <v>48</v>
      </c>
      <c r="P749" t="s" s="5">
        <v>206</v>
      </c>
      <c r="Q749" t="s" s="5">
        <v>50</v>
      </c>
      <c r="R749" s="6">
        <v>43238</v>
      </c>
      <c r="S749" s="7">
        <f>SUM(F749/$A$907)</f>
        <v>5.662870935316444e-05</v>
      </c>
      <c r="T749" t="s" s="3">
        <f>IF(B749:B749="Y","Quality Checked","")</f>
        <v>45</v>
      </c>
      <c r="U749" t="s" s="4">
        <f>VLOOKUP(S749:S749,$B$914:$C$918,2)</f>
        <v>395</v>
      </c>
    </row>
    <row r="750" ht="15" customHeight="1">
      <c r="A750" s="5">
        <v>22919</v>
      </c>
      <c r="B750" t="s" s="5">
        <v>21</v>
      </c>
      <c r="C750" s="6">
        <v>43298</v>
      </c>
      <c r="D750" t="s" s="5">
        <v>42</v>
      </c>
      <c r="E750" s="5">
        <v>21</v>
      </c>
      <c r="F750" s="5">
        <v>98.77</v>
      </c>
      <c r="G750" s="5">
        <v>0.07000000000000001</v>
      </c>
      <c r="H750" t="s" s="5">
        <v>23</v>
      </c>
      <c r="I750" s="5">
        <v>41.33</v>
      </c>
      <c r="J750" s="5">
        <v>4.91</v>
      </c>
      <c r="K750" s="5">
        <v>0.5</v>
      </c>
      <c r="L750" t="s" s="5">
        <v>405</v>
      </c>
      <c r="M750" t="s" s="5">
        <v>33</v>
      </c>
      <c r="N750" t="s" s="5">
        <v>26</v>
      </c>
      <c r="O750" t="s" s="5">
        <v>48</v>
      </c>
      <c r="P750" t="s" s="5">
        <v>257</v>
      </c>
      <c r="Q750" t="s" s="5">
        <v>50</v>
      </c>
      <c r="R750" s="6">
        <v>43299</v>
      </c>
      <c r="S750" s="7">
        <f>SUM(F750/$A$907)</f>
        <v>5.661151440093169e-05</v>
      </c>
      <c r="T750" t="s" s="3">
        <f>IF(B750:B750="Y","Quality Checked","")</f>
      </c>
      <c r="U750" t="s" s="4">
        <f>VLOOKUP(S750:S750,$B$914:$C$918,2)</f>
        <v>318</v>
      </c>
    </row>
    <row r="751" ht="15" customHeight="1">
      <c r="A751" s="5">
        <v>20711</v>
      </c>
      <c r="B751" t="s" s="5">
        <v>21</v>
      </c>
      <c r="C751" s="6">
        <v>43119</v>
      </c>
      <c r="D751" t="s" s="5">
        <v>42</v>
      </c>
      <c r="E751" s="5">
        <v>5</v>
      </c>
      <c r="F751" s="5">
        <v>98.66</v>
      </c>
      <c r="G751" s="5">
        <v>0.1</v>
      </c>
      <c r="H751" t="s" s="5">
        <v>23</v>
      </c>
      <c r="I751" s="5">
        <v>-19.52</v>
      </c>
      <c r="J751" s="5">
        <v>18.97</v>
      </c>
      <c r="K751" s="5">
        <v>9.029999999999999</v>
      </c>
      <c r="L751" t="s" s="5">
        <v>406</v>
      </c>
      <c r="M751" t="s" s="5">
        <v>25</v>
      </c>
      <c r="N751" t="s" s="5">
        <v>26</v>
      </c>
      <c r="O751" t="s" s="5">
        <v>48</v>
      </c>
      <c r="P751" t="s" s="5">
        <v>206</v>
      </c>
      <c r="Q751" t="s" s="5">
        <v>50</v>
      </c>
      <c r="R751" s="6">
        <v>43121</v>
      </c>
      <c r="S751" s="7">
        <f>SUM(F751/$A$907)</f>
        <v>5.654846624274497e-05</v>
      </c>
      <c r="T751" t="s" s="3">
        <f>IF(B751:B751="Y","Quality Checked","")</f>
      </c>
      <c r="U751" t="s" s="4">
        <f>VLOOKUP(S751:S751,$B$914:$C$918,2)</f>
        <v>318</v>
      </c>
    </row>
    <row r="752" ht="15" customHeight="1">
      <c r="A752" s="5">
        <v>12934</v>
      </c>
      <c r="B752" t="s" s="5">
        <v>21</v>
      </c>
      <c r="C752" s="6">
        <v>43164</v>
      </c>
      <c r="D752" t="s" s="5">
        <v>55</v>
      </c>
      <c r="E752" s="5">
        <v>27</v>
      </c>
      <c r="F752" s="5">
        <v>96.98999999999999</v>
      </c>
      <c r="G752" s="5">
        <v>0.02</v>
      </c>
      <c r="H752" t="s" s="5">
        <v>53</v>
      </c>
      <c r="I752" s="5">
        <v>-66.34999999999999</v>
      </c>
      <c r="J752" s="5">
        <v>3.28</v>
      </c>
      <c r="K752" s="5">
        <v>3.97</v>
      </c>
      <c r="L752" t="s" s="5">
        <v>145</v>
      </c>
      <c r="M752" t="s" s="5">
        <v>25</v>
      </c>
      <c r="N752" t="s" s="5">
        <v>34</v>
      </c>
      <c r="O752" t="s" s="5">
        <v>48</v>
      </c>
      <c r="P752" t="s" s="5">
        <v>236</v>
      </c>
      <c r="Q752" t="s" s="5">
        <v>215</v>
      </c>
      <c r="R752" s="6">
        <v>43165</v>
      </c>
      <c r="S752" s="7">
        <f>SUM(F752/$A$907)</f>
        <v>5.559128056845565e-05</v>
      </c>
      <c r="T752" t="s" s="3">
        <f>IF(B752:B752="Y","Quality Checked","")</f>
      </c>
      <c r="U752" t="s" s="4">
        <f>VLOOKUP(S752:S752,$B$914:$C$918,2)</f>
        <v>318</v>
      </c>
    </row>
    <row r="753" ht="15" customHeight="1">
      <c r="A753" s="5">
        <v>5984</v>
      </c>
      <c r="B753" t="s" s="5">
        <v>21</v>
      </c>
      <c r="C753" s="6">
        <v>43268</v>
      </c>
      <c r="D753" t="s" s="5">
        <v>31</v>
      </c>
      <c r="E753" s="5">
        <v>11</v>
      </c>
      <c r="F753" s="5">
        <v>96.68000000000001</v>
      </c>
      <c r="G753" s="5">
        <v>0.03</v>
      </c>
      <c r="H753" t="s" s="5">
        <v>23</v>
      </c>
      <c r="I753" s="5">
        <v>22.25</v>
      </c>
      <c r="J753" s="5">
        <v>7.96</v>
      </c>
      <c r="K753" s="5">
        <v>4.95</v>
      </c>
      <c r="L753" t="s" s="5">
        <v>136</v>
      </c>
      <c r="M753" t="s" s="5">
        <v>33</v>
      </c>
      <c r="N753" t="s" s="5">
        <v>26</v>
      </c>
      <c r="O753" t="s" s="5">
        <v>38</v>
      </c>
      <c r="P753" t="s" s="5">
        <v>97</v>
      </c>
      <c r="Q753" t="s" s="5">
        <v>50</v>
      </c>
      <c r="R753" s="6">
        <v>43270</v>
      </c>
      <c r="S753" s="7">
        <f>SUM(F753/$A$907)</f>
        <v>5.541359939538399e-05</v>
      </c>
      <c r="T753" t="s" s="3">
        <f>IF(B753:B753="Y","Quality Checked","")</f>
      </c>
      <c r="U753" t="s" s="4">
        <f>VLOOKUP(S753:S753,$B$914:$C$918,2)</f>
        <v>318</v>
      </c>
    </row>
    <row r="754" ht="15" customHeight="1">
      <c r="A754" s="5">
        <v>10052</v>
      </c>
      <c r="B754" t="s" s="5">
        <v>21</v>
      </c>
      <c r="C754" s="6">
        <v>43350</v>
      </c>
      <c r="D754" t="s" s="5">
        <v>55</v>
      </c>
      <c r="E754" s="5">
        <v>16</v>
      </c>
      <c r="F754" s="5">
        <v>95.90000000000001</v>
      </c>
      <c r="G754" s="5">
        <v>0.07000000000000001</v>
      </c>
      <c r="H754" t="s" s="5">
        <v>23</v>
      </c>
      <c r="I754" s="5">
        <v>19.57</v>
      </c>
      <c r="J754" s="5">
        <v>6.08</v>
      </c>
      <c r="K754" s="5">
        <v>0.91</v>
      </c>
      <c r="L754" t="s" s="5">
        <v>271</v>
      </c>
      <c r="M754" t="s" s="5">
        <v>33</v>
      </c>
      <c r="N754" t="s" s="5">
        <v>34</v>
      </c>
      <c r="O754" t="s" s="5">
        <v>48</v>
      </c>
      <c r="P754" t="s" s="5">
        <v>236</v>
      </c>
      <c r="Q754" t="s" s="5">
        <v>215</v>
      </c>
      <c r="R754" s="6">
        <v>43351</v>
      </c>
      <c r="S754" s="7">
        <f>SUM(F754/$A$907)</f>
        <v>5.496653063733269e-05</v>
      </c>
      <c r="T754" t="s" s="3">
        <f>IF(B754:B754="Y","Quality Checked","")</f>
      </c>
      <c r="U754" t="s" s="4">
        <f>VLOOKUP(S754:S754,$B$914:$C$918,2)</f>
        <v>318</v>
      </c>
    </row>
    <row r="755" ht="15" customHeight="1">
      <c r="A755" s="5">
        <v>39589</v>
      </c>
      <c r="B755" t="s" s="5">
        <v>21</v>
      </c>
      <c r="C755" s="6">
        <v>43314</v>
      </c>
      <c r="D755" t="s" s="5">
        <v>42</v>
      </c>
      <c r="E755" s="5">
        <v>20</v>
      </c>
      <c r="F755" s="5">
        <v>95.08</v>
      </c>
      <c r="G755" s="5">
        <v>0.06</v>
      </c>
      <c r="H755" t="s" s="5">
        <v>23</v>
      </c>
      <c r="I755" s="5">
        <v>39.91</v>
      </c>
      <c r="J755" s="5">
        <v>4.91</v>
      </c>
      <c r="K755" s="5">
        <v>0.5</v>
      </c>
      <c r="L755" t="s" s="5">
        <v>334</v>
      </c>
      <c r="M755" t="s" s="5">
        <v>63</v>
      </c>
      <c r="N755" t="s" s="5">
        <v>37</v>
      </c>
      <c r="O755" t="s" s="5">
        <v>48</v>
      </c>
      <c r="P755" t="s" s="5">
        <v>257</v>
      </c>
      <c r="Q755" t="s" s="5">
        <v>50</v>
      </c>
      <c r="R755" s="6">
        <v>43314</v>
      </c>
      <c r="S755" s="7">
        <f>SUM(F755/$A$907)</f>
        <v>5.44965352763044e-05</v>
      </c>
      <c r="T755" t="s" s="3">
        <f>IF(B755:B755="Y","Quality Checked","")</f>
      </c>
      <c r="U755" t="s" s="4">
        <f>VLOOKUP(S755:S755,$B$914:$C$918,2)</f>
        <v>318</v>
      </c>
    </row>
    <row r="756" ht="15" customHeight="1">
      <c r="A756" s="5">
        <v>14785</v>
      </c>
      <c r="B756" t="s" s="5">
        <v>21</v>
      </c>
      <c r="C756" s="6">
        <v>43382</v>
      </c>
      <c r="D756" t="s" s="5">
        <v>67</v>
      </c>
      <c r="E756" s="5">
        <v>20</v>
      </c>
      <c r="F756" s="5">
        <v>94.86</v>
      </c>
      <c r="G756" s="5">
        <v>0.08</v>
      </c>
      <c r="H756" t="s" s="5">
        <v>23</v>
      </c>
      <c r="I756" s="5">
        <v>39.69</v>
      </c>
      <c r="J756" s="5">
        <v>4.91</v>
      </c>
      <c r="K756" s="5">
        <v>0.5</v>
      </c>
      <c r="L756" t="s" s="5">
        <v>76</v>
      </c>
      <c r="M756" t="s" s="5">
        <v>33</v>
      </c>
      <c r="N756" t="s" s="5">
        <v>26</v>
      </c>
      <c r="O756" t="s" s="5">
        <v>48</v>
      </c>
      <c r="P756" t="s" s="5">
        <v>257</v>
      </c>
      <c r="Q756" t="s" s="5">
        <v>50</v>
      </c>
      <c r="R756" s="6">
        <v>43382</v>
      </c>
      <c r="S756" s="7">
        <f>SUM(F756/$A$907)</f>
        <v>5.437043895993096e-05</v>
      </c>
      <c r="T756" t="s" s="3">
        <f>IF(B756:B756="Y","Quality Checked","")</f>
      </c>
      <c r="U756" t="s" s="4">
        <f>VLOOKUP(S756:S756,$B$914:$C$918,2)</f>
        <v>318</v>
      </c>
    </row>
    <row r="757" ht="15" customHeight="1">
      <c r="A757" s="5">
        <v>3492</v>
      </c>
      <c r="B757" t="s" s="5">
        <v>21</v>
      </c>
      <c r="C757" s="6">
        <v>43427</v>
      </c>
      <c r="D757" t="s" s="5">
        <v>31</v>
      </c>
      <c r="E757" s="5">
        <v>33</v>
      </c>
      <c r="F757" s="5">
        <v>94.59999999999999</v>
      </c>
      <c r="G757" s="5">
        <v>0.04</v>
      </c>
      <c r="H757" t="s" s="5">
        <v>23</v>
      </c>
      <c r="I757" s="5">
        <v>-6.34</v>
      </c>
      <c r="J757" s="5">
        <v>2.78</v>
      </c>
      <c r="K757" s="5">
        <v>1.25</v>
      </c>
      <c r="L757" t="s" s="5">
        <v>113</v>
      </c>
      <c r="M757" t="s" s="5">
        <v>33</v>
      </c>
      <c r="N757" t="s" s="5">
        <v>34</v>
      </c>
      <c r="O757" t="s" s="5">
        <v>48</v>
      </c>
      <c r="P757" t="s" s="5">
        <v>236</v>
      </c>
      <c r="Q757" t="s" s="5">
        <v>215</v>
      </c>
      <c r="R757" s="6">
        <v>43427</v>
      </c>
      <c r="S757" s="7">
        <f>SUM(F757/$A$907)</f>
        <v>5.422141604058052e-05</v>
      </c>
      <c r="T757" t="s" s="3">
        <f>IF(B757:B757="Y","Quality Checked","")</f>
      </c>
      <c r="U757" t="s" s="4">
        <f>VLOOKUP(S757:S757,$B$914:$C$918,2)</f>
        <v>318</v>
      </c>
    </row>
    <row r="758" ht="15" customHeight="1">
      <c r="A758" s="5">
        <v>38726</v>
      </c>
      <c r="B758" t="s" s="5">
        <v>21</v>
      </c>
      <c r="C758" s="6">
        <v>43241</v>
      </c>
      <c r="D758" t="s" s="5">
        <v>22</v>
      </c>
      <c r="E758" s="5">
        <v>44</v>
      </c>
      <c r="F758" s="5">
        <v>92.86</v>
      </c>
      <c r="G758" s="5">
        <v>0.04</v>
      </c>
      <c r="H758" t="s" s="5">
        <v>23</v>
      </c>
      <c r="I758" s="5">
        <v>-11.28</v>
      </c>
      <c r="J758" s="5">
        <v>2.08</v>
      </c>
      <c r="K758" s="5">
        <v>1.49</v>
      </c>
      <c r="L758" t="s" s="5">
        <v>90</v>
      </c>
      <c r="M758" t="s" s="5">
        <v>63</v>
      </c>
      <c r="N758" t="s" s="5">
        <v>37</v>
      </c>
      <c r="O758" t="s" s="5">
        <v>48</v>
      </c>
      <c r="P758" t="s" s="5">
        <v>49</v>
      </c>
      <c r="Q758" t="s" s="5">
        <v>50</v>
      </c>
      <c r="R758" s="6">
        <v>43243</v>
      </c>
      <c r="S758" s="7">
        <f>SUM(F758/$A$907)</f>
        <v>5.322410881108147e-05</v>
      </c>
      <c r="T758" t="s" s="3">
        <f>IF(B758:B758="Y","Quality Checked","")</f>
      </c>
      <c r="U758" t="s" s="4">
        <f>VLOOKUP(S758:S758,$B$914:$C$918,2)</f>
        <v>318</v>
      </c>
    </row>
    <row r="759" ht="15" customHeight="1">
      <c r="A759" s="5">
        <v>6406</v>
      </c>
      <c r="B759" t="s" s="5">
        <v>21</v>
      </c>
      <c r="C759" s="6">
        <v>43326</v>
      </c>
      <c r="D759" t="s" s="5">
        <v>42</v>
      </c>
      <c r="E759" s="5">
        <v>43</v>
      </c>
      <c r="F759" s="5">
        <v>92.63</v>
      </c>
      <c r="G759" s="5">
        <v>0.05</v>
      </c>
      <c r="H759" t="s" s="5">
        <v>23</v>
      </c>
      <c r="I759" s="5">
        <v>-70.8</v>
      </c>
      <c r="J759" s="5">
        <v>2.08</v>
      </c>
      <c r="K759" s="5">
        <v>2.56</v>
      </c>
      <c r="L759" t="s" s="5">
        <v>291</v>
      </c>
      <c r="M759" t="s" s="5">
        <v>33</v>
      </c>
      <c r="N759" t="s" s="5">
        <v>37</v>
      </c>
      <c r="O759" t="s" s="5">
        <v>48</v>
      </c>
      <c r="P759" t="s" s="5">
        <v>328</v>
      </c>
      <c r="Q759" t="s" s="5">
        <v>202</v>
      </c>
      <c r="R759" s="6">
        <v>43328</v>
      </c>
      <c r="S759" s="7">
        <f>SUM(F759/$A$907)</f>
        <v>5.309228084396378e-05</v>
      </c>
      <c r="T759" t="s" s="3">
        <f>IF(B759:B759="Y","Quality Checked","")</f>
      </c>
      <c r="U759" t="s" s="4">
        <f>VLOOKUP(S759:S759,$B$914:$C$918,2)</f>
        <v>318</v>
      </c>
    </row>
    <row r="760" ht="15" customHeight="1">
      <c r="A760" s="5">
        <v>26567</v>
      </c>
      <c r="B760" t="s" s="5">
        <v>21</v>
      </c>
      <c r="C760" s="6">
        <v>43347</v>
      </c>
      <c r="D760" t="s" s="5">
        <v>42</v>
      </c>
      <c r="E760" s="5">
        <v>10</v>
      </c>
      <c r="F760" s="5">
        <v>90.06</v>
      </c>
      <c r="G760" s="5">
        <v>0.09</v>
      </c>
      <c r="H760" t="s" s="5">
        <v>53</v>
      </c>
      <c r="I760" s="5">
        <v>-100.51</v>
      </c>
      <c r="J760" s="5">
        <v>8.460000000000001</v>
      </c>
      <c r="K760" s="5">
        <v>8.99</v>
      </c>
      <c r="L760" t="s" s="5">
        <v>105</v>
      </c>
      <c r="M760" t="s" s="5">
        <v>44</v>
      </c>
      <c r="N760" t="s" s="5">
        <v>34</v>
      </c>
      <c r="O760" t="s" s="5">
        <v>27</v>
      </c>
      <c r="P760" t="s" s="5">
        <v>83</v>
      </c>
      <c r="Q760" t="s" s="5">
        <v>202</v>
      </c>
      <c r="R760" s="6">
        <v>43350</v>
      </c>
      <c r="S760" s="7">
        <f>SUM(F760/$A$907)</f>
        <v>5.16192466026922e-05</v>
      </c>
      <c r="T760" t="s" s="3">
        <f>IF(B760:B760="Y","Quality Checked","")</f>
      </c>
      <c r="U760" t="s" s="4">
        <f>VLOOKUP(S760:S760,$B$914:$C$918,2)</f>
        <v>318</v>
      </c>
    </row>
    <row r="761" ht="15" customHeight="1">
      <c r="A761" s="5">
        <v>13314</v>
      </c>
      <c r="B761" t="s" s="5">
        <v>21</v>
      </c>
      <c r="C761" s="6">
        <v>43233</v>
      </c>
      <c r="D761" t="s" s="5">
        <v>67</v>
      </c>
      <c r="E761" s="5">
        <v>34</v>
      </c>
      <c r="F761" s="5">
        <v>89.40000000000001</v>
      </c>
      <c r="G761" s="5">
        <v>0.08</v>
      </c>
      <c r="H761" t="s" s="5">
        <v>53</v>
      </c>
      <c r="I761" s="5">
        <v>22.22</v>
      </c>
      <c r="J761" s="5">
        <v>2.62</v>
      </c>
      <c r="K761" s="5">
        <v>0.8</v>
      </c>
      <c r="L761" t="s" s="5">
        <v>157</v>
      </c>
      <c r="M761" t="s" s="5">
        <v>33</v>
      </c>
      <c r="N761" t="s" s="5">
        <v>47</v>
      </c>
      <c r="O761" t="s" s="5">
        <v>48</v>
      </c>
      <c r="P761" t="s" s="5">
        <v>381</v>
      </c>
      <c r="Q761" t="s" s="5">
        <v>215</v>
      </c>
      <c r="R761" s="6">
        <v>43235</v>
      </c>
      <c r="S761" s="7">
        <f>SUM(F761/$A$907)</f>
        <v>5.124095765357187e-05</v>
      </c>
      <c r="T761" t="s" s="3">
        <f>IF(B761:B761="Y","Quality Checked","")</f>
      </c>
      <c r="U761" t="s" s="4">
        <f>VLOOKUP(S761:S761,$B$914:$C$918,2)</f>
        <v>318</v>
      </c>
    </row>
    <row r="762" ht="15" customHeight="1">
      <c r="A762" s="5">
        <v>2818</v>
      </c>
      <c r="B762" t="s" s="5">
        <v>21</v>
      </c>
      <c r="C762" s="6">
        <v>43445</v>
      </c>
      <c r="D762" t="s" s="5">
        <v>22</v>
      </c>
      <c r="E762" s="5">
        <v>2</v>
      </c>
      <c r="F762" s="5">
        <v>89.23</v>
      </c>
      <c r="G762" s="5">
        <v>0.02</v>
      </c>
      <c r="H762" t="s" s="5">
        <v>23</v>
      </c>
      <c r="I762" s="5">
        <v>-42.72</v>
      </c>
      <c r="J762" s="5">
        <v>38.76</v>
      </c>
      <c r="K762" s="5">
        <v>13.26</v>
      </c>
      <c r="L762" t="s" s="5">
        <v>312</v>
      </c>
      <c r="M762" t="s" s="5">
        <v>33</v>
      </c>
      <c r="N762" t="s" s="5">
        <v>34</v>
      </c>
      <c r="O762" t="s" s="5">
        <v>48</v>
      </c>
      <c r="P762" t="s" s="5">
        <v>206</v>
      </c>
      <c r="Q762" t="s" s="5">
        <v>50</v>
      </c>
      <c r="R762" s="6">
        <v>43446</v>
      </c>
      <c r="S762" s="7">
        <f>SUM(F762/$A$907)</f>
        <v>5.114351959091967e-05</v>
      </c>
      <c r="T762" t="s" s="3">
        <f>IF(B762:B762="Y","Quality Checked","")</f>
      </c>
      <c r="U762" t="s" s="4">
        <f>VLOOKUP(S762:S762,$B$914:$C$918,2)</f>
        <v>318</v>
      </c>
    </row>
    <row r="763" ht="15" customHeight="1">
      <c r="A763" s="5">
        <v>43650</v>
      </c>
      <c r="B763" t="s" s="5">
        <v>21</v>
      </c>
      <c r="C763" s="6">
        <v>43182</v>
      </c>
      <c r="D763" t="s" s="5">
        <v>55</v>
      </c>
      <c r="E763" s="5">
        <v>7</v>
      </c>
      <c r="F763" s="5">
        <v>88.59</v>
      </c>
      <c r="G763" s="5">
        <v>0.05</v>
      </c>
      <c r="H763" t="s" s="5">
        <v>23</v>
      </c>
      <c r="I763" s="5">
        <v>-26.29</v>
      </c>
      <c r="J763" s="5">
        <v>11.97</v>
      </c>
      <c r="K763" s="5">
        <v>5.81</v>
      </c>
      <c r="L763" t="s" s="5">
        <v>80</v>
      </c>
      <c r="M763" t="s" s="5">
        <v>33</v>
      </c>
      <c r="N763" t="s" s="5">
        <v>34</v>
      </c>
      <c r="O763" t="s" s="5">
        <v>48</v>
      </c>
      <c r="P763" t="s" s="5">
        <v>236</v>
      </c>
      <c r="Q763" t="s" s="5">
        <v>202</v>
      </c>
      <c r="R763" s="6">
        <v>43184</v>
      </c>
      <c r="S763" s="7">
        <f>SUM(F763/$A$907)</f>
        <v>5.077669394328783e-05</v>
      </c>
      <c r="T763" t="s" s="3">
        <f>IF(B763:B763="Y","Quality Checked","")</f>
      </c>
      <c r="U763" t="s" s="4">
        <f>VLOOKUP(S763:S763,$B$914:$C$918,2)</f>
        <v>318</v>
      </c>
    </row>
    <row r="764" ht="15" customHeight="1">
      <c r="A764" s="5">
        <v>24003</v>
      </c>
      <c r="B764" t="s" s="5">
        <v>21</v>
      </c>
      <c r="C764" s="6">
        <v>43404</v>
      </c>
      <c r="D764" t="s" s="5">
        <v>42</v>
      </c>
      <c r="E764" s="5">
        <v>49</v>
      </c>
      <c r="F764" s="5">
        <v>87.44</v>
      </c>
      <c r="G764" s="5">
        <v>0.06</v>
      </c>
      <c r="H764" t="s" s="5">
        <v>23</v>
      </c>
      <c r="I764" s="5">
        <v>1.33</v>
      </c>
      <c r="J764" s="5">
        <v>1.76</v>
      </c>
      <c r="K764" s="5">
        <v>0.7</v>
      </c>
      <c r="L764" t="s" s="5">
        <v>271</v>
      </c>
      <c r="M764" t="s" s="5">
        <v>25</v>
      </c>
      <c r="N764" t="s" s="5">
        <v>34</v>
      </c>
      <c r="O764" t="s" s="5">
        <v>48</v>
      </c>
      <c r="P764" t="s" s="5">
        <v>236</v>
      </c>
      <c r="Q764" t="s" s="5">
        <v>215</v>
      </c>
      <c r="R764" s="6">
        <v>43406</v>
      </c>
      <c r="S764" s="7">
        <f>SUM(F764/$A$907)</f>
        <v>5.011755410769938e-05</v>
      </c>
      <c r="T764" t="s" s="3">
        <f>IF(B764:B764="Y","Quality Checked","")</f>
      </c>
      <c r="U764" t="s" s="4">
        <f>VLOOKUP(S764:S764,$B$914:$C$918,2)</f>
        <v>318</v>
      </c>
    </row>
    <row r="765" ht="15" customHeight="1">
      <c r="A765" s="5">
        <v>21538</v>
      </c>
      <c r="B765" t="s" s="5">
        <v>21</v>
      </c>
      <c r="C765" s="6">
        <v>43308</v>
      </c>
      <c r="D765" t="s" s="5">
        <v>22</v>
      </c>
      <c r="E765" s="5">
        <v>31</v>
      </c>
      <c r="F765" s="5">
        <v>87.31999999999999</v>
      </c>
      <c r="G765" s="5">
        <v>0.08</v>
      </c>
      <c r="H765" t="s" s="5">
        <v>23</v>
      </c>
      <c r="I765" s="5">
        <v>-1.18</v>
      </c>
      <c r="J765" s="5">
        <v>2.94</v>
      </c>
      <c r="K765" s="5">
        <v>0.96</v>
      </c>
      <c r="L765" t="s" s="5">
        <v>407</v>
      </c>
      <c r="M765" t="s" s="5">
        <v>25</v>
      </c>
      <c r="N765" t="s" s="5">
        <v>47</v>
      </c>
      <c r="O765" t="s" s="5">
        <v>48</v>
      </c>
      <c r="P765" t="s" s="5">
        <v>236</v>
      </c>
      <c r="Q765" t="s" s="5">
        <v>215</v>
      </c>
      <c r="R765" s="6">
        <v>43310</v>
      </c>
      <c r="S765" s="7">
        <f>SUM(F765/$A$907)</f>
        <v>5.004877429876841e-05</v>
      </c>
      <c r="T765" t="s" s="3">
        <f>IF(B765:B765="Y","Quality Checked","")</f>
      </c>
      <c r="U765" t="s" s="4">
        <f>VLOOKUP(S765:S765,$B$914:$C$918,2)</f>
        <v>318</v>
      </c>
    </row>
    <row r="766" ht="15" customHeight="1">
      <c r="A766" s="5">
        <v>16480</v>
      </c>
      <c r="B766" t="s" s="5">
        <v>21</v>
      </c>
      <c r="C766" s="6">
        <v>43440</v>
      </c>
      <c r="D766" t="s" s="5">
        <v>55</v>
      </c>
      <c r="E766" s="5">
        <v>14</v>
      </c>
      <c r="F766" s="5">
        <v>87.23</v>
      </c>
      <c r="G766" s="5">
        <v>0.09</v>
      </c>
      <c r="H766" t="s" s="5">
        <v>53</v>
      </c>
      <c r="I766" s="5">
        <v>-69.53</v>
      </c>
      <c r="J766" s="5">
        <v>5.4</v>
      </c>
      <c r="K766" s="5">
        <v>7.78</v>
      </c>
      <c r="L766" t="s" s="5">
        <v>332</v>
      </c>
      <c r="M766" t="s" s="5">
        <v>63</v>
      </c>
      <c r="N766" t="s" s="5">
        <v>26</v>
      </c>
      <c r="O766" t="s" s="5">
        <v>48</v>
      </c>
      <c r="P766" t="s" s="5">
        <v>49</v>
      </c>
      <c r="Q766" t="s" s="5">
        <v>50</v>
      </c>
      <c r="R766" s="6">
        <v>43442</v>
      </c>
      <c r="S766" s="7">
        <f>SUM(F766/$A$907)</f>
        <v>4.999718944207019e-05</v>
      </c>
      <c r="T766" t="s" s="3">
        <f>IF(B766:B766="Y","Quality Checked","")</f>
      </c>
      <c r="U766" t="s" s="4">
        <f>VLOOKUP(S766:S766,$B$914:$C$918,2)</f>
        <v>318</v>
      </c>
    </row>
    <row r="767" ht="15" customHeight="1">
      <c r="A767" s="5">
        <v>32070</v>
      </c>
      <c r="B767" t="s" s="5">
        <v>21</v>
      </c>
      <c r="C767" s="6">
        <v>43298</v>
      </c>
      <c r="D767" t="s" s="5">
        <v>22</v>
      </c>
      <c r="E767" s="5">
        <v>50</v>
      </c>
      <c r="F767" s="5">
        <v>86.7</v>
      </c>
      <c r="G767" s="5">
        <v>0.07000000000000001</v>
      </c>
      <c r="H767" t="s" s="5">
        <v>23</v>
      </c>
      <c r="I767" s="5">
        <v>-185.34</v>
      </c>
      <c r="J767" s="5">
        <v>1.76</v>
      </c>
      <c r="K767" s="5">
        <v>4.86</v>
      </c>
      <c r="L767" t="s" s="5">
        <v>186</v>
      </c>
      <c r="M767" t="s" s="5">
        <v>25</v>
      </c>
      <c r="N767" t="s" s="5">
        <v>37</v>
      </c>
      <c r="O767" t="s" s="5">
        <v>38</v>
      </c>
      <c r="P767" t="s" s="5">
        <v>97</v>
      </c>
      <c r="Q767" t="s" s="5">
        <v>50</v>
      </c>
      <c r="R767" s="6">
        <v>43298</v>
      </c>
      <c r="S767" s="7">
        <f>SUM(F767/$A$907)</f>
        <v>4.969341195262507e-05</v>
      </c>
      <c r="T767" t="s" s="3">
        <f>IF(B767:B767="Y","Quality Checked","")</f>
      </c>
      <c r="U767" t="s" s="4">
        <f>VLOOKUP(S767:S767,$B$914:$C$918,2)</f>
        <v>318</v>
      </c>
    </row>
    <row r="768" ht="15" customHeight="1">
      <c r="A768" s="5">
        <v>32195</v>
      </c>
      <c r="B768" t="s" s="5">
        <v>21</v>
      </c>
      <c r="C768" s="6">
        <v>43429</v>
      </c>
      <c r="D768" t="s" s="5">
        <v>22</v>
      </c>
      <c r="E768" s="5">
        <v>7</v>
      </c>
      <c r="F768" s="5">
        <v>86.29000000000001</v>
      </c>
      <c r="G768" s="5">
        <v>0.05</v>
      </c>
      <c r="H768" t="s" s="5">
        <v>23</v>
      </c>
      <c r="I768" s="5">
        <v>-14.03</v>
      </c>
      <c r="J768" s="5">
        <v>11.58</v>
      </c>
      <c r="K768" s="5">
        <v>6.97</v>
      </c>
      <c r="L768" t="s" s="5">
        <v>408</v>
      </c>
      <c r="M768" t="s" s="5">
        <v>63</v>
      </c>
      <c r="N768" t="s" s="5">
        <v>37</v>
      </c>
      <c r="O768" t="s" s="5">
        <v>48</v>
      </c>
      <c r="P768" t="s" s="5">
        <v>198</v>
      </c>
      <c r="Q768" t="s" s="5">
        <v>50</v>
      </c>
      <c r="R768" s="6">
        <v>43432</v>
      </c>
      <c r="S768" s="7">
        <f>SUM(F768/$A$907)</f>
        <v>4.945841427211093e-05</v>
      </c>
      <c r="T768" t="s" s="3">
        <f>IF(B768:B768="Y","Quality Checked","")</f>
      </c>
      <c r="U768" t="s" s="4">
        <f>VLOOKUP(S768:S768,$B$914:$C$918,2)</f>
        <v>318</v>
      </c>
    </row>
    <row r="769" ht="15" customHeight="1">
      <c r="A769" s="5">
        <v>8646</v>
      </c>
      <c r="B769" t="s" s="5">
        <v>21</v>
      </c>
      <c r="C769" s="6">
        <v>43199</v>
      </c>
      <c r="D769" t="s" s="5">
        <v>67</v>
      </c>
      <c r="E769" s="5">
        <v>8</v>
      </c>
      <c r="F769" s="5">
        <v>85.84999999999999</v>
      </c>
      <c r="G769" s="5">
        <v>0.03</v>
      </c>
      <c r="H769" t="s" s="5">
        <v>23</v>
      </c>
      <c r="I769" s="5">
        <v>-327.65</v>
      </c>
      <c r="J769" s="5">
        <v>4.48</v>
      </c>
      <c r="K769" s="5">
        <v>49</v>
      </c>
      <c r="L769" t="s" s="5">
        <v>74</v>
      </c>
      <c r="M769" t="s" s="5">
        <v>33</v>
      </c>
      <c r="N769" t="s" s="5">
        <v>26</v>
      </c>
      <c r="O769" t="s" s="5">
        <v>48</v>
      </c>
      <c r="P769" t="s" s="5">
        <v>94</v>
      </c>
      <c r="Q769" t="s" s="5">
        <v>29</v>
      </c>
      <c r="R769" s="6">
        <v>43201</v>
      </c>
      <c r="S769" s="7">
        <f>SUM(F769/$A$907)</f>
        <v>4.920622163936404e-05</v>
      </c>
      <c r="T769" t="s" s="3">
        <f>IF(B769:B769="Y","Quality Checked","")</f>
      </c>
      <c r="U769" t="s" s="4">
        <f>VLOOKUP(S769:S769,$B$914:$C$918,2)</f>
        <v>318</v>
      </c>
    </row>
    <row r="770" ht="15" customHeight="1">
      <c r="A770" s="5">
        <v>30016</v>
      </c>
      <c r="B770" t="s" s="5">
        <v>21</v>
      </c>
      <c r="C770" s="6">
        <v>43103</v>
      </c>
      <c r="D770" t="s" s="5">
        <v>42</v>
      </c>
      <c r="E770" s="5">
        <v>15</v>
      </c>
      <c r="F770" s="5">
        <v>85.56</v>
      </c>
      <c r="G770" s="5">
        <v>0.03</v>
      </c>
      <c r="H770" t="s" s="5">
        <v>23</v>
      </c>
      <c r="I770" s="5">
        <v>-41.58</v>
      </c>
      <c r="J770" s="5">
        <v>5.28</v>
      </c>
      <c r="K770" s="5">
        <v>5.66</v>
      </c>
      <c r="L770" t="s" s="5">
        <v>107</v>
      </c>
      <c r="M770" t="s" s="5">
        <v>63</v>
      </c>
      <c r="N770" t="s" s="5">
        <v>34</v>
      </c>
      <c r="O770" t="s" s="5">
        <v>48</v>
      </c>
      <c r="P770" t="s" s="5">
        <v>206</v>
      </c>
      <c r="Q770" t="s" s="5">
        <v>50</v>
      </c>
      <c r="R770" s="6">
        <v>43105</v>
      </c>
      <c r="S770" s="7">
        <f>SUM(F770/$A$907)</f>
        <v>4.904000376778086e-05</v>
      </c>
      <c r="T770" t="s" s="3">
        <f>IF(B770:B770="Y","Quality Checked","")</f>
      </c>
      <c r="U770" t="s" s="4">
        <f>VLOOKUP(S770:S770,$B$914:$C$918,2)</f>
        <v>318</v>
      </c>
    </row>
    <row r="771" ht="15" customHeight="1">
      <c r="A771" s="5">
        <v>20007</v>
      </c>
      <c r="B771" t="s" s="5">
        <v>21</v>
      </c>
      <c r="C771" s="6">
        <v>43317</v>
      </c>
      <c r="D771" t="s" s="5">
        <v>55</v>
      </c>
      <c r="E771" s="5">
        <v>49</v>
      </c>
      <c r="F771" s="5">
        <v>82.61</v>
      </c>
      <c r="G771" s="5">
        <v>0.08</v>
      </c>
      <c r="H771" t="s" s="5">
        <v>23</v>
      </c>
      <c r="I771" s="5">
        <v>-46.25</v>
      </c>
      <c r="J771" s="5">
        <v>1.68</v>
      </c>
      <c r="K771" s="5">
        <v>1.57</v>
      </c>
      <c r="L771" t="s" s="5">
        <v>84</v>
      </c>
      <c r="M771" t="s" s="5">
        <v>44</v>
      </c>
      <c r="N771" t="s" s="5">
        <v>47</v>
      </c>
      <c r="O771" t="s" s="5">
        <v>48</v>
      </c>
      <c r="P771" t="s" s="5">
        <v>236</v>
      </c>
      <c r="Q771" t="s" s="5">
        <v>215</v>
      </c>
      <c r="R771" s="6">
        <v>43318</v>
      </c>
      <c r="S771" s="7">
        <f>SUM(F771/$A$907)</f>
        <v>4.734916679822788e-05</v>
      </c>
      <c r="T771" t="s" s="3">
        <f>IF(B771:B771="Y","Quality Checked","")</f>
      </c>
      <c r="U771" t="s" s="4">
        <f>VLOOKUP(S771:S771,$B$914:$C$918,2)</f>
        <v>318</v>
      </c>
    </row>
    <row r="772" ht="15" customHeight="1">
      <c r="A772" s="5">
        <v>9383</v>
      </c>
      <c r="B772" t="s" s="5">
        <v>21</v>
      </c>
      <c r="C772" s="6">
        <v>43175</v>
      </c>
      <c r="D772" t="s" s="5">
        <v>55</v>
      </c>
      <c r="E772" s="5">
        <v>11</v>
      </c>
      <c r="F772" s="5">
        <v>82.42</v>
      </c>
      <c r="G772" s="5">
        <v>0.07000000000000001</v>
      </c>
      <c r="H772" t="s" s="5">
        <v>23</v>
      </c>
      <c r="I772" s="5">
        <v>18.53</v>
      </c>
      <c r="J772" s="5">
        <v>7.59</v>
      </c>
      <c r="K772" s="5">
        <v>4</v>
      </c>
      <c r="L772" t="s" s="5">
        <v>268</v>
      </c>
      <c r="M772" t="s" s="5">
        <v>33</v>
      </c>
      <c r="N772" t="s" s="5">
        <v>34</v>
      </c>
      <c r="O772" t="s" s="5">
        <v>38</v>
      </c>
      <c r="P772" t="s" s="5">
        <v>97</v>
      </c>
      <c r="Q772" t="s" s="5">
        <v>215</v>
      </c>
      <c r="R772" s="6">
        <v>43177</v>
      </c>
      <c r="S772" s="7">
        <f>SUM(F772/$A$907)</f>
        <v>4.724026543408718e-05</v>
      </c>
      <c r="T772" t="s" s="3">
        <f>IF(B772:B772="Y","Quality Checked","")</f>
      </c>
      <c r="U772" t="s" s="4">
        <f>VLOOKUP(S772:S772,$B$914:$C$918,2)</f>
        <v>318</v>
      </c>
    </row>
    <row r="773" ht="15" customHeight="1">
      <c r="A773" s="5">
        <v>39906</v>
      </c>
      <c r="B773" t="s" s="5">
        <v>21</v>
      </c>
      <c r="C773" s="6">
        <v>43176</v>
      </c>
      <c r="D773" t="s" s="5">
        <v>22</v>
      </c>
      <c r="E773" s="5">
        <v>25</v>
      </c>
      <c r="F773" s="5">
        <v>82.20999999999999</v>
      </c>
      <c r="G773" s="5">
        <v>0.04</v>
      </c>
      <c r="H773" t="s" s="5">
        <v>23</v>
      </c>
      <c r="I773" s="5">
        <v>15.25</v>
      </c>
      <c r="J773" s="5">
        <v>3.38</v>
      </c>
      <c r="K773" s="5">
        <v>1.09</v>
      </c>
      <c r="L773" t="s" s="5">
        <v>140</v>
      </c>
      <c r="M773" t="s" s="5">
        <v>63</v>
      </c>
      <c r="N773" t="s" s="5">
        <v>37</v>
      </c>
      <c r="O773" t="s" s="5">
        <v>48</v>
      </c>
      <c r="P773" t="s" s="5">
        <v>206</v>
      </c>
      <c r="Q773" t="s" s="5">
        <v>215</v>
      </c>
      <c r="R773" s="6">
        <v>43178</v>
      </c>
      <c r="S773" s="7">
        <f>SUM(F773/$A$907)</f>
        <v>4.711990076845798e-05</v>
      </c>
      <c r="T773" t="s" s="3">
        <f>IF(B773:B773="Y","Quality Checked","")</f>
      </c>
      <c r="U773" t="s" s="4">
        <f>VLOOKUP(S773:S773,$B$914:$C$918,2)</f>
        <v>318</v>
      </c>
    </row>
    <row r="774" ht="15" customHeight="1">
      <c r="A774" s="5">
        <v>18147</v>
      </c>
      <c r="B774" t="s" s="5">
        <v>21</v>
      </c>
      <c r="C774" s="6">
        <v>43298</v>
      </c>
      <c r="D774" t="s" s="5">
        <v>55</v>
      </c>
      <c r="E774" s="5">
        <v>42</v>
      </c>
      <c r="F774" s="5">
        <v>82.03</v>
      </c>
      <c r="G774" s="5">
        <v>0</v>
      </c>
      <c r="H774" t="s" s="5">
        <v>23</v>
      </c>
      <c r="I774" s="5">
        <v>-15.56</v>
      </c>
      <c r="J774" s="5">
        <v>1.88</v>
      </c>
      <c r="K774" s="5">
        <v>1.49</v>
      </c>
      <c r="L774" t="s" s="5">
        <v>330</v>
      </c>
      <c r="M774" t="s" s="5">
        <v>33</v>
      </c>
      <c r="N774" t="s" s="5">
        <v>37</v>
      </c>
      <c r="O774" t="s" s="5">
        <v>48</v>
      </c>
      <c r="P774" t="s" s="5">
        <v>49</v>
      </c>
      <c r="Q774" t="s" s="5">
        <v>50</v>
      </c>
      <c r="R774" s="6">
        <v>43299</v>
      </c>
      <c r="S774" s="7">
        <f>SUM(F774/$A$907)</f>
        <v>4.701673105506153e-05</v>
      </c>
      <c r="T774" t="s" s="3">
        <f>IF(B774:B774="Y","Quality Checked","")</f>
      </c>
      <c r="U774" t="s" s="4">
        <f>VLOOKUP(S774:S774,$B$914:$C$918,2)</f>
        <v>318</v>
      </c>
    </row>
    <row r="775" ht="15" customHeight="1">
      <c r="A775" s="5">
        <v>13091</v>
      </c>
      <c r="B775" t="s" s="5">
        <v>41</v>
      </c>
      <c r="C775" s="6">
        <v>43419</v>
      </c>
      <c r="D775" t="s" s="5">
        <v>22</v>
      </c>
      <c r="E775" s="5">
        <v>12</v>
      </c>
      <c r="F775" s="5">
        <v>81.43000000000001</v>
      </c>
      <c r="G775" s="5">
        <v>0.08</v>
      </c>
      <c r="H775" t="s" s="5">
        <v>23</v>
      </c>
      <c r="I775" s="5">
        <v>-44.66</v>
      </c>
      <c r="J775" s="5">
        <v>6.48</v>
      </c>
      <c r="K775" s="5">
        <v>7.03</v>
      </c>
      <c r="L775" t="s" s="5">
        <v>172</v>
      </c>
      <c r="M775" t="s" s="5">
        <v>63</v>
      </c>
      <c r="N775" t="s" s="5">
        <v>34</v>
      </c>
      <c r="O775" t="s" s="5">
        <v>48</v>
      </c>
      <c r="P775" t="s" s="5">
        <v>206</v>
      </c>
      <c r="Q775" t="s" s="5">
        <v>50</v>
      </c>
      <c r="R775" s="6">
        <v>43420</v>
      </c>
      <c r="S775" s="7">
        <f>SUM(F775/$A$907)</f>
        <v>4.667283201040669e-05</v>
      </c>
      <c r="T775" t="s" s="3">
        <f>IF(B775:B775="Y","Quality Checked","")</f>
        <v>45</v>
      </c>
      <c r="U775" t="s" s="4">
        <f>VLOOKUP(S775:S775,$B$914:$C$918,2)</f>
        <v>318</v>
      </c>
    </row>
    <row r="776" ht="15" customHeight="1">
      <c r="A776" s="5">
        <v>41415</v>
      </c>
      <c r="B776" t="s" s="5">
        <v>21</v>
      </c>
      <c r="C776" s="6">
        <v>43414</v>
      </c>
      <c r="D776" t="s" s="5">
        <v>31</v>
      </c>
      <c r="E776" s="5">
        <v>10</v>
      </c>
      <c r="F776" s="5">
        <v>80.92</v>
      </c>
      <c r="G776" s="5">
        <v>0.09</v>
      </c>
      <c r="H776" t="s" s="5">
        <v>23</v>
      </c>
      <c r="I776" s="5">
        <v>-20.16</v>
      </c>
      <c r="J776" s="5">
        <v>7.64</v>
      </c>
      <c r="K776" s="5">
        <v>5.83</v>
      </c>
      <c r="L776" t="s" s="5">
        <v>248</v>
      </c>
      <c r="M776" t="s" s="5">
        <v>25</v>
      </c>
      <c r="N776" t="s" s="5">
        <v>47</v>
      </c>
      <c r="O776" t="s" s="5">
        <v>48</v>
      </c>
      <c r="P776" t="s" s="5">
        <v>206</v>
      </c>
      <c r="Q776" t="s" s="5">
        <v>215</v>
      </c>
      <c r="R776" s="6">
        <v>43419</v>
      </c>
      <c r="S776" s="7">
        <f>SUM(F776/$A$907)</f>
        <v>4.638051782245007e-05</v>
      </c>
      <c r="T776" t="s" s="3">
        <f>IF(B776:B776="Y","Quality Checked","")</f>
      </c>
      <c r="U776" t="s" s="4">
        <f>VLOOKUP(S776:S776,$B$914:$C$918,2)</f>
        <v>318</v>
      </c>
    </row>
    <row r="777" ht="15" customHeight="1">
      <c r="A777" s="5">
        <v>40258</v>
      </c>
      <c r="B777" t="s" s="5">
        <v>21</v>
      </c>
      <c r="C777" s="6">
        <v>43199</v>
      </c>
      <c r="D777" t="s" s="5">
        <v>55</v>
      </c>
      <c r="E777" s="5">
        <v>29</v>
      </c>
      <c r="F777" s="5">
        <v>80.61</v>
      </c>
      <c r="G777" s="5">
        <v>0.08</v>
      </c>
      <c r="H777" t="s" s="5">
        <v>23</v>
      </c>
      <c r="I777" s="5">
        <v>-8.77</v>
      </c>
      <c r="J777" s="5">
        <v>2.78</v>
      </c>
      <c r="K777" s="5">
        <v>1.25</v>
      </c>
      <c r="L777" t="s" s="5">
        <v>212</v>
      </c>
      <c r="M777" t="s" s="5">
        <v>63</v>
      </c>
      <c r="N777" t="s" s="5">
        <v>47</v>
      </c>
      <c r="O777" t="s" s="5">
        <v>48</v>
      </c>
      <c r="P777" t="s" s="5">
        <v>236</v>
      </c>
      <c r="Q777" t="s" s="5">
        <v>215</v>
      </c>
      <c r="R777" s="6">
        <v>43200</v>
      </c>
      <c r="S777" s="7">
        <f>SUM(F777/$A$907)</f>
        <v>4.620283664937839e-05</v>
      </c>
      <c r="T777" t="s" s="3">
        <f>IF(B777:B777="Y","Quality Checked","")</f>
      </c>
      <c r="U777" t="s" s="4">
        <f>VLOOKUP(S777:S777,$B$914:$C$918,2)</f>
        <v>318</v>
      </c>
    </row>
    <row r="778" ht="15" customHeight="1">
      <c r="A778" s="5">
        <v>3649</v>
      </c>
      <c r="B778" t="s" s="5">
        <v>21</v>
      </c>
      <c r="C778" s="6">
        <v>43286</v>
      </c>
      <c r="D778" t="s" s="5">
        <v>31</v>
      </c>
      <c r="E778" s="5">
        <v>8</v>
      </c>
      <c r="F778" s="5">
        <v>79.42</v>
      </c>
      <c r="G778" s="5">
        <v>0.01</v>
      </c>
      <c r="H778" t="s" s="5">
        <v>23</v>
      </c>
      <c r="I778" s="5">
        <v>-15.46</v>
      </c>
      <c r="J778" s="5">
        <v>8.880000000000001</v>
      </c>
      <c r="K778" s="5">
        <v>6.28</v>
      </c>
      <c r="L778" t="s" s="5">
        <v>275</v>
      </c>
      <c r="M778" t="s" s="5">
        <v>33</v>
      </c>
      <c r="N778" t="s" s="5">
        <v>37</v>
      </c>
      <c r="O778" t="s" s="5">
        <v>48</v>
      </c>
      <c r="P778" t="s" s="5">
        <v>49</v>
      </c>
      <c r="Q778" t="s" s="5">
        <v>50</v>
      </c>
      <c r="R778" s="6">
        <v>43291</v>
      </c>
      <c r="S778" s="7">
        <f>SUM(F778/$A$907)</f>
        <v>4.552077021081295e-05</v>
      </c>
      <c r="T778" t="s" s="3">
        <f>IF(B778:B778="Y","Quality Checked","")</f>
      </c>
      <c r="U778" t="s" s="4">
        <f>VLOOKUP(S778:S778,$B$914:$C$918,2)</f>
        <v>318</v>
      </c>
    </row>
    <row r="779" ht="15" customHeight="1">
      <c r="A779" s="5">
        <v>41606</v>
      </c>
      <c r="B779" t="s" s="5">
        <v>21</v>
      </c>
      <c r="C779" s="6">
        <v>43274</v>
      </c>
      <c r="D779" t="s" s="5">
        <v>67</v>
      </c>
      <c r="E779" s="5">
        <v>30</v>
      </c>
      <c r="F779" s="5">
        <v>79.14</v>
      </c>
      <c r="G779" s="5">
        <v>0.09</v>
      </c>
      <c r="H779" t="s" s="5">
        <v>23</v>
      </c>
      <c r="I779" s="5">
        <v>-4.73</v>
      </c>
      <c r="J779" s="5">
        <v>2.78</v>
      </c>
      <c r="K779" s="5">
        <v>0.97</v>
      </c>
      <c r="L779" t="s" s="5">
        <v>156</v>
      </c>
      <c r="M779" t="s" s="5">
        <v>63</v>
      </c>
      <c r="N779" t="s" s="5">
        <v>47</v>
      </c>
      <c r="O779" t="s" s="5">
        <v>48</v>
      </c>
      <c r="P779" t="s" s="5">
        <v>236</v>
      </c>
      <c r="Q779" t="s" s="5">
        <v>215</v>
      </c>
      <c r="R779" s="6">
        <v>43275</v>
      </c>
      <c r="S779" s="7">
        <f>SUM(F779/$A$907)</f>
        <v>4.536028398997403e-05</v>
      </c>
      <c r="T779" t="s" s="3">
        <f>IF(B779:B779="Y","Quality Checked","")</f>
      </c>
      <c r="U779" t="s" s="4">
        <f>VLOOKUP(S779:S779,$B$914:$C$918,2)</f>
        <v>318</v>
      </c>
    </row>
    <row r="780" ht="15" customHeight="1">
      <c r="A780" s="5">
        <v>19300</v>
      </c>
      <c r="B780" t="s" s="5">
        <v>21</v>
      </c>
      <c r="C780" s="6">
        <v>43450</v>
      </c>
      <c r="D780" t="s" s="5">
        <v>42</v>
      </c>
      <c r="E780" s="5">
        <v>10</v>
      </c>
      <c r="F780" s="5">
        <v>78.72</v>
      </c>
      <c r="G780" s="5">
        <v>0.1</v>
      </c>
      <c r="H780" t="s" s="5">
        <v>23</v>
      </c>
      <c r="I780" s="5">
        <v>-22.36</v>
      </c>
      <c r="J780" s="5">
        <v>7.64</v>
      </c>
      <c r="K780" s="5">
        <v>5.83</v>
      </c>
      <c r="L780" t="s" s="5">
        <v>409</v>
      </c>
      <c r="M780" t="s" s="5">
        <v>33</v>
      </c>
      <c r="N780" t="s" s="5">
        <v>34</v>
      </c>
      <c r="O780" t="s" s="5">
        <v>48</v>
      </c>
      <c r="P780" t="s" s="5">
        <v>206</v>
      </c>
      <c r="Q780" t="s" s="5">
        <v>215</v>
      </c>
      <c r="R780" s="6">
        <v>43451</v>
      </c>
      <c r="S780" s="7">
        <f>SUM(F780/$A$907)</f>
        <v>4.511955465871563e-05</v>
      </c>
      <c r="T780" t="s" s="3">
        <f>IF(B780:B780="Y","Quality Checked","")</f>
      </c>
      <c r="U780" t="s" s="4">
        <f>VLOOKUP(S780:S780,$B$914:$C$918,2)</f>
        <v>318</v>
      </c>
    </row>
    <row r="781" ht="15" customHeight="1">
      <c r="A781" s="5">
        <v>31781</v>
      </c>
      <c r="B781" t="s" s="5">
        <v>21</v>
      </c>
      <c r="C781" s="6">
        <v>43116</v>
      </c>
      <c r="D781" t="s" s="5">
        <v>22</v>
      </c>
      <c r="E781" s="5">
        <v>41</v>
      </c>
      <c r="F781" s="5">
        <v>78.48999999999999</v>
      </c>
      <c r="G781" s="5">
        <v>0.03</v>
      </c>
      <c r="H781" t="s" s="5">
        <v>23</v>
      </c>
      <c r="I781" s="5">
        <v>5.53</v>
      </c>
      <c r="J781" s="5">
        <v>1.81</v>
      </c>
      <c r="K781" s="5">
        <v>0.75</v>
      </c>
      <c r="L781" t="s" s="5">
        <v>105</v>
      </c>
      <c r="M781" t="s" s="5">
        <v>44</v>
      </c>
      <c r="N781" t="s" s="5">
        <v>34</v>
      </c>
      <c r="O781" t="s" s="5">
        <v>48</v>
      </c>
      <c r="P781" t="s" s="5">
        <v>381</v>
      </c>
      <c r="Q781" t="s" s="5">
        <v>215</v>
      </c>
      <c r="R781" s="6">
        <v>43117</v>
      </c>
      <c r="S781" s="7">
        <f>SUM(F781/$A$907)</f>
        <v>4.498772669159794e-05</v>
      </c>
      <c r="T781" t="s" s="3">
        <f>IF(B781:B781="Y","Quality Checked","")</f>
      </c>
      <c r="U781" t="s" s="4">
        <f>VLOOKUP(S781:S781,$B$914:$C$918,2)</f>
        <v>318</v>
      </c>
    </row>
    <row r="782" ht="15" customHeight="1">
      <c r="A782" s="5">
        <v>14528</v>
      </c>
      <c r="B782" t="s" s="5">
        <v>21</v>
      </c>
      <c r="C782" s="6">
        <v>43266</v>
      </c>
      <c r="D782" t="s" s="5">
        <v>42</v>
      </c>
      <c r="E782" s="5">
        <v>14</v>
      </c>
      <c r="F782" s="5">
        <v>78.44</v>
      </c>
      <c r="G782" s="5">
        <v>0.09</v>
      </c>
      <c r="H782" t="s" s="5">
        <v>23</v>
      </c>
      <c r="I782" s="5">
        <v>11.02</v>
      </c>
      <c r="J782" s="5">
        <v>5.98</v>
      </c>
      <c r="K782" s="5">
        <v>1.49</v>
      </c>
      <c r="L782" t="s" s="5">
        <v>278</v>
      </c>
      <c r="M782" t="s" s="5">
        <v>25</v>
      </c>
      <c r="N782" t="s" s="5">
        <v>37</v>
      </c>
      <c r="O782" t="s" s="5">
        <v>48</v>
      </c>
      <c r="P782" t="s" s="5">
        <v>49</v>
      </c>
      <c r="Q782" t="s" s="5">
        <v>50</v>
      </c>
      <c r="R782" s="6">
        <v>43268</v>
      </c>
      <c r="S782" s="7">
        <f>SUM(F782/$A$907)</f>
        <v>4.49590684378767e-05</v>
      </c>
      <c r="T782" t="s" s="3">
        <f>IF(B782:B782="Y","Quality Checked","")</f>
      </c>
      <c r="U782" t="s" s="4">
        <f>VLOOKUP(S782:S782,$B$914:$C$918,2)</f>
        <v>318</v>
      </c>
    </row>
    <row r="783" ht="15" customHeight="1">
      <c r="A783" s="5">
        <v>12771</v>
      </c>
      <c r="B783" t="s" s="5">
        <v>21</v>
      </c>
      <c r="C783" s="6">
        <v>43117</v>
      </c>
      <c r="D783" t="s" s="5">
        <v>42</v>
      </c>
      <c r="E783" s="5">
        <v>46</v>
      </c>
      <c r="F783" s="5">
        <v>78.08</v>
      </c>
      <c r="G783" s="5">
        <v>0.01</v>
      </c>
      <c r="H783" t="s" s="5">
        <v>23</v>
      </c>
      <c r="I783" s="5">
        <v>-43.1</v>
      </c>
      <c r="J783" s="5">
        <v>1.68</v>
      </c>
      <c r="K783" s="5">
        <v>1.57</v>
      </c>
      <c r="L783" t="s" s="5">
        <v>260</v>
      </c>
      <c r="M783" t="s" s="5">
        <v>44</v>
      </c>
      <c r="N783" t="s" s="5">
        <v>47</v>
      </c>
      <c r="O783" t="s" s="5">
        <v>48</v>
      </c>
      <c r="P783" t="s" s="5">
        <v>236</v>
      </c>
      <c r="Q783" t="s" s="5">
        <v>215</v>
      </c>
      <c r="R783" s="6">
        <v>43119</v>
      </c>
      <c r="S783" s="7">
        <f>SUM(F783/$A$907)</f>
        <v>4.47527290110838e-05</v>
      </c>
      <c r="T783" t="s" s="3">
        <f>IF(B783:B783="Y","Quality Checked","")</f>
      </c>
      <c r="U783" t="s" s="4">
        <f>VLOOKUP(S783:S783,$B$914:$C$918,2)</f>
        <v>318</v>
      </c>
    </row>
    <row r="784" ht="15" customHeight="1">
      <c r="A784" s="5">
        <v>40261</v>
      </c>
      <c r="B784" t="s" s="5">
        <v>21</v>
      </c>
      <c r="C784" s="6">
        <v>43408</v>
      </c>
      <c r="D784" t="s" s="5">
        <v>42</v>
      </c>
      <c r="E784" s="5">
        <v>26</v>
      </c>
      <c r="F784" s="5">
        <v>78.03</v>
      </c>
      <c r="G784" s="5">
        <v>0.05</v>
      </c>
      <c r="H784" t="s" s="5">
        <v>23</v>
      </c>
      <c r="I784" s="5">
        <v>0.51</v>
      </c>
      <c r="J784" s="5">
        <v>2.94</v>
      </c>
      <c r="K784" s="5">
        <v>1.05</v>
      </c>
      <c r="L784" t="s" s="5">
        <v>302</v>
      </c>
      <c r="M784" t="s" s="5">
        <v>33</v>
      </c>
      <c r="N784" t="s" s="5">
        <v>34</v>
      </c>
      <c r="O784" t="s" s="5">
        <v>48</v>
      </c>
      <c r="P784" t="s" s="5">
        <v>236</v>
      </c>
      <c r="Q784" t="s" s="5">
        <v>215</v>
      </c>
      <c r="R784" s="6">
        <v>43410</v>
      </c>
      <c r="S784" s="7">
        <f>SUM(F784/$A$907)</f>
        <v>4.472407075736256e-05</v>
      </c>
      <c r="T784" t="s" s="3">
        <f>IF(B784:B784="Y","Quality Checked","")</f>
      </c>
      <c r="U784" t="s" s="4">
        <f>VLOOKUP(S784:S784,$B$914:$C$918,2)</f>
        <v>318</v>
      </c>
    </row>
    <row r="785" ht="15" customHeight="1">
      <c r="A785" s="5">
        <v>26918</v>
      </c>
      <c r="B785" t="s" s="5">
        <v>21</v>
      </c>
      <c r="C785" s="6">
        <v>43196</v>
      </c>
      <c r="D785" t="s" s="5">
        <v>31</v>
      </c>
      <c r="E785" s="5">
        <v>16</v>
      </c>
      <c r="F785" s="5">
        <v>77.95999999999999</v>
      </c>
      <c r="G785" s="5">
        <v>0.05</v>
      </c>
      <c r="H785" t="s" s="5">
        <v>23</v>
      </c>
      <c r="I785" s="5">
        <v>16.65</v>
      </c>
      <c r="J785" s="5">
        <v>4.84</v>
      </c>
      <c r="K785" s="5">
        <v>0.71</v>
      </c>
      <c r="L785" t="s" s="5">
        <v>62</v>
      </c>
      <c r="M785" t="s" s="5">
        <v>63</v>
      </c>
      <c r="N785" t="s" s="5">
        <v>37</v>
      </c>
      <c r="O785" t="s" s="5">
        <v>48</v>
      </c>
      <c r="P785" t="s" s="5">
        <v>236</v>
      </c>
      <c r="Q785" t="s" s="5">
        <v>215</v>
      </c>
      <c r="R785" s="6">
        <v>43205</v>
      </c>
      <c r="S785" s="7">
        <f>SUM(F785/$A$907)</f>
        <v>4.468394920215282e-05</v>
      </c>
      <c r="T785" t="s" s="3">
        <f>IF(B785:B785="Y","Quality Checked","")</f>
      </c>
      <c r="U785" t="s" s="4">
        <f>VLOOKUP(S785:S785,$B$914:$C$918,2)</f>
        <v>318</v>
      </c>
    </row>
    <row r="786" ht="15" customHeight="1">
      <c r="A786" s="5">
        <v>3649</v>
      </c>
      <c r="B786" t="s" s="5">
        <v>21</v>
      </c>
      <c r="C786" s="6">
        <v>43286</v>
      </c>
      <c r="D786" t="s" s="5">
        <v>31</v>
      </c>
      <c r="E786" s="5">
        <v>26</v>
      </c>
      <c r="F786" s="5">
        <v>75.59999999999999</v>
      </c>
      <c r="G786" s="5">
        <v>0.06</v>
      </c>
      <c r="H786" t="s" s="5">
        <v>23</v>
      </c>
      <c r="I786" s="5">
        <v>17.14</v>
      </c>
      <c r="J786" s="5">
        <v>2.88</v>
      </c>
      <c r="K786" s="5">
        <v>0.99</v>
      </c>
      <c r="L786" t="s" s="5">
        <v>275</v>
      </c>
      <c r="M786" t="s" s="5">
        <v>33</v>
      </c>
      <c r="N786" t="s" s="5">
        <v>37</v>
      </c>
      <c r="O786" t="s" s="5">
        <v>48</v>
      </c>
      <c r="P786" t="s" s="5">
        <v>257</v>
      </c>
      <c r="Q786" t="s" s="5">
        <v>50</v>
      </c>
      <c r="R786" s="6">
        <v>43295</v>
      </c>
      <c r="S786" s="7">
        <f>SUM(F786/$A$907)</f>
        <v>4.333127962651044e-05</v>
      </c>
      <c r="T786" t="s" s="3">
        <f>IF(B786:B786="Y","Quality Checked","")</f>
      </c>
      <c r="U786" t="s" s="4">
        <f>VLOOKUP(S786:S786,$B$914:$C$918,2)</f>
        <v>318</v>
      </c>
    </row>
    <row r="787" ht="15" customHeight="1">
      <c r="A787" s="5">
        <v>27491</v>
      </c>
      <c r="B787" t="s" s="5">
        <v>21</v>
      </c>
      <c r="C787" s="6">
        <v>43199</v>
      </c>
      <c r="D787" t="s" s="5">
        <v>55</v>
      </c>
      <c r="E787" s="5">
        <v>2</v>
      </c>
      <c r="F787" s="5">
        <v>75.23</v>
      </c>
      <c r="G787" s="5">
        <v>0.09</v>
      </c>
      <c r="H787" t="s" s="5">
        <v>23</v>
      </c>
      <c r="I787" s="5">
        <v>-51.5</v>
      </c>
      <c r="J787" s="5">
        <v>34.99</v>
      </c>
      <c r="K787" s="5">
        <v>7.73</v>
      </c>
      <c r="L787" t="s" s="5">
        <v>290</v>
      </c>
      <c r="M787" t="s" s="5">
        <v>33</v>
      </c>
      <c r="N787" t="s" s="5">
        <v>34</v>
      </c>
      <c r="O787" t="s" s="5">
        <v>48</v>
      </c>
      <c r="P787" t="s" s="5">
        <v>236</v>
      </c>
      <c r="Q787" t="s" s="5">
        <v>50</v>
      </c>
      <c r="R787" s="6">
        <v>43201</v>
      </c>
      <c r="S787" s="7">
        <f>SUM(F787/$A$907)</f>
        <v>4.311920854897329e-05</v>
      </c>
      <c r="T787" t="s" s="3">
        <f>IF(B787:B787="Y","Quality Checked","")</f>
      </c>
      <c r="U787" t="s" s="4">
        <f>VLOOKUP(S787:S787,$B$914:$C$918,2)</f>
        <v>318</v>
      </c>
    </row>
    <row r="788" ht="15" customHeight="1">
      <c r="A788" s="5">
        <v>4647</v>
      </c>
      <c r="B788" t="s" s="5">
        <v>21</v>
      </c>
      <c r="C788" s="6">
        <v>43233</v>
      </c>
      <c r="D788" t="s" s="5">
        <v>22</v>
      </c>
      <c r="E788" s="5">
        <v>6</v>
      </c>
      <c r="F788" s="5">
        <v>75.19</v>
      </c>
      <c r="G788" s="5">
        <v>0.01</v>
      </c>
      <c r="H788" t="s" s="5">
        <v>23</v>
      </c>
      <c r="I788" s="5">
        <v>-6.61</v>
      </c>
      <c r="J788" s="5">
        <v>11.58</v>
      </c>
      <c r="K788" s="5">
        <v>5.72</v>
      </c>
      <c r="L788" t="s" s="5">
        <v>251</v>
      </c>
      <c r="M788" t="s" s="5">
        <v>25</v>
      </c>
      <c r="N788" t="s" s="5">
        <v>34</v>
      </c>
      <c r="O788" t="s" s="5">
        <v>48</v>
      </c>
      <c r="P788" t="s" s="5">
        <v>198</v>
      </c>
      <c r="Q788" t="s" s="5">
        <v>50</v>
      </c>
      <c r="R788" s="6">
        <v>43235</v>
      </c>
      <c r="S788" s="7">
        <f>SUM(F788/$A$907)</f>
        <v>4.30962819459963e-05</v>
      </c>
      <c r="T788" t="s" s="3">
        <f>IF(B788:B788="Y","Quality Checked","")</f>
      </c>
      <c r="U788" t="s" s="4">
        <f>VLOOKUP(S788:S788,$B$914:$C$918,2)</f>
        <v>318</v>
      </c>
    </row>
    <row r="789" ht="15" customHeight="1">
      <c r="A789" s="5">
        <v>14400</v>
      </c>
      <c r="B789" t="s" s="5">
        <v>21</v>
      </c>
      <c r="C789" s="6">
        <v>43135</v>
      </c>
      <c r="D789" t="s" s="5">
        <v>22</v>
      </c>
      <c r="E789" s="5">
        <v>32</v>
      </c>
      <c r="F789" s="5">
        <v>74.34</v>
      </c>
      <c r="G789" s="5">
        <v>0.05</v>
      </c>
      <c r="H789" t="s" s="5">
        <v>23</v>
      </c>
      <c r="I789" s="5">
        <v>-166.55</v>
      </c>
      <c r="J789" s="5">
        <v>2.16</v>
      </c>
      <c r="K789" s="5">
        <v>6.05</v>
      </c>
      <c r="L789" t="s" s="5">
        <v>129</v>
      </c>
      <c r="M789" t="s" s="5">
        <v>33</v>
      </c>
      <c r="N789" t="s" s="5">
        <v>37</v>
      </c>
      <c r="O789" t="s" s="5">
        <v>48</v>
      </c>
      <c r="P789" t="s" s="5">
        <v>49</v>
      </c>
      <c r="Q789" t="s" s="5">
        <v>50</v>
      </c>
      <c r="R789" s="6">
        <v>43136</v>
      </c>
      <c r="S789" s="7">
        <f>SUM(F789/$A$907)</f>
        <v>4.260909163273527e-05</v>
      </c>
      <c r="T789" t="s" s="3">
        <f>IF(B789:B789="Y","Quality Checked","")</f>
      </c>
      <c r="U789" t="s" s="4">
        <f>VLOOKUP(S789:S789,$B$914:$C$918,2)</f>
        <v>318</v>
      </c>
    </row>
    <row r="790" ht="15" customHeight="1">
      <c r="A790" s="5">
        <v>12544</v>
      </c>
      <c r="B790" t="s" s="5">
        <v>21</v>
      </c>
      <c r="C790" s="6">
        <v>43162</v>
      </c>
      <c r="D790" t="s" s="5">
        <v>31</v>
      </c>
      <c r="E790" s="5">
        <v>34</v>
      </c>
      <c r="F790" s="5">
        <v>74.3</v>
      </c>
      <c r="G790" s="5">
        <v>0.08</v>
      </c>
      <c r="H790" t="s" s="5">
        <v>23</v>
      </c>
      <c r="I790" s="5">
        <v>-129.01</v>
      </c>
      <c r="J790" s="5">
        <v>2.08</v>
      </c>
      <c r="K790" s="5">
        <v>5.33</v>
      </c>
      <c r="L790" t="s" s="5">
        <v>410</v>
      </c>
      <c r="M790" t="s" s="5">
        <v>44</v>
      </c>
      <c r="N790" t="s" s="5">
        <v>34</v>
      </c>
      <c r="O790" t="s" s="5">
        <v>38</v>
      </c>
      <c r="P790" t="s" s="5">
        <v>97</v>
      </c>
      <c r="Q790" t="s" s="5">
        <v>50</v>
      </c>
      <c r="R790" s="6">
        <v>43169</v>
      </c>
      <c r="S790" s="7">
        <f>SUM(F790/$A$907)</f>
        <v>4.258616502975827e-05</v>
      </c>
      <c r="T790" t="s" s="3">
        <f>IF(B790:B790="Y","Quality Checked","")</f>
      </c>
      <c r="U790" t="s" s="4">
        <f>VLOOKUP(S790:S790,$B$914:$C$918,2)</f>
        <v>318</v>
      </c>
    </row>
    <row r="791" ht="15" customHeight="1">
      <c r="A791" s="5">
        <v>39015</v>
      </c>
      <c r="B791" t="s" s="5">
        <v>21</v>
      </c>
      <c r="C791" s="6">
        <v>43440</v>
      </c>
      <c r="D791" t="s" s="5">
        <v>22</v>
      </c>
      <c r="E791" s="5">
        <v>11</v>
      </c>
      <c r="F791" s="5">
        <v>74.02</v>
      </c>
      <c r="G791" s="5">
        <v>0.07000000000000001</v>
      </c>
      <c r="H791" t="s" s="5">
        <v>23</v>
      </c>
      <c r="I791" s="5">
        <v>-28.45</v>
      </c>
      <c r="J791" s="5">
        <v>6.48</v>
      </c>
      <c r="K791" s="5">
        <v>5.74</v>
      </c>
      <c r="L791" t="s" s="5">
        <v>144</v>
      </c>
      <c r="M791" t="s" s="5">
        <v>63</v>
      </c>
      <c r="N791" t="s" s="5">
        <v>34</v>
      </c>
      <c r="O791" t="s" s="5">
        <v>48</v>
      </c>
      <c r="P791" t="s" s="5">
        <v>206</v>
      </c>
      <c r="Q791" t="s" s="5">
        <v>50</v>
      </c>
      <c r="R791" s="6">
        <v>43440</v>
      </c>
      <c r="S791" s="7">
        <f>SUM(F791/$A$907)</f>
        <v>4.242567880891935e-05</v>
      </c>
      <c r="T791" t="s" s="3">
        <f>IF(B791:B791="Y","Quality Checked","")</f>
      </c>
      <c r="U791" t="s" s="4">
        <f>VLOOKUP(S791:S791,$B$914:$C$918,2)</f>
        <v>318</v>
      </c>
    </row>
    <row r="792" ht="15" customHeight="1">
      <c r="A792" s="5">
        <v>3589</v>
      </c>
      <c r="B792" t="s" s="5">
        <v>41</v>
      </c>
      <c r="C792" s="6">
        <v>43245</v>
      </c>
      <c r="D792" t="s" s="5">
        <v>67</v>
      </c>
      <c r="E792" s="5">
        <v>23</v>
      </c>
      <c r="F792" s="5">
        <v>72.93000000000001</v>
      </c>
      <c r="G792" s="5">
        <v>0.01</v>
      </c>
      <c r="H792" t="s" s="5">
        <v>23</v>
      </c>
      <c r="I792" s="5">
        <v>28.55</v>
      </c>
      <c r="J792" s="5">
        <v>3.15</v>
      </c>
      <c r="K792" s="5">
        <v>0.49</v>
      </c>
      <c r="L792" t="s" s="5">
        <v>68</v>
      </c>
      <c r="M792" t="s" s="5">
        <v>25</v>
      </c>
      <c r="N792" t="s" s="5">
        <v>37</v>
      </c>
      <c r="O792" t="s" s="5">
        <v>48</v>
      </c>
      <c r="P792" t="s" s="5">
        <v>257</v>
      </c>
      <c r="Q792" t="s" s="5">
        <v>50</v>
      </c>
      <c r="R792" s="6">
        <v>43247</v>
      </c>
      <c r="S792" s="7">
        <f>SUM(F792/$A$907)</f>
        <v>4.180092887779638e-05</v>
      </c>
      <c r="T792" t="s" s="3">
        <f>IF(B792:B792="Y","Quality Checked","")</f>
        <v>45</v>
      </c>
      <c r="U792" t="s" s="4">
        <f>VLOOKUP(S792:S792,$B$914:$C$918,2)</f>
        <v>318</v>
      </c>
    </row>
    <row r="793" ht="15" customHeight="1">
      <c r="A793" s="5">
        <v>25120</v>
      </c>
      <c r="B793" t="s" s="5">
        <v>21</v>
      </c>
      <c r="C793" s="6">
        <v>43135</v>
      </c>
      <c r="D793" t="s" s="5">
        <v>22</v>
      </c>
      <c r="E793" s="5">
        <v>10</v>
      </c>
      <c r="F793" s="5">
        <v>71.86</v>
      </c>
      <c r="G793" s="5">
        <v>0.1</v>
      </c>
      <c r="H793" t="s" s="5">
        <v>23</v>
      </c>
      <c r="I793" s="5">
        <v>-35.52</v>
      </c>
      <c r="J793" s="5">
        <v>6.68</v>
      </c>
      <c r="K793" s="5">
        <v>6.93</v>
      </c>
      <c r="L793" t="s" s="5">
        <v>288</v>
      </c>
      <c r="M793" t="s" s="5">
        <v>33</v>
      </c>
      <c r="N793" t="s" s="5">
        <v>34</v>
      </c>
      <c r="O793" t="s" s="5">
        <v>48</v>
      </c>
      <c r="P793" t="s" s="5">
        <v>206</v>
      </c>
      <c r="Q793" t="s" s="5">
        <v>50</v>
      </c>
      <c r="R793" s="6">
        <v>43138</v>
      </c>
      <c r="S793" s="7">
        <f>SUM(F793/$A$907)</f>
        <v>4.118764224816191e-05</v>
      </c>
      <c r="T793" t="s" s="3">
        <f>IF(B793:B793="Y","Quality Checked","")</f>
      </c>
      <c r="U793" t="s" s="4">
        <f>VLOOKUP(S793:S793,$B$914:$C$918,2)</f>
        <v>318</v>
      </c>
    </row>
    <row r="794" ht="15" customHeight="1">
      <c r="A794" s="5">
        <v>39846</v>
      </c>
      <c r="B794" t="s" s="5">
        <v>21</v>
      </c>
      <c r="C794" s="6">
        <v>43158</v>
      </c>
      <c r="D794" t="s" s="5">
        <v>31</v>
      </c>
      <c r="E794" s="5">
        <v>14</v>
      </c>
      <c r="F794" s="5">
        <v>71.47</v>
      </c>
      <c r="G794" s="5">
        <v>0.06</v>
      </c>
      <c r="H794" t="s" s="5">
        <v>23</v>
      </c>
      <c r="I794" s="5">
        <v>-62.73</v>
      </c>
      <c r="J794" s="5">
        <v>4.98</v>
      </c>
      <c r="K794" s="5">
        <v>4.62</v>
      </c>
      <c r="L794" t="s" s="5">
        <v>266</v>
      </c>
      <c r="M794" t="s" s="5">
        <v>44</v>
      </c>
      <c r="N794" t="s" s="5">
        <v>34</v>
      </c>
      <c r="O794" t="s" s="5">
        <v>27</v>
      </c>
      <c r="P794" t="s" s="5">
        <v>83</v>
      </c>
      <c r="Q794" t="s" s="5">
        <v>202</v>
      </c>
      <c r="R794" s="6">
        <v>43165</v>
      </c>
      <c r="S794" s="7">
        <f>SUM(F794/$A$907)</f>
        <v>4.096410786913626e-05</v>
      </c>
      <c r="T794" t="s" s="3">
        <f>IF(B794:B794="Y","Quality Checked","")</f>
      </c>
      <c r="U794" t="s" s="4">
        <f>VLOOKUP(S794:S794,$B$914:$C$918,2)</f>
        <v>318</v>
      </c>
    </row>
    <row r="795" ht="15" customHeight="1">
      <c r="A795" s="5">
        <v>23936</v>
      </c>
      <c r="B795" t="s" s="5">
        <v>21</v>
      </c>
      <c r="C795" s="6">
        <v>43451</v>
      </c>
      <c r="D795" t="s" s="5">
        <v>22</v>
      </c>
      <c r="E795" s="5">
        <v>27</v>
      </c>
      <c r="F795" s="5">
        <v>71.39</v>
      </c>
      <c r="G795" s="5">
        <v>0.09</v>
      </c>
      <c r="H795" t="s" s="5">
        <v>23</v>
      </c>
      <c r="I795" s="5">
        <v>-39.33</v>
      </c>
      <c r="J795" s="5">
        <v>2.6</v>
      </c>
      <c r="K795" s="5">
        <v>2.4</v>
      </c>
      <c r="L795" t="s" s="5">
        <v>329</v>
      </c>
      <c r="M795" t="s" s="5">
        <v>33</v>
      </c>
      <c r="N795" t="s" s="5">
        <v>37</v>
      </c>
      <c r="O795" t="s" s="5">
        <v>48</v>
      </c>
      <c r="P795" t="s" s="5">
        <v>236</v>
      </c>
      <c r="Q795" t="s" s="5">
        <v>215</v>
      </c>
      <c r="R795" s="6">
        <v>43453</v>
      </c>
      <c r="S795" s="7">
        <f>SUM(F795/$A$907)</f>
        <v>4.091825466318228e-05</v>
      </c>
      <c r="T795" t="s" s="3">
        <f>IF(B795:B795="Y","Quality Checked","")</f>
      </c>
      <c r="U795" t="s" s="4">
        <f>VLOOKUP(S795:S795,$B$914:$C$918,2)</f>
        <v>318</v>
      </c>
    </row>
    <row r="796" ht="15" customHeight="1">
      <c r="A796" s="5">
        <v>35136</v>
      </c>
      <c r="B796" t="s" s="5">
        <v>21</v>
      </c>
      <c r="C796" s="6">
        <v>43381</v>
      </c>
      <c r="D796" t="s" s="5">
        <v>42</v>
      </c>
      <c r="E796" s="5">
        <v>23</v>
      </c>
      <c r="F796" s="5">
        <v>68.73</v>
      </c>
      <c r="G796" s="5">
        <v>0.07000000000000001</v>
      </c>
      <c r="H796" t="s" s="5">
        <v>23</v>
      </c>
      <c r="I796" s="5">
        <v>17.17</v>
      </c>
      <c r="J796" s="5">
        <v>2.94</v>
      </c>
      <c r="K796" s="5">
        <v>0.8100000000000001</v>
      </c>
      <c r="L796" t="s" s="5">
        <v>226</v>
      </c>
      <c r="M796" t="s" s="5">
        <v>33</v>
      </c>
      <c r="N796" t="s" s="5">
        <v>34</v>
      </c>
      <c r="O796" t="s" s="5">
        <v>48</v>
      </c>
      <c r="P796" t="s" s="5">
        <v>236</v>
      </c>
      <c r="Q796" t="s" s="5">
        <v>215</v>
      </c>
      <c r="R796" s="6">
        <v>43382</v>
      </c>
      <c r="S796" s="7">
        <f>SUM(F796/$A$907)</f>
        <v>3.939363556521247e-05</v>
      </c>
      <c r="T796" t="s" s="3">
        <f>IF(B796:B796="Y","Quality Checked","")</f>
      </c>
      <c r="U796" t="s" s="4">
        <f>VLOOKUP(S796:S796,$B$914:$C$918,2)</f>
        <v>318</v>
      </c>
    </row>
    <row r="797" ht="15" customHeight="1">
      <c r="A797" s="5">
        <v>6211</v>
      </c>
      <c r="B797" t="s" s="5">
        <v>21</v>
      </c>
      <c r="C797" s="6">
        <v>43427</v>
      </c>
      <c r="D797" t="s" s="5">
        <v>42</v>
      </c>
      <c r="E797" s="5">
        <v>3</v>
      </c>
      <c r="F797" s="5">
        <v>68.64</v>
      </c>
      <c r="G797" s="5">
        <v>0.07000000000000001</v>
      </c>
      <c r="H797" t="s" s="5">
        <v>23</v>
      </c>
      <c r="I797" s="5">
        <v>-38.93</v>
      </c>
      <c r="J797" s="5">
        <v>21.38</v>
      </c>
      <c r="K797" s="5">
        <v>8.99</v>
      </c>
      <c r="L797" t="s" s="5">
        <v>411</v>
      </c>
      <c r="M797" t="s" s="5">
        <v>33</v>
      </c>
      <c r="N797" t="s" s="5">
        <v>34</v>
      </c>
      <c r="O797" t="s" s="5">
        <v>48</v>
      </c>
      <c r="P797" t="s" s="5">
        <v>236</v>
      </c>
      <c r="Q797" t="s" s="5">
        <v>202</v>
      </c>
      <c r="R797" s="6">
        <v>43429</v>
      </c>
      <c r="S797" s="7">
        <f>SUM(F797/$A$907)</f>
        <v>3.934205070851424e-05</v>
      </c>
      <c r="T797" t="s" s="3">
        <f>IF(B797:B797="Y","Quality Checked","")</f>
      </c>
      <c r="U797" t="s" s="4">
        <f>VLOOKUP(S797:S797,$B$914:$C$918,2)</f>
        <v>318</v>
      </c>
    </row>
    <row r="798" ht="15" customHeight="1">
      <c r="A798" s="5">
        <v>5509</v>
      </c>
      <c r="B798" t="s" s="5">
        <v>21</v>
      </c>
      <c r="C798" s="6">
        <v>43197</v>
      </c>
      <c r="D798" t="s" s="5">
        <v>31</v>
      </c>
      <c r="E798" s="5">
        <v>11</v>
      </c>
      <c r="F798" s="5">
        <v>68.45999999999999</v>
      </c>
      <c r="G798" s="5">
        <v>0.02</v>
      </c>
      <c r="H798" t="s" s="5">
        <v>23</v>
      </c>
      <c r="I798" s="5">
        <v>-22.48</v>
      </c>
      <c r="J798" s="5">
        <v>5.58</v>
      </c>
      <c r="K798" s="5">
        <v>5.3</v>
      </c>
      <c r="L798" t="s" s="5">
        <v>179</v>
      </c>
      <c r="M798" t="s" s="5">
        <v>33</v>
      </c>
      <c r="N798" t="s" s="5">
        <v>37</v>
      </c>
      <c r="O798" t="s" s="5">
        <v>48</v>
      </c>
      <c r="P798" t="s" s="5">
        <v>198</v>
      </c>
      <c r="Q798" t="s" s="5">
        <v>50</v>
      </c>
      <c r="R798" s="6">
        <v>43202</v>
      </c>
      <c r="S798" s="7">
        <f>SUM(F798/$A$907)</f>
        <v>3.923888099511779e-05</v>
      </c>
      <c r="T798" t="s" s="3">
        <f>IF(B798:B798="Y","Quality Checked","")</f>
      </c>
      <c r="U798" t="s" s="4">
        <f>VLOOKUP(S798:S798,$B$914:$C$918,2)</f>
        <v>318</v>
      </c>
    </row>
    <row r="799" ht="15" customHeight="1">
      <c r="A799" s="5">
        <v>6211</v>
      </c>
      <c r="B799" t="s" s="5">
        <v>21</v>
      </c>
      <c r="C799" s="6">
        <v>43427</v>
      </c>
      <c r="D799" t="s" s="5">
        <v>42</v>
      </c>
      <c r="E799" s="5">
        <v>28</v>
      </c>
      <c r="F799" s="5">
        <v>67.72</v>
      </c>
      <c r="G799" s="5">
        <v>0.01</v>
      </c>
      <c r="H799" t="s" s="5">
        <v>23</v>
      </c>
      <c r="I799" s="5">
        <v>-142.67</v>
      </c>
      <c r="J799" s="5">
        <v>2.16</v>
      </c>
      <c r="K799" s="5">
        <v>6.05</v>
      </c>
      <c r="L799" t="s" s="5">
        <v>411</v>
      </c>
      <c r="M799" t="s" s="5">
        <v>33</v>
      </c>
      <c r="N799" t="s" s="5">
        <v>34</v>
      </c>
      <c r="O799" t="s" s="5">
        <v>48</v>
      </c>
      <c r="P799" t="s" s="5">
        <v>49</v>
      </c>
      <c r="Q799" t="s" s="5">
        <v>50</v>
      </c>
      <c r="R799" s="6">
        <v>43429</v>
      </c>
      <c r="S799" s="7">
        <f>SUM(F799/$A$907)</f>
        <v>3.881473884004348e-05</v>
      </c>
      <c r="T799" t="s" s="3">
        <f>IF(B799:B799="Y","Quality Checked","")</f>
      </c>
      <c r="U799" t="s" s="4">
        <f>VLOOKUP(S799:S799,$B$914:$C$918,2)</f>
        <v>318</v>
      </c>
    </row>
    <row r="800" ht="15" customHeight="1">
      <c r="A800" s="5">
        <v>19047</v>
      </c>
      <c r="B800" t="s" s="5">
        <v>21</v>
      </c>
      <c r="C800" s="6">
        <v>43128</v>
      </c>
      <c r="D800" t="s" s="5">
        <v>67</v>
      </c>
      <c r="E800" s="5">
        <v>1</v>
      </c>
      <c r="F800" s="5">
        <v>67.48999999999999</v>
      </c>
      <c r="G800" s="5">
        <v>0.06</v>
      </c>
      <c r="H800" t="s" s="5">
        <v>23</v>
      </c>
      <c r="I800" s="5">
        <v>-22.82</v>
      </c>
      <c r="J800" s="5">
        <v>55.48</v>
      </c>
      <c r="K800" s="5">
        <v>14.3</v>
      </c>
      <c r="L800" t="s" s="5">
        <v>412</v>
      </c>
      <c r="M800" t="s" s="5">
        <v>33</v>
      </c>
      <c r="N800" t="s" s="5">
        <v>34</v>
      </c>
      <c r="O800" t="s" s="5">
        <v>48</v>
      </c>
      <c r="P800" t="s" s="5">
        <v>206</v>
      </c>
      <c r="Q800" t="s" s="5">
        <v>50</v>
      </c>
      <c r="R800" s="6">
        <v>43129</v>
      </c>
      <c r="S800" s="7">
        <f>SUM(F800/$A$907)</f>
        <v>3.868291087292578e-05</v>
      </c>
      <c r="T800" t="s" s="3">
        <f>IF(B800:B800="Y","Quality Checked","")</f>
      </c>
      <c r="U800" t="s" s="4">
        <f>VLOOKUP(S800:S800,$B$914:$C$918,2)</f>
        <v>318</v>
      </c>
    </row>
    <row r="801" ht="15" customHeight="1">
      <c r="A801" s="5">
        <v>23971</v>
      </c>
      <c r="B801" t="s" s="5">
        <v>21</v>
      </c>
      <c r="C801" s="6">
        <v>43425</v>
      </c>
      <c r="D801" t="s" s="5">
        <v>42</v>
      </c>
      <c r="E801" s="5">
        <v>5</v>
      </c>
      <c r="F801" s="5">
        <v>66.63</v>
      </c>
      <c r="G801" s="5">
        <v>0</v>
      </c>
      <c r="H801" t="s" s="5">
        <v>23</v>
      </c>
      <c r="I801" s="5">
        <v>-16.92</v>
      </c>
      <c r="J801" s="5">
        <v>11.97</v>
      </c>
      <c r="K801" s="5">
        <v>4.98</v>
      </c>
      <c r="L801" t="s" s="5">
        <v>112</v>
      </c>
      <c r="M801" t="s" s="5">
        <v>63</v>
      </c>
      <c r="N801" t="s" s="5">
        <v>37</v>
      </c>
      <c r="O801" t="s" s="5">
        <v>48</v>
      </c>
      <c r="P801" t="s" s="5">
        <v>94</v>
      </c>
      <c r="Q801" t="s" s="5">
        <v>50</v>
      </c>
      <c r="R801" s="6">
        <v>43428</v>
      </c>
      <c r="S801" s="7">
        <f>SUM(F801/$A$907)</f>
        <v>3.818998890892051e-05</v>
      </c>
      <c r="T801" t="s" s="3">
        <f>IF(B801:B801="Y","Quality Checked","")</f>
      </c>
      <c r="U801" t="s" s="4">
        <f>VLOOKUP(S801:S801,$B$914:$C$918,2)</f>
        <v>318</v>
      </c>
    </row>
    <row r="802" ht="15" customHeight="1">
      <c r="A802" s="5">
        <v>6020</v>
      </c>
      <c r="B802" t="s" s="5">
        <v>21</v>
      </c>
      <c r="C802" s="6">
        <v>43364</v>
      </c>
      <c r="D802" t="s" s="5">
        <v>22</v>
      </c>
      <c r="E802" s="5">
        <v>23</v>
      </c>
      <c r="F802" s="5">
        <v>66.09</v>
      </c>
      <c r="G802" s="5">
        <v>0.09</v>
      </c>
      <c r="H802" t="s" s="5">
        <v>23</v>
      </c>
      <c r="I802" s="5">
        <v>13.71</v>
      </c>
      <c r="J802" s="5">
        <v>2.88</v>
      </c>
      <c r="K802" s="5">
        <v>0.99</v>
      </c>
      <c r="L802" t="s" s="5">
        <v>241</v>
      </c>
      <c r="M802" t="s" s="5">
        <v>33</v>
      </c>
      <c r="N802" t="s" s="5">
        <v>34</v>
      </c>
      <c r="O802" t="s" s="5">
        <v>48</v>
      </c>
      <c r="P802" t="s" s="5">
        <v>257</v>
      </c>
      <c r="Q802" t="s" s="5">
        <v>50</v>
      </c>
      <c r="R802" s="6">
        <v>43366</v>
      </c>
      <c r="S802" s="7">
        <f>SUM(F802/$A$907)</f>
        <v>3.788047976873116e-05</v>
      </c>
      <c r="T802" t="s" s="3">
        <f>IF(B802:B802="Y","Quality Checked","")</f>
      </c>
      <c r="U802" t="s" s="4">
        <f>VLOOKUP(S802:S802,$B$914:$C$918,2)</f>
        <v>318</v>
      </c>
    </row>
    <row r="803" ht="15" customHeight="1">
      <c r="A803" s="5">
        <v>10305</v>
      </c>
      <c r="B803" t="s" s="5">
        <v>21</v>
      </c>
      <c r="C803" s="6">
        <v>43288</v>
      </c>
      <c r="D803" t="s" s="5">
        <v>31</v>
      </c>
      <c r="E803" s="5">
        <v>12</v>
      </c>
      <c r="F803" s="5">
        <v>65.89</v>
      </c>
      <c r="G803" s="5">
        <v>0.03</v>
      </c>
      <c r="H803" t="s" s="5">
        <v>23</v>
      </c>
      <c r="I803" s="5">
        <v>20.6</v>
      </c>
      <c r="J803" s="5">
        <v>5.08</v>
      </c>
      <c r="K803" s="5">
        <v>2.03</v>
      </c>
      <c r="L803" t="s" s="5">
        <v>245</v>
      </c>
      <c r="M803" t="s" s="5">
        <v>33</v>
      </c>
      <c r="N803" t="s" s="5">
        <v>37</v>
      </c>
      <c r="O803" t="s" s="5">
        <v>38</v>
      </c>
      <c r="P803" t="s" s="5">
        <v>97</v>
      </c>
      <c r="Q803" t="s" s="5">
        <v>215</v>
      </c>
      <c r="R803" s="6">
        <v>43293</v>
      </c>
      <c r="S803" s="7">
        <f>SUM(F803/$A$907)</f>
        <v>3.77658467538462e-05</v>
      </c>
      <c r="T803" t="s" s="3">
        <f>IF(B803:B803="Y","Quality Checked","")</f>
      </c>
      <c r="U803" t="s" s="4">
        <f>VLOOKUP(S803:S803,$B$914:$C$918,2)</f>
        <v>318</v>
      </c>
    </row>
    <row r="804" ht="15" customHeight="1">
      <c r="A804" s="5">
        <v>837</v>
      </c>
      <c r="B804" t="s" s="5">
        <v>21</v>
      </c>
      <c r="C804" s="6">
        <v>43265</v>
      </c>
      <c r="D804" t="s" s="5">
        <v>55</v>
      </c>
      <c r="E804" s="5">
        <v>11</v>
      </c>
      <c r="F804" s="5">
        <v>65.7</v>
      </c>
      <c r="G804" s="5">
        <v>0.01</v>
      </c>
      <c r="H804" t="s" s="5">
        <v>23</v>
      </c>
      <c r="I804" s="5">
        <v>13.41</v>
      </c>
      <c r="J804" s="5">
        <v>5.84</v>
      </c>
      <c r="K804" s="5">
        <v>0.83</v>
      </c>
      <c r="L804" t="s" s="5">
        <v>289</v>
      </c>
      <c r="M804" t="s" s="5">
        <v>63</v>
      </c>
      <c r="N804" t="s" s="5">
        <v>34</v>
      </c>
      <c r="O804" t="s" s="5">
        <v>48</v>
      </c>
      <c r="P804" t="s" s="5">
        <v>236</v>
      </c>
      <c r="Q804" t="s" s="5">
        <v>215</v>
      </c>
      <c r="R804" s="6">
        <v>43267</v>
      </c>
      <c r="S804" s="7">
        <f>SUM(F804/$A$907)</f>
        <v>3.765694538970551e-05</v>
      </c>
      <c r="T804" t="s" s="3">
        <f>IF(B804:B804="Y","Quality Checked","")</f>
      </c>
      <c r="U804" t="s" s="4">
        <f>VLOOKUP(S804:S804,$B$914:$C$918,2)</f>
        <v>318</v>
      </c>
    </row>
    <row r="805" ht="15" customHeight="1">
      <c r="A805" s="5">
        <v>18049</v>
      </c>
      <c r="B805" t="s" s="5">
        <v>21</v>
      </c>
      <c r="C805" s="6">
        <v>43325</v>
      </c>
      <c r="D805" t="s" s="5">
        <v>22</v>
      </c>
      <c r="E805" s="5">
        <v>10</v>
      </c>
      <c r="F805" s="5">
        <v>65.52</v>
      </c>
      <c r="G805" s="5">
        <v>0.07000000000000001</v>
      </c>
      <c r="H805" t="s" s="5">
        <v>23</v>
      </c>
      <c r="I805" s="5">
        <v>-22.57</v>
      </c>
      <c r="J805" s="5">
        <v>5.98</v>
      </c>
      <c r="K805" s="5">
        <v>5.46</v>
      </c>
      <c r="L805" t="s" s="5">
        <v>230</v>
      </c>
      <c r="M805" t="s" s="5">
        <v>33</v>
      </c>
      <c r="N805" t="s" s="5">
        <v>34</v>
      </c>
      <c r="O805" t="s" s="5">
        <v>48</v>
      </c>
      <c r="P805" t="s" s="5">
        <v>206</v>
      </c>
      <c r="Q805" t="s" s="5">
        <v>50</v>
      </c>
      <c r="R805" s="6">
        <v>43327</v>
      </c>
      <c r="S805" s="7">
        <f>SUM(F805/$A$907)</f>
        <v>3.755377567630905e-05</v>
      </c>
      <c r="T805" t="s" s="3">
        <f>IF(B805:B805="Y","Quality Checked","")</f>
      </c>
      <c r="U805" t="s" s="4">
        <f>VLOOKUP(S805:S805,$B$914:$C$918,2)</f>
        <v>318</v>
      </c>
    </row>
    <row r="806" ht="15" customHeight="1">
      <c r="A806" s="5">
        <v>10886</v>
      </c>
      <c r="B806" t="s" s="5">
        <v>21</v>
      </c>
      <c r="C806" s="6">
        <v>43335</v>
      </c>
      <c r="D806" t="s" s="5">
        <v>42</v>
      </c>
      <c r="E806" s="5">
        <v>36</v>
      </c>
      <c r="F806" s="5">
        <v>65.42</v>
      </c>
      <c r="G806" s="5">
        <v>0.04</v>
      </c>
      <c r="H806" t="s" s="5">
        <v>23</v>
      </c>
      <c r="I806" s="5">
        <v>-112.92</v>
      </c>
      <c r="J806" s="5">
        <v>1.74</v>
      </c>
      <c r="K806" s="5">
        <v>4.08</v>
      </c>
      <c r="L806" t="s" s="5">
        <v>132</v>
      </c>
      <c r="M806" t="s" s="5">
        <v>25</v>
      </c>
      <c r="N806" t="s" s="5">
        <v>34</v>
      </c>
      <c r="O806" t="s" s="5">
        <v>38</v>
      </c>
      <c r="P806" t="s" s="5">
        <v>97</v>
      </c>
      <c r="Q806" t="s" s="5">
        <v>202</v>
      </c>
      <c r="R806" s="6">
        <v>43337</v>
      </c>
      <c r="S806" s="7">
        <f>SUM(F806/$A$907)</f>
        <v>3.749645916886657e-05</v>
      </c>
      <c r="T806" t="s" s="3">
        <f>IF(B806:B806="Y","Quality Checked","")</f>
      </c>
      <c r="U806" t="s" s="4">
        <f>VLOOKUP(S806:S806,$B$914:$C$918,2)</f>
        <v>318</v>
      </c>
    </row>
    <row r="807" ht="15" customHeight="1">
      <c r="A807" s="5">
        <v>21635</v>
      </c>
      <c r="B807" t="s" s="5">
        <v>21</v>
      </c>
      <c r="C807" s="6">
        <v>43436</v>
      </c>
      <c r="D807" t="s" s="5">
        <v>31</v>
      </c>
      <c r="E807" s="5">
        <v>2</v>
      </c>
      <c r="F807" s="5">
        <v>65.31</v>
      </c>
      <c r="G807" s="5">
        <v>0</v>
      </c>
      <c r="H807" t="s" s="5">
        <v>23</v>
      </c>
      <c r="I807" s="5">
        <v>-34.42</v>
      </c>
      <c r="J807" s="5">
        <v>24.92</v>
      </c>
      <c r="K807" s="5">
        <v>12.98</v>
      </c>
      <c r="L807" t="s" s="5">
        <v>256</v>
      </c>
      <c r="M807" t="s" s="5">
        <v>33</v>
      </c>
      <c r="N807" t="s" s="5">
        <v>26</v>
      </c>
      <c r="O807" t="s" s="5">
        <v>48</v>
      </c>
      <c r="P807" t="s" s="5">
        <v>49</v>
      </c>
      <c r="Q807" t="s" s="5">
        <v>50</v>
      </c>
      <c r="R807" s="6">
        <v>43436</v>
      </c>
      <c r="S807" s="7">
        <f>SUM(F807/$A$907)</f>
        <v>3.743341101067986e-05</v>
      </c>
      <c r="T807" t="s" s="3">
        <f>IF(B807:B807="Y","Quality Checked","")</f>
      </c>
      <c r="U807" t="s" s="4">
        <f>VLOOKUP(S807:S807,$B$914:$C$918,2)</f>
        <v>318</v>
      </c>
    </row>
    <row r="808" ht="15" customHeight="1">
      <c r="A808" s="5">
        <v>14114</v>
      </c>
      <c r="B808" t="s" s="5">
        <v>21</v>
      </c>
      <c r="C808" s="6">
        <v>43196</v>
      </c>
      <c r="D808" t="s" s="5">
        <v>42</v>
      </c>
      <c r="E808" s="5">
        <v>29</v>
      </c>
      <c r="F808" s="5">
        <v>65.16</v>
      </c>
      <c r="G808" s="5">
        <v>0.03</v>
      </c>
      <c r="H808" t="s" s="5">
        <v>23</v>
      </c>
      <c r="I808" s="5">
        <v>-7.04</v>
      </c>
      <c r="J808" s="5">
        <v>2.18</v>
      </c>
      <c r="K808" s="5">
        <v>1.38</v>
      </c>
      <c r="L808" t="s" s="5">
        <v>219</v>
      </c>
      <c r="M808" t="s" s="5">
        <v>25</v>
      </c>
      <c r="N808" t="s" s="5">
        <v>47</v>
      </c>
      <c r="O808" t="s" s="5">
        <v>48</v>
      </c>
      <c r="P808" t="s" s="5">
        <v>381</v>
      </c>
      <c r="Q808" t="s" s="5">
        <v>215</v>
      </c>
      <c r="R808" s="6">
        <v>43196</v>
      </c>
      <c r="S808" s="7">
        <f>SUM(F808/$A$907)</f>
        <v>3.734743624951614e-05</v>
      </c>
      <c r="T808" t="s" s="3">
        <f>IF(B808:B808="Y","Quality Checked","")</f>
      </c>
      <c r="U808" t="s" s="4">
        <f>VLOOKUP(S808:S808,$B$914:$C$918,2)</f>
        <v>318</v>
      </c>
    </row>
    <row r="809" ht="15" customHeight="1">
      <c r="A809" s="5">
        <v>30759</v>
      </c>
      <c r="B809" t="s" s="5">
        <v>21</v>
      </c>
      <c r="C809" s="6">
        <v>43228</v>
      </c>
      <c r="D809" t="s" s="5">
        <v>55</v>
      </c>
      <c r="E809" s="5">
        <v>2</v>
      </c>
      <c r="F809" s="5">
        <v>64.79000000000001</v>
      </c>
      <c r="G809" s="5">
        <v>0.03</v>
      </c>
      <c r="H809" t="s" s="5">
        <v>23</v>
      </c>
      <c r="I809" s="5">
        <v>-41.32</v>
      </c>
      <c r="J809" s="5">
        <v>29.34</v>
      </c>
      <c r="K809" s="5">
        <v>7.87</v>
      </c>
      <c r="L809" t="s" s="5">
        <v>275</v>
      </c>
      <c r="M809" t="s" s="5">
        <v>33</v>
      </c>
      <c r="N809" t="s" s="5">
        <v>34</v>
      </c>
      <c r="O809" t="s" s="5">
        <v>38</v>
      </c>
      <c r="P809" t="s" s="5">
        <v>97</v>
      </c>
      <c r="Q809" t="s" s="5">
        <v>50</v>
      </c>
      <c r="R809" s="6">
        <v>43230</v>
      </c>
      <c r="S809" s="7">
        <f>SUM(F809/$A$907)</f>
        <v>3.713536517197899e-05</v>
      </c>
      <c r="T809" t="s" s="3">
        <f>IF(B809:B809="Y","Quality Checked","")</f>
      </c>
      <c r="U809" t="s" s="4">
        <f>VLOOKUP(S809:S809,$B$914:$C$918,2)</f>
        <v>318</v>
      </c>
    </row>
    <row r="810" ht="15" customHeight="1">
      <c r="A810" s="5">
        <v>38341</v>
      </c>
      <c r="B810" t="s" s="5">
        <v>21</v>
      </c>
      <c r="C810" s="6">
        <v>43238</v>
      </c>
      <c r="D810" t="s" s="5">
        <v>22</v>
      </c>
      <c r="E810" s="5">
        <v>5</v>
      </c>
      <c r="F810" s="5">
        <v>64.25</v>
      </c>
      <c r="G810" s="5">
        <v>0.07000000000000001</v>
      </c>
      <c r="H810" t="s" s="5">
        <v>23</v>
      </c>
      <c r="I810" s="5">
        <v>-7.94</v>
      </c>
      <c r="J810" s="5">
        <v>12.28</v>
      </c>
      <c r="K810" s="5">
        <v>4.86</v>
      </c>
      <c r="L810" t="s" s="5">
        <v>325</v>
      </c>
      <c r="M810" t="s" s="5">
        <v>25</v>
      </c>
      <c r="N810" t="s" s="5">
        <v>34</v>
      </c>
      <c r="O810" t="s" s="5">
        <v>48</v>
      </c>
      <c r="P810" t="s" s="5">
        <v>206</v>
      </c>
      <c r="Q810" t="s" s="5">
        <v>50</v>
      </c>
      <c r="R810" s="6">
        <v>43240</v>
      </c>
      <c r="S810" s="7">
        <f>SUM(F810/$A$907)</f>
        <v>3.682585603178963e-05</v>
      </c>
      <c r="T810" t="s" s="3">
        <f>IF(B810:B810="Y","Quality Checked","")</f>
      </c>
      <c r="U810" t="s" s="4">
        <f>VLOOKUP(S810:S810,$B$914:$C$918,2)</f>
        <v>318</v>
      </c>
    </row>
    <row r="811" ht="15" customHeight="1">
      <c r="A811" s="5">
        <v>31715</v>
      </c>
      <c r="B811" t="s" s="5">
        <v>21</v>
      </c>
      <c r="C811" s="6">
        <v>43109</v>
      </c>
      <c r="D811" t="s" s="5">
        <v>55</v>
      </c>
      <c r="E811" s="5">
        <v>24</v>
      </c>
      <c r="F811" s="5">
        <v>64.11</v>
      </c>
      <c r="G811" s="5">
        <v>0.09</v>
      </c>
      <c r="H811" t="s" s="5">
        <v>23</v>
      </c>
      <c r="I811" s="5">
        <v>-4.09</v>
      </c>
      <c r="J811" s="5">
        <v>2.78</v>
      </c>
      <c r="K811" s="5">
        <v>0.97</v>
      </c>
      <c r="L811" t="s" s="5">
        <v>413</v>
      </c>
      <c r="M811" t="s" s="5">
        <v>25</v>
      </c>
      <c r="N811" t="s" s="5">
        <v>47</v>
      </c>
      <c r="O811" t="s" s="5">
        <v>48</v>
      </c>
      <c r="P811" t="s" s="5">
        <v>236</v>
      </c>
      <c r="Q811" t="s" s="5">
        <v>215</v>
      </c>
      <c r="R811" s="6">
        <v>43111</v>
      </c>
      <c r="S811" s="7">
        <f>SUM(F811/$A$907)</f>
        <v>3.674561292137016e-05</v>
      </c>
      <c r="T811" t="s" s="3">
        <f>IF(B811:B811="Y","Quality Checked","")</f>
      </c>
      <c r="U811" t="s" s="4">
        <f>VLOOKUP(S811:S811,$B$914:$C$918,2)</f>
        <v>318</v>
      </c>
    </row>
    <row r="812" ht="15" customHeight="1">
      <c r="A812" s="5">
        <v>9923</v>
      </c>
      <c r="B812" t="s" s="5">
        <v>41</v>
      </c>
      <c r="C812" s="6">
        <v>43378</v>
      </c>
      <c r="D812" t="s" s="5">
        <v>67</v>
      </c>
      <c r="E812" s="5">
        <v>27</v>
      </c>
      <c r="F812" s="5">
        <v>63.71</v>
      </c>
      <c r="G812" s="5">
        <v>0.01</v>
      </c>
      <c r="H812" t="s" s="5">
        <v>23</v>
      </c>
      <c r="I812" s="5">
        <v>-96.03</v>
      </c>
      <c r="J812" s="5">
        <v>2.08</v>
      </c>
      <c r="K812" s="5">
        <v>5.33</v>
      </c>
      <c r="L812" t="s" s="5">
        <v>137</v>
      </c>
      <c r="M812" t="s" s="5">
        <v>25</v>
      </c>
      <c r="N812" t="s" s="5">
        <v>34</v>
      </c>
      <c r="O812" t="s" s="5">
        <v>38</v>
      </c>
      <c r="P812" t="s" s="5">
        <v>97</v>
      </c>
      <c r="Q812" t="s" s="5">
        <v>50</v>
      </c>
      <c r="R812" s="6">
        <v>43378</v>
      </c>
      <c r="S812" s="7">
        <f>SUM(F812/$A$907)</f>
        <v>3.651634689160027e-05</v>
      </c>
      <c r="T812" t="s" s="3">
        <f>IF(B812:B812="Y","Quality Checked","")</f>
        <v>45</v>
      </c>
      <c r="U812" t="s" s="4">
        <f>VLOOKUP(S812:S812,$B$914:$C$918,2)</f>
        <v>318</v>
      </c>
    </row>
    <row r="813" ht="15" customHeight="1">
      <c r="A813" s="5">
        <v>12903</v>
      </c>
      <c r="B813" t="s" s="5">
        <v>41</v>
      </c>
      <c r="C813" s="6">
        <v>43368</v>
      </c>
      <c r="D813" t="s" s="5">
        <v>42</v>
      </c>
      <c r="E813" s="5">
        <v>2</v>
      </c>
      <c r="F813" s="5">
        <v>63.427</v>
      </c>
      <c r="G813" s="5">
        <v>0.07000000000000001</v>
      </c>
      <c r="H813" t="s" s="5">
        <v>23</v>
      </c>
      <c r="I813" s="5">
        <v>-191.79</v>
      </c>
      <c r="J813" s="5">
        <v>35.99</v>
      </c>
      <c r="K813" s="5">
        <v>5</v>
      </c>
      <c r="L813" t="s" s="5">
        <v>414</v>
      </c>
      <c r="M813" t="s" s="5">
        <v>33</v>
      </c>
      <c r="N813" t="s" s="5">
        <v>26</v>
      </c>
      <c r="O813" t="s" s="5">
        <v>27</v>
      </c>
      <c r="P813" t="s" s="5">
        <v>99</v>
      </c>
      <c r="Q813" t="s" s="5">
        <v>215</v>
      </c>
      <c r="R813" s="6">
        <v>43370</v>
      </c>
      <c r="S813" s="7">
        <f>SUM(F813/$A$907)</f>
        <v>3.635414117553807e-05</v>
      </c>
      <c r="T813" t="s" s="3">
        <f>IF(B813:B813="Y","Quality Checked","")</f>
        <v>45</v>
      </c>
      <c r="U813" t="s" s="4">
        <f>VLOOKUP(S813:S813,$B$914:$C$918,2)</f>
        <v>318</v>
      </c>
    </row>
    <row r="814" ht="15" customHeight="1">
      <c r="A814" s="5">
        <v>8710</v>
      </c>
      <c r="B814" t="s" s="5">
        <v>21</v>
      </c>
      <c r="C814" s="6">
        <v>43104</v>
      </c>
      <c r="D814" t="s" s="5">
        <v>42</v>
      </c>
      <c r="E814" s="5">
        <v>17</v>
      </c>
      <c r="F814" s="5">
        <v>63.34</v>
      </c>
      <c r="G814" s="5">
        <v>0.03</v>
      </c>
      <c r="H814" t="s" s="5">
        <v>23</v>
      </c>
      <c r="I814" s="5">
        <v>-76.02</v>
      </c>
      <c r="J814" s="5">
        <v>3.36</v>
      </c>
      <c r="K814" s="5">
        <v>6.27</v>
      </c>
      <c r="L814" t="s" s="5">
        <v>263</v>
      </c>
      <c r="M814" t="s" s="5">
        <v>63</v>
      </c>
      <c r="N814" t="s" s="5">
        <v>34</v>
      </c>
      <c r="O814" t="s" s="5">
        <v>48</v>
      </c>
      <c r="P814" t="s" s="5">
        <v>49</v>
      </c>
      <c r="Q814" t="s" s="5">
        <v>50</v>
      </c>
      <c r="R814" s="6">
        <v>43105</v>
      </c>
      <c r="S814" s="7">
        <f>SUM(F814/$A$907)</f>
        <v>3.630427581406311e-05</v>
      </c>
      <c r="T814" t="s" s="3">
        <f>IF(B814:B814="Y","Quality Checked","")</f>
      </c>
      <c r="U814" t="s" s="4">
        <f>VLOOKUP(S814:S814,$B$914:$C$918,2)</f>
        <v>318</v>
      </c>
    </row>
    <row r="815" ht="15" customHeight="1">
      <c r="A815" s="5">
        <v>14596</v>
      </c>
      <c r="B815" t="s" s="5">
        <v>21</v>
      </c>
      <c r="C815" s="6">
        <v>43110</v>
      </c>
      <c r="D815" t="s" s="5">
        <v>42</v>
      </c>
      <c r="E815" s="5">
        <v>19</v>
      </c>
      <c r="F815" s="5">
        <v>63.14</v>
      </c>
      <c r="G815" s="5">
        <v>0.06</v>
      </c>
      <c r="H815" t="s" s="5">
        <v>23</v>
      </c>
      <c r="I815" s="5">
        <v>-53.75</v>
      </c>
      <c r="J815" s="5">
        <v>3.28</v>
      </c>
      <c r="K815" s="5">
        <v>3.97</v>
      </c>
      <c r="L815" t="s" s="5">
        <v>281</v>
      </c>
      <c r="M815" t="s" s="5">
        <v>63</v>
      </c>
      <c r="N815" t="s" s="5">
        <v>34</v>
      </c>
      <c r="O815" t="s" s="5">
        <v>48</v>
      </c>
      <c r="P815" t="s" s="5">
        <v>236</v>
      </c>
      <c r="Q815" t="s" s="5">
        <v>215</v>
      </c>
      <c r="R815" s="6">
        <v>43111</v>
      </c>
      <c r="S815" s="7">
        <f>SUM(F815/$A$907)</f>
        <v>3.618964279917817e-05</v>
      </c>
      <c r="T815" t="s" s="3">
        <f>IF(B815:B815="Y","Quality Checked","")</f>
      </c>
      <c r="U815" t="s" s="4">
        <f>VLOOKUP(S815:S815,$B$914:$C$918,2)</f>
        <v>318</v>
      </c>
    </row>
    <row r="816" ht="15" customHeight="1">
      <c r="A816" s="5">
        <v>34498</v>
      </c>
      <c r="B816" t="s" s="5">
        <v>21</v>
      </c>
      <c r="C816" s="6">
        <v>43146</v>
      </c>
      <c r="D816" t="s" s="5">
        <v>31</v>
      </c>
      <c r="E816" s="5">
        <v>3</v>
      </c>
      <c r="F816" s="5">
        <v>62.89</v>
      </c>
      <c r="G816" s="5">
        <v>0.09</v>
      </c>
      <c r="H816" t="s" s="5">
        <v>23</v>
      </c>
      <c r="I816" s="5">
        <v>-23.2</v>
      </c>
      <c r="J816" s="5">
        <v>18.97</v>
      </c>
      <c r="K816" s="5">
        <v>9.029999999999999</v>
      </c>
      <c r="L816" t="s" s="5">
        <v>415</v>
      </c>
      <c r="M816" t="s" s="5">
        <v>33</v>
      </c>
      <c r="N816" t="s" s="5">
        <v>47</v>
      </c>
      <c r="O816" t="s" s="5">
        <v>48</v>
      </c>
      <c r="P816" t="s" s="5">
        <v>206</v>
      </c>
      <c r="Q816" t="s" s="5">
        <v>50</v>
      </c>
      <c r="R816" s="6">
        <v>43151</v>
      </c>
      <c r="S816" s="7">
        <f>SUM(F816/$A$907)</f>
        <v>3.604635153057198e-05</v>
      </c>
      <c r="T816" t="s" s="3">
        <f>IF(B816:B816="Y","Quality Checked","")</f>
      </c>
      <c r="U816" t="s" s="4">
        <f>VLOOKUP(S816:S816,$B$914:$C$918,2)</f>
        <v>318</v>
      </c>
    </row>
    <row r="817" ht="15" customHeight="1">
      <c r="A817" s="5">
        <v>38341</v>
      </c>
      <c r="B817" t="s" s="5">
        <v>21</v>
      </c>
      <c r="C817" s="6">
        <v>43238</v>
      </c>
      <c r="D817" t="s" s="5">
        <v>22</v>
      </c>
      <c r="E817" s="5">
        <v>15</v>
      </c>
      <c r="F817" s="5">
        <v>62.62</v>
      </c>
      <c r="G817" s="5">
        <v>0.05</v>
      </c>
      <c r="H817" t="s" s="5">
        <v>53</v>
      </c>
      <c r="I817" s="5">
        <v>-67.06</v>
      </c>
      <c r="J817" s="5">
        <v>3.36</v>
      </c>
      <c r="K817" s="5">
        <v>6.27</v>
      </c>
      <c r="L817" t="s" s="5">
        <v>325</v>
      </c>
      <c r="M817" t="s" s="5">
        <v>25</v>
      </c>
      <c r="N817" t="s" s="5">
        <v>34</v>
      </c>
      <c r="O817" t="s" s="5">
        <v>48</v>
      </c>
      <c r="P817" t="s" s="5">
        <v>49</v>
      </c>
      <c r="Q817" t="s" s="5">
        <v>50</v>
      </c>
      <c r="R817" s="6">
        <v>43239</v>
      </c>
      <c r="S817" s="7">
        <f>SUM(F817/$A$907)</f>
        <v>3.58915969604773e-05</v>
      </c>
      <c r="T817" t="s" s="3">
        <f>IF(B817:B817="Y","Quality Checked","")</f>
      </c>
      <c r="U817" t="s" s="4">
        <f>VLOOKUP(S817:S817,$B$914:$C$918,2)</f>
        <v>318</v>
      </c>
    </row>
    <row r="818" ht="15" customHeight="1">
      <c r="A818" s="5">
        <v>30567</v>
      </c>
      <c r="B818" t="s" s="5">
        <v>21</v>
      </c>
      <c r="C818" s="6">
        <v>43114</v>
      </c>
      <c r="D818" t="s" s="5">
        <v>55</v>
      </c>
      <c r="E818" s="5">
        <v>14</v>
      </c>
      <c r="F818" s="5">
        <v>62.6</v>
      </c>
      <c r="G818" s="5">
        <v>0.02</v>
      </c>
      <c r="H818" t="s" s="5">
        <v>23</v>
      </c>
      <c r="I818" s="5">
        <v>7.32</v>
      </c>
      <c r="J818" s="5">
        <v>4.28</v>
      </c>
      <c r="K818" s="5">
        <v>0.9399999999999999</v>
      </c>
      <c r="L818" t="s" s="5">
        <v>194</v>
      </c>
      <c r="M818" t="s" s="5">
        <v>33</v>
      </c>
      <c r="N818" t="s" s="5">
        <v>47</v>
      </c>
      <c r="O818" t="s" s="5">
        <v>48</v>
      </c>
      <c r="P818" t="s" s="5">
        <v>236</v>
      </c>
      <c r="Q818" t="s" s="5">
        <v>215</v>
      </c>
      <c r="R818" s="6">
        <v>43115</v>
      </c>
      <c r="S818" s="7">
        <f>SUM(F818/$A$907)</f>
        <v>3.588013365898881e-05</v>
      </c>
      <c r="T818" t="s" s="3">
        <f>IF(B818:B818="Y","Quality Checked","")</f>
      </c>
      <c r="U818" t="s" s="4">
        <f>VLOOKUP(S818:S818,$B$914:$C$918,2)</f>
        <v>318</v>
      </c>
    </row>
    <row r="819" ht="15" customHeight="1">
      <c r="A819" s="5">
        <v>14274</v>
      </c>
      <c r="B819" t="s" s="5">
        <v>21</v>
      </c>
      <c r="C819" s="6">
        <v>43106</v>
      </c>
      <c r="D819" t="s" s="5">
        <v>55</v>
      </c>
      <c r="E819" s="5">
        <v>2</v>
      </c>
      <c r="F819" s="5">
        <v>61.7185</v>
      </c>
      <c r="G819" s="5">
        <v>0.03</v>
      </c>
      <c r="H819" t="s" s="5">
        <v>23</v>
      </c>
      <c r="I819" s="5">
        <v>-164.04</v>
      </c>
      <c r="J819" s="5">
        <v>35.99</v>
      </c>
      <c r="K819" s="5">
        <v>1.1</v>
      </c>
      <c r="L819" t="s" s="5">
        <v>168</v>
      </c>
      <c r="M819" t="s" s="5">
        <v>33</v>
      </c>
      <c r="N819" t="s" s="5">
        <v>26</v>
      </c>
      <c r="O819" t="s" s="5">
        <v>27</v>
      </c>
      <c r="P819" t="s" s="5">
        <v>99</v>
      </c>
      <c r="Q819" t="s" s="5">
        <v>50</v>
      </c>
      <c r="R819" s="6">
        <v>43107</v>
      </c>
      <c r="S819" s="7">
        <f>SUM(F819/$A$907)</f>
        <v>3.537488864588339e-05</v>
      </c>
      <c r="T819" t="s" s="3">
        <f>IF(B819:B819="Y","Quality Checked","")</f>
      </c>
      <c r="U819" t="s" s="4">
        <f>VLOOKUP(S819:S819,$B$914:$C$918,2)</f>
        <v>318</v>
      </c>
    </row>
    <row r="820" ht="15" customHeight="1">
      <c r="A820" s="5">
        <v>38145</v>
      </c>
      <c r="B820" t="s" s="5">
        <v>21</v>
      </c>
      <c r="C820" s="6">
        <v>43355</v>
      </c>
      <c r="D820" t="s" s="5">
        <v>55</v>
      </c>
      <c r="E820" s="5">
        <v>33</v>
      </c>
      <c r="F820" s="5">
        <v>60.92</v>
      </c>
      <c r="G820" s="5">
        <v>0.04</v>
      </c>
      <c r="H820" t="s" s="5">
        <v>23</v>
      </c>
      <c r="I820" s="5">
        <v>-17.2</v>
      </c>
      <c r="J820" s="5">
        <v>1.88</v>
      </c>
      <c r="K820" s="5">
        <v>1.49</v>
      </c>
      <c r="L820" t="s" s="5">
        <v>214</v>
      </c>
      <c r="M820" t="s" s="5">
        <v>63</v>
      </c>
      <c r="N820" t="s" s="5">
        <v>47</v>
      </c>
      <c r="O820" t="s" s="5">
        <v>48</v>
      </c>
      <c r="P820" t="s" s="5">
        <v>49</v>
      </c>
      <c r="Q820" t="s" s="5">
        <v>50</v>
      </c>
      <c r="R820" s="6">
        <v>43357</v>
      </c>
      <c r="S820" s="7">
        <f>SUM(F820/$A$907)</f>
        <v>3.491721633395524e-05</v>
      </c>
      <c r="T820" t="s" s="3">
        <f>IF(B820:B820="Y","Quality Checked","")</f>
      </c>
      <c r="U820" t="s" s="4">
        <f>VLOOKUP(S820:S820,$B$914:$C$918,2)</f>
        <v>318</v>
      </c>
    </row>
    <row r="821" ht="15" customHeight="1">
      <c r="A821" s="5">
        <v>37794</v>
      </c>
      <c r="B821" t="s" s="5">
        <v>21</v>
      </c>
      <c r="C821" s="6">
        <v>43183</v>
      </c>
      <c r="D821" t="s" s="5">
        <v>31</v>
      </c>
      <c r="E821" s="5">
        <v>6</v>
      </c>
      <c r="F821" s="5">
        <v>60.67</v>
      </c>
      <c r="G821" s="5">
        <v>0.08</v>
      </c>
      <c r="H821" t="s" s="5">
        <v>23</v>
      </c>
      <c r="I821" s="5">
        <v>10.29</v>
      </c>
      <c r="J821" s="5">
        <v>9.48</v>
      </c>
      <c r="K821" s="5">
        <v>7.29</v>
      </c>
      <c r="L821" t="s" s="5">
        <v>125</v>
      </c>
      <c r="M821" t="s" s="5">
        <v>33</v>
      </c>
      <c r="N821" t="s" s="5">
        <v>47</v>
      </c>
      <c r="O821" t="s" s="5">
        <v>38</v>
      </c>
      <c r="P821" t="s" s="5">
        <v>97</v>
      </c>
      <c r="Q821" t="s" s="5">
        <v>202</v>
      </c>
      <c r="R821" s="6">
        <v>43185</v>
      </c>
      <c r="S821" s="7">
        <f>SUM(F821/$A$907)</f>
        <v>3.477392506534906e-05</v>
      </c>
      <c r="T821" t="s" s="3">
        <f>IF(B821:B821="Y","Quality Checked","")</f>
      </c>
      <c r="U821" t="s" s="4">
        <f>VLOOKUP(S821:S821,$B$914:$C$918,2)</f>
        <v>318</v>
      </c>
    </row>
    <row r="822" ht="15" customHeight="1">
      <c r="A822" s="5">
        <v>43399</v>
      </c>
      <c r="B822" t="s" s="5">
        <v>21</v>
      </c>
      <c r="C822" s="6">
        <v>43311</v>
      </c>
      <c r="D822" t="s" s="5">
        <v>67</v>
      </c>
      <c r="E822" s="5">
        <v>35</v>
      </c>
      <c r="F822" s="5">
        <v>59.66</v>
      </c>
      <c r="G822" s="5">
        <v>0.05</v>
      </c>
      <c r="H822" t="s" s="5">
        <v>23</v>
      </c>
      <c r="I822" s="5">
        <v>-33.34</v>
      </c>
      <c r="J822" s="5">
        <v>1.68</v>
      </c>
      <c r="K822" s="5">
        <v>1.57</v>
      </c>
      <c r="L822" t="s" s="5">
        <v>73</v>
      </c>
      <c r="M822" t="s" s="5">
        <v>63</v>
      </c>
      <c r="N822" t="s" s="5">
        <v>34</v>
      </c>
      <c r="O822" t="s" s="5">
        <v>48</v>
      </c>
      <c r="P822" t="s" s="5">
        <v>236</v>
      </c>
      <c r="Q822" t="s" s="5">
        <v>215</v>
      </c>
      <c r="R822" s="6">
        <v>43312</v>
      </c>
      <c r="S822" s="7">
        <f>SUM(F822/$A$907)</f>
        <v>3.419502834018006e-05</v>
      </c>
      <c r="T822" t="s" s="3">
        <f>IF(B822:B822="Y","Quality Checked","")</f>
      </c>
      <c r="U822" t="s" s="4">
        <f>VLOOKUP(S822:S822,$B$914:$C$918,2)</f>
        <v>318</v>
      </c>
    </row>
    <row r="823" ht="15" customHeight="1">
      <c r="A823" s="5">
        <v>33888</v>
      </c>
      <c r="B823" t="s" s="5">
        <v>21</v>
      </c>
      <c r="C823" s="6">
        <v>43332</v>
      </c>
      <c r="D823" t="s" s="5">
        <v>55</v>
      </c>
      <c r="E823" s="5">
        <v>3</v>
      </c>
      <c r="F823" s="5">
        <v>58.33</v>
      </c>
      <c r="G823" s="5">
        <v>0.02</v>
      </c>
      <c r="H823" t="s" s="5">
        <v>23</v>
      </c>
      <c r="I823" s="5">
        <v>-35.08</v>
      </c>
      <c r="J823" s="5">
        <v>15.7</v>
      </c>
      <c r="K823" s="5">
        <v>11.25</v>
      </c>
      <c r="L823" t="s" s="5">
        <v>85</v>
      </c>
      <c r="M823" t="s" s="5">
        <v>44</v>
      </c>
      <c r="N823" t="s" s="5">
        <v>37</v>
      </c>
      <c r="O823" t="s" s="5">
        <v>48</v>
      </c>
      <c r="P823" t="s" s="5">
        <v>58</v>
      </c>
      <c r="Q823" t="s" s="5">
        <v>50</v>
      </c>
      <c r="R823" s="6">
        <v>43333</v>
      </c>
      <c r="S823" s="7">
        <f>SUM(F823/$A$907)</f>
        <v>3.343271879119516e-05</v>
      </c>
      <c r="T823" t="s" s="3">
        <f>IF(B823:B823="Y","Quality Checked","")</f>
      </c>
      <c r="U823" t="s" s="4">
        <f>VLOOKUP(S823:S823,$B$914:$C$918,2)</f>
        <v>318</v>
      </c>
    </row>
    <row r="824" ht="15" customHeight="1">
      <c r="A824" s="5">
        <v>36230</v>
      </c>
      <c r="B824" t="s" s="5">
        <v>21</v>
      </c>
      <c r="C824" s="6">
        <v>43261</v>
      </c>
      <c r="D824" t="s" s="5">
        <v>67</v>
      </c>
      <c r="E824" s="5">
        <v>7</v>
      </c>
      <c r="F824" s="5">
        <v>57.03</v>
      </c>
      <c r="G824" s="5">
        <v>0</v>
      </c>
      <c r="H824" t="s" s="5">
        <v>23</v>
      </c>
      <c r="I824" s="5">
        <v>-31.38</v>
      </c>
      <c r="J824" s="5">
        <v>7.28</v>
      </c>
      <c r="K824" s="5">
        <v>3.52</v>
      </c>
      <c r="L824" t="s" s="5">
        <v>416</v>
      </c>
      <c r="M824" t="s" s="5">
        <v>25</v>
      </c>
      <c r="N824" t="s" s="5">
        <v>47</v>
      </c>
      <c r="O824" t="s" s="5">
        <v>27</v>
      </c>
      <c r="P824" t="s" s="5">
        <v>83</v>
      </c>
      <c r="Q824" t="s" s="5">
        <v>202</v>
      </c>
      <c r="R824" s="6">
        <v>43261</v>
      </c>
      <c r="S824" s="7">
        <f>SUM(F824/$A$907)</f>
        <v>3.2687604194443e-05</v>
      </c>
      <c r="T824" t="s" s="3">
        <f>IF(B824:B824="Y","Quality Checked","")</f>
      </c>
      <c r="U824" t="s" s="4">
        <f>VLOOKUP(S824:S824,$B$914:$C$918,2)</f>
        <v>318</v>
      </c>
    </row>
    <row r="825" ht="15" customHeight="1">
      <c r="A825" s="5">
        <v>44196</v>
      </c>
      <c r="B825" t="s" s="5">
        <v>21</v>
      </c>
      <c r="C825" s="6">
        <v>43334</v>
      </c>
      <c r="D825" t="s" s="5">
        <v>55</v>
      </c>
      <c r="E825" s="5">
        <v>10</v>
      </c>
      <c r="F825" s="5">
        <v>56.91</v>
      </c>
      <c r="G825" s="5">
        <v>0.01</v>
      </c>
      <c r="H825" t="s" s="5">
        <v>23</v>
      </c>
      <c r="I825" s="5">
        <v>7.5</v>
      </c>
      <c r="J825" s="5">
        <v>5.18</v>
      </c>
      <c r="K825" s="5">
        <v>2.04</v>
      </c>
      <c r="L825" t="s" s="5">
        <v>417</v>
      </c>
      <c r="M825" t="s" s="5">
        <v>33</v>
      </c>
      <c r="N825" t="s" s="5">
        <v>34</v>
      </c>
      <c r="O825" t="s" s="5">
        <v>48</v>
      </c>
      <c r="P825" t="s" s="5">
        <v>206</v>
      </c>
      <c r="Q825" t="s" s="5">
        <v>215</v>
      </c>
      <c r="R825" s="6">
        <v>43336</v>
      </c>
      <c r="S825" s="7">
        <f>SUM(F825/$A$907)</f>
        <v>3.261882438551202e-05</v>
      </c>
      <c r="T825" t="s" s="3">
        <f>IF(B825:B825="Y","Quality Checked","")</f>
      </c>
      <c r="U825" t="s" s="4">
        <f>VLOOKUP(S825:S825,$B$914:$C$918,2)</f>
        <v>318</v>
      </c>
    </row>
    <row r="826" ht="15" customHeight="1">
      <c r="A826" s="5">
        <v>22885</v>
      </c>
      <c r="B826" t="s" s="5">
        <v>21</v>
      </c>
      <c r="C826" s="6">
        <v>43427</v>
      </c>
      <c r="D826" t="s" s="5">
        <v>22</v>
      </c>
      <c r="E826" s="5">
        <v>4</v>
      </c>
      <c r="F826" s="5">
        <v>56.47</v>
      </c>
      <c r="G826" s="5">
        <v>0.05</v>
      </c>
      <c r="H826" t="s" s="5">
        <v>23</v>
      </c>
      <c r="I826" s="5">
        <v>-29.9</v>
      </c>
      <c r="J826" s="5">
        <v>12.88</v>
      </c>
      <c r="K826" s="5">
        <v>4.59</v>
      </c>
      <c r="L826" t="s" s="5">
        <v>418</v>
      </c>
      <c r="M826" t="s" s="5">
        <v>25</v>
      </c>
      <c r="N826" t="s" s="5">
        <v>37</v>
      </c>
      <c r="O826" t="s" s="5">
        <v>48</v>
      </c>
      <c r="P826" t="s" s="5">
        <v>328</v>
      </c>
      <c r="Q826" t="s" s="5">
        <v>215</v>
      </c>
      <c r="R826" s="6">
        <v>43429</v>
      </c>
      <c r="S826" s="7">
        <f>SUM(F826/$A$907)</f>
        <v>3.236663175276514e-05</v>
      </c>
      <c r="T826" t="s" s="3">
        <f>IF(B826:B826="Y","Quality Checked","")</f>
      </c>
      <c r="U826" t="s" s="4">
        <f>VLOOKUP(S826:S826,$B$914:$C$918,2)</f>
        <v>318</v>
      </c>
    </row>
    <row r="827" ht="15" customHeight="1">
      <c r="A827" s="5">
        <v>21314</v>
      </c>
      <c r="B827" t="s" s="5">
        <v>21</v>
      </c>
      <c r="C827" s="6">
        <v>43406</v>
      </c>
      <c r="D827" t="s" s="5">
        <v>31</v>
      </c>
      <c r="E827" s="5">
        <v>6</v>
      </c>
      <c r="F827" s="5">
        <v>56.22</v>
      </c>
      <c r="G827" s="5">
        <v>0.04</v>
      </c>
      <c r="H827" t="s" s="5">
        <v>23</v>
      </c>
      <c r="I827" s="5">
        <v>-20.39</v>
      </c>
      <c r="J827" s="5">
        <v>8.6</v>
      </c>
      <c r="K827" s="5">
        <v>6.19</v>
      </c>
      <c r="L827" t="s" s="5">
        <v>186</v>
      </c>
      <c r="M827" t="s" s="5">
        <v>25</v>
      </c>
      <c r="N827" t="s" s="5">
        <v>37</v>
      </c>
      <c r="O827" t="s" s="5">
        <v>48</v>
      </c>
      <c r="P827" t="s" s="5">
        <v>49</v>
      </c>
      <c r="Q827" t="s" s="5">
        <v>50</v>
      </c>
      <c r="R827" s="6">
        <v>43408</v>
      </c>
      <c r="S827" s="7">
        <f>SUM(F827/$A$907)</f>
        <v>3.222334048415895e-05</v>
      </c>
      <c r="T827" t="s" s="3">
        <f>IF(B827:B827="Y","Quality Checked","")</f>
      </c>
      <c r="U827" t="s" s="4">
        <f>VLOOKUP(S827:S827,$B$914:$C$918,2)</f>
        <v>318</v>
      </c>
    </row>
    <row r="828" ht="15" customHeight="1">
      <c r="A828" s="5">
        <v>18402</v>
      </c>
      <c r="B828" t="s" s="5">
        <v>21</v>
      </c>
      <c r="C828" s="6">
        <v>43341</v>
      </c>
      <c r="D828" t="s" s="5">
        <v>31</v>
      </c>
      <c r="E828" s="5">
        <v>3</v>
      </c>
      <c r="F828" s="5">
        <v>56.07</v>
      </c>
      <c r="G828" s="5">
        <v>0</v>
      </c>
      <c r="H828" t="s" s="5">
        <v>23</v>
      </c>
      <c r="I828" s="5">
        <v>10.49</v>
      </c>
      <c r="J828" s="5">
        <v>12.99</v>
      </c>
      <c r="K828" s="5">
        <v>14.37</v>
      </c>
      <c r="L828" t="s" s="5">
        <v>255</v>
      </c>
      <c r="M828" t="s" s="5">
        <v>33</v>
      </c>
      <c r="N828" t="s" s="5">
        <v>34</v>
      </c>
      <c r="O828" t="s" s="5">
        <v>38</v>
      </c>
      <c r="P828" t="s" s="5">
        <v>97</v>
      </c>
      <c r="Q828" t="s" s="5">
        <v>29</v>
      </c>
      <c r="R828" s="6">
        <v>43341</v>
      </c>
      <c r="S828" s="7">
        <f>SUM(F828/$A$907)</f>
        <v>3.213736572299524e-05</v>
      </c>
      <c r="T828" t="s" s="3">
        <f>IF(B828:B828="Y","Quality Checked","")</f>
      </c>
      <c r="U828" t="s" s="4">
        <f>VLOOKUP(S828:S828,$B$914:$C$918,2)</f>
        <v>318</v>
      </c>
    </row>
    <row r="829" ht="15" customHeight="1">
      <c r="A829" s="5">
        <v>12258</v>
      </c>
      <c r="B829" t="s" s="5">
        <v>21</v>
      </c>
      <c r="C829" s="6">
        <v>43434</v>
      </c>
      <c r="D829" t="s" s="5">
        <v>31</v>
      </c>
      <c r="E829" s="5">
        <v>2</v>
      </c>
      <c r="F829" s="5">
        <v>55.6</v>
      </c>
      <c r="G829" s="5">
        <v>0.06</v>
      </c>
      <c r="H829" t="s" s="5">
        <v>23</v>
      </c>
      <c r="I829" s="5">
        <v>-52.54</v>
      </c>
      <c r="J829" s="5">
        <v>3.25</v>
      </c>
      <c r="K829" s="5">
        <v>49</v>
      </c>
      <c r="L829" t="s" s="5">
        <v>211</v>
      </c>
      <c r="M829" t="s" s="5">
        <v>63</v>
      </c>
      <c r="N829" t="s" s="5">
        <v>37</v>
      </c>
      <c r="O829" t="s" s="5">
        <v>48</v>
      </c>
      <c r="P829" t="s" s="5">
        <v>94</v>
      </c>
      <c r="Q829" t="s" s="5">
        <v>29</v>
      </c>
      <c r="R829" s="6">
        <v>43439</v>
      </c>
      <c r="S829" s="7">
        <f>SUM(F829/$A$907)</f>
        <v>3.186797813801562e-05</v>
      </c>
      <c r="T829" t="s" s="3">
        <f>IF(B829:B829="Y","Quality Checked","")</f>
      </c>
      <c r="U829" t="s" s="4">
        <f>VLOOKUP(S829:S829,$B$914:$C$918,2)</f>
        <v>318</v>
      </c>
    </row>
    <row r="830" ht="15" customHeight="1">
      <c r="A830" s="5">
        <v>4454</v>
      </c>
      <c r="B830" t="s" s="5">
        <v>21</v>
      </c>
      <c r="C830" s="6">
        <v>43132</v>
      </c>
      <c r="D830" t="s" s="5">
        <v>31</v>
      </c>
      <c r="E830" s="5">
        <v>17</v>
      </c>
      <c r="F830" s="5">
        <v>55.45</v>
      </c>
      <c r="G830" s="5">
        <v>0.01</v>
      </c>
      <c r="H830" t="s" s="5">
        <v>23</v>
      </c>
      <c r="I830" s="5">
        <v>21.42</v>
      </c>
      <c r="J830" s="5">
        <v>3.08</v>
      </c>
      <c r="K830" s="5">
        <v>0.5</v>
      </c>
      <c r="L830" t="s" s="5">
        <v>169</v>
      </c>
      <c r="M830" t="s" s="5">
        <v>25</v>
      </c>
      <c r="N830" t="s" s="5">
        <v>34</v>
      </c>
      <c r="O830" t="s" s="5">
        <v>48</v>
      </c>
      <c r="P830" t="s" s="5">
        <v>257</v>
      </c>
      <c r="Q830" t="s" s="5">
        <v>50</v>
      </c>
      <c r="R830" s="6">
        <v>43137</v>
      </c>
      <c r="S830" s="7">
        <f>SUM(F830/$A$907)</f>
        <v>3.178200337685191e-05</v>
      </c>
      <c r="T830" t="s" s="3">
        <f>IF(B830:B830="Y","Quality Checked","")</f>
      </c>
      <c r="U830" t="s" s="4">
        <f>VLOOKUP(S830:S830,$B$914:$C$918,2)</f>
        <v>318</v>
      </c>
    </row>
    <row r="831" ht="15" customHeight="1">
      <c r="A831" s="5">
        <v>323</v>
      </c>
      <c r="B831" t="s" s="5">
        <v>21</v>
      </c>
      <c r="C831" s="6">
        <v>43184</v>
      </c>
      <c r="D831" t="s" s="5">
        <v>42</v>
      </c>
      <c r="E831" s="5">
        <v>2</v>
      </c>
      <c r="F831" s="5">
        <v>55.34</v>
      </c>
      <c r="G831" s="5">
        <v>0.06</v>
      </c>
      <c r="H831" t="s" s="5">
        <v>23</v>
      </c>
      <c r="I831" s="5">
        <v>-31.24</v>
      </c>
      <c r="J831" s="5">
        <v>22.84</v>
      </c>
      <c r="K831" s="5">
        <v>11.54</v>
      </c>
      <c r="L831" t="s" s="5">
        <v>402</v>
      </c>
      <c r="M831" t="s" s="5">
        <v>33</v>
      </c>
      <c r="N831" t="s" s="5">
        <v>47</v>
      </c>
      <c r="O831" t="s" s="5">
        <v>48</v>
      </c>
      <c r="P831" t="s" s="5">
        <v>206</v>
      </c>
      <c r="Q831" t="s" s="5">
        <v>50</v>
      </c>
      <c r="R831" s="6">
        <v>43186</v>
      </c>
      <c r="S831" s="7">
        <f>SUM(F831/$A$907)</f>
        <v>3.171895521866518e-05</v>
      </c>
      <c r="T831" t="s" s="3">
        <f>IF(B831:B831="Y","Quality Checked","")</f>
      </c>
      <c r="U831" t="s" s="4">
        <f>VLOOKUP(S831:S831,$B$914:$C$918,2)</f>
        <v>318</v>
      </c>
    </row>
    <row r="832" ht="15" customHeight="1">
      <c r="A832" s="5">
        <v>15075</v>
      </c>
      <c r="B832" t="s" s="5">
        <v>21</v>
      </c>
      <c r="C832" s="6">
        <v>43377</v>
      </c>
      <c r="D832" t="s" s="5">
        <v>22</v>
      </c>
      <c r="E832" s="5">
        <v>10</v>
      </c>
      <c r="F832" s="5">
        <v>54.84</v>
      </c>
      <c r="G832" s="5">
        <v>0.01</v>
      </c>
      <c r="H832" t="s" s="5">
        <v>23</v>
      </c>
      <c r="I832" s="5">
        <v>-56.3</v>
      </c>
      <c r="J832" s="5">
        <v>5.02</v>
      </c>
      <c r="K832" s="5">
        <v>5.14</v>
      </c>
      <c r="L832" t="s" s="5">
        <v>191</v>
      </c>
      <c r="M832" t="s" s="5">
        <v>33</v>
      </c>
      <c r="N832" t="s" s="5">
        <v>26</v>
      </c>
      <c r="O832" t="s" s="5">
        <v>27</v>
      </c>
      <c r="P832" t="s" s="5">
        <v>83</v>
      </c>
      <c r="Q832" t="s" s="5">
        <v>202</v>
      </c>
      <c r="R832" s="6">
        <v>43379</v>
      </c>
      <c r="S832" s="7">
        <f>SUM(F832/$A$907)</f>
        <v>3.143237268145282e-05</v>
      </c>
      <c r="T832" t="s" s="3">
        <f>IF(B832:B832="Y","Quality Checked","")</f>
      </c>
      <c r="U832" t="s" s="4">
        <f>VLOOKUP(S832:S832,$B$914:$C$918,2)</f>
        <v>318</v>
      </c>
    </row>
    <row r="833" ht="15" customHeight="1">
      <c r="A833" s="5">
        <v>3585</v>
      </c>
      <c r="B833" t="s" s="5">
        <v>21</v>
      </c>
      <c r="C833" s="6">
        <v>43426</v>
      </c>
      <c r="D833" t="s" s="5">
        <v>67</v>
      </c>
      <c r="E833" s="5">
        <v>34</v>
      </c>
      <c r="F833" s="5">
        <v>54.69</v>
      </c>
      <c r="G833" s="5">
        <v>0.07000000000000001</v>
      </c>
      <c r="H833" t="s" s="5">
        <v>23</v>
      </c>
      <c r="I833" s="5">
        <v>-35.75</v>
      </c>
      <c r="J833" s="5">
        <v>1.68</v>
      </c>
      <c r="K833" s="5">
        <v>1.57</v>
      </c>
      <c r="L833" t="s" s="5">
        <v>298</v>
      </c>
      <c r="M833" t="s" s="5">
        <v>63</v>
      </c>
      <c r="N833" t="s" s="5">
        <v>34</v>
      </c>
      <c r="O833" t="s" s="5">
        <v>48</v>
      </c>
      <c r="P833" t="s" s="5">
        <v>236</v>
      </c>
      <c r="Q833" t="s" s="5">
        <v>215</v>
      </c>
      <c r="R833" s="6">
        <v>43427</v>
      </c>
      <c r="S833" s="7">
        <f>SUM(F833/$A$907)</f>
        <v>3.13463979202891e-05</v>
      </c>
      <c r="T833" t="s" s="3">
        <f>IF(B833:B833="Y","Quality Checked","")</f>
      </c>
      <c r="U833" t="s" s="4">
        <f>VLOOKUP(S833:S833,$B$914:$C$918,2)</f>
        <v>318</v>
      </c>
    </row>
    <row r="834" ht="15" customHeight="1">
      <c r="A834" s="5">
        <v>44772</v>
      </c>
      <c r="B834" t="s" s="5">
        <v>21</v>
      </c>
      <c r="C834" s="6">
        <v>43190</v>
      </c>
      <c r="D834" t="s" s="5">
        <v>55</v>
      </c>
      <c r="E834" s="5">
        <v>1</v>
      </c>
      <c r="F834" s="5">
        <v>54.077</v>
      </c>
      <c r="G834" s="5">
        <v>0.06</v>
      </c>
      <c r="H834" t="s" s="5">
        <v>53</v>
      </c>
      <c r="I834" s="5">
        <v>-232.99</v>
      </c>
      <c r="J834" s="5">
        <v>55.99</v>
      </c>
      <c r="K834" s="5">
        <v>5</v>
      </c>
      <c r="L834" t="s" s="5">
        <v>376</v>
      </c>
      <c r="M834" t="s" s="5">
        <v>44</v>
      </c>
      <c r="N834" t="s" s="5">
        <v>34</v>
      </c>
      <c r="O834" t="s" s="5">
        <v>27</v>
      </c>
      <c r="P834" t="s" s="5">
        <v>99</v>
      </c>
      <c r="Q834" t="s" s="5">
        <v>202</v>
      </c>
      <c r="R834" s="6">
        <v>43192</v>
      </c>
      <c r="S834" s="7">
        <f>SUM(F834/$A$907)</f>
        <v>3.099504772966673e-05</v>
      </c>
      <c r="T834" t="s" s="3">
        <f>IF(B834:B834="Y","Quality Checked","")</f>
      </c>
      <c r="U834" t="s" s="4">
        <f>VLOOKUP(S834:S834,$B$914:$C$918,2)</f>
        <v>318</v>
      </c>
    </row>
    <row r="835" ht="15" customHeight="1">
      <c r="A835" s="5">
        <v>18533</v>
      </c>
      <c r="B835" t="s" s="5">
        <v>41</v>
      </c>
      <c r="C835" s="6">
        <v>43410</v>
      </c>
      <c r="D835" t="s" s="5">
        <v>55</v>
      </c>
      <c r="E835" s="5">
        <v>5</v>
      </c>
      <c r="F835" s="5">
        <v>53.737</v>
      </c>
      <c r="G835" s="5">
        <v>0.05</v>
      </c>
      <c r="H835" t="s" s="5">
        <v>53</v>
      </c>
      <c r="I835" s="5">
        <v>-28.44</v>
      </c>
      <c r="J835" s="5">
        <v>7.99</v>
      </c>
      <c r="K835" s="5">
        <v>5.03</v>
      </c>
      <c r="L835" t="s" s="5">
        <v>347</v>
      </c>
      <c r="M835" t="s" s="5">
        <v>63</v>
      </c>
      <c r="N835" t="s" s="5">
        <v>37</v>
      </c>
      <c r="O835" t="s" s="5">
        <v>27</v>
      </c>
      <c r="P835" t="s" s="5">
        <v>99</v>
      </c>
      <c r="Q835" t="s" s="5">
        <v>116</v>
      </c>
      <c r="R835" s="6">
        <v>43412</v>
      </c>
      <c r="S835" s="7">
        <f>SUM(F835/$A$907)</f>
        <v>3.080017160436232e-05</v>
      </c>
      <c r="T835" t="s" s="3">
        <f>IF(B835:B835="Y","Quality Checked","")</f>
        <v>45</v>
      </c>
      <c r="U835" t="s" s="4">
        <f>VLOOKUP(S835:S835,$B$914:$C$918,2)</f>
        <v>318</v>
      </c>
    </row>
    <row r="836" ht="15" customHeight="1">
      <c r="A836" s="5">
        <v>6246</v>
      </c>
      <c r="B836" t="s" s="5">
        <v>21</v>
      </c>
      <c r="C836" s="6">
        <v>43394</v>
      </c>
      <c r="D836" t="s" s="5">
        <v>55</v>
      </c>
      <c r="E836" s="5">
        <v>13</v>
      </c>
      <c r="F836" s="5">
        <v>52.38</v>
      </c>
      <c r="G836" s="5">
        <v>0.06</v>
      </c>
      <c r="H836" t="s" s="5">
        <v>23</v>
      </c>
      <c r="I836" s="5">
        <v>11.72</v>
      </c>
      <c r="J836" s="5">
        <v>3.93</v>
      </c>
      <c r="K836" s="5">
        <v>0.99</v>
      </c>
      <c r="L836" t="s" s="5">
        <v>342</v>
      </c>
      <c r="M836" t="s" s="5">
        <v>63</v>
      </c>
      <c r="N836" t="s" s="5">
        <v>37</v>
      </c>
      <c r="O836" t="s" s="5">
        <v>48</v>
      </c>
      <c r="P836" t="s" s="5">
        <v>381</v>
      </c>
      <c r="Q836" t="s" s="5">
        <v>215</v>
      </c>
      <c r="R836" s="6">
        <v>43396</v>
      </c>
      <c r="S836" s="7">
        <f>SUM(F836/$A$907)</f>
        <v>3.002238659836795e-05</v>
      </c>
      <c r="T836" t="s" s="3">
        <f>IF(B836:B836="Y","Quality Checked","")</f>
      </c>
      <c r="U836" t="s" s="4">
        <f>VLOOKUP(S836:S836,$B$914:$C$918,2)</f>
        <v>318</v>
      </c>
    </row>
    <row r="837" ht="15" customHeight="1">
      <c r="A837" s="5">
        <v>18723</v>
      </c>
      <c r="B837" t="s" s="5">
        <v>21</v>
      </c>
      <c r="C837" s="6">
        <v>43324</v>
      </c>
      <c r="D837" t="s" s="5">
        <v>22</v>
      </c>
      <c r="E837" s="5">
        <v>1</v>
      </c>
      <c r="F837" s="5">
        <v>52.0965</v>
      </c>
      <c r="G837" s="5">
        <v>0</v>
      </c>
      <c r="H837" t="s" s="5">
        <v>23</v>
      </c>
      <c r="I837" s="5">
        <v>-232.8</v>
      </c>
      <c r="J837" s="5">
        <v>55.99</v>
      </c>
      <c r="K837" s="5">
        <v>2.5</v>
      </c>
      <c r="L837" t="s" s="5">
        <v>419</v>
      </c>
      <c r="M837" t="s" s="5">
        <v>63</v>
      </c>
      <c r="N837" t="s" s="5">
        <v>26</v>
      </c>
      <c r="O837" t="s" s="5">
        <v>27</v>
      </c>
      <c r="P837" t="s" s="5">
        <v>99</v>
      </c>
      <c r="Q837" t="s" s="5">
        <v>202</v>
      </c>
      <c r="R837" s="6">
        <v>43326</v>
      </c>
      <c r="S837" s="7">
        <f>SUM(F837/$A$907)</f>
        <v>2.985989429976853e-05</v>
      </c>
      <c r="T837" t="s" s="3">
        <f>IF(B837:B837="Y","Quality Checked","")</f>
      </c>
      <c r="U837" t="s" s="4">
        <f>VLOOKUP(S837:S837,$B$914:$C$918,2)</f>
        <v>318</v>
      </c>
    </row>
    <row r="838" ht="15" customHeight="1">
      <c r="A838" s="5">
        <v>22402</v>
      </c>
      <c r="B838" t="s" s="5">
        <v>41</v>
      </c>
      <c r="C838" s="6">
        <v>43247</v>
      </c>
      <c r="D838" t="s" s="5">
        <v>42</v>
      </c>
      <c r="E838" s="5">
        <v>1</v>
      </c>
      <c r="F838" s="5">
        <v>51.833</v>
      </c>
      <c r="G838" s="5">
        <v>0.01</v>
      </c>
      <c r="H838" t="s" s="5">
        <v>23</v>
      </c>
      <c r="I838" s="5">
        <v>-235.9</v>
      </c>
      <c r="J838" s="5">
        <v>55.99</v>
      </c>
      <c r="K838" s="5">
        <v>5</v>
      </c>
      <c r="L838" t="s" s="5">
        <v>275</v>
      </c>
      <c r="M838" t="s" s="5">
        <v>33</v>
      </c>
      <c r="N838" t="s" s="5">
        <v>37</v>
      </c>
      <c r="O838" t="s" s="5">
        <v>27</v>
      </c>
      <c r="P838" t="s" s="5">
        <v>99</v>
      </c>
      <c r="Q838" t="s" s="5">
        <v>202</v>
      </c>
      <c r="R838" s="6">
        <v>43248</v>
      </c>
      <c r="S838" s="7">
        <f>SUM(F838/$A$907)</f>
        <v>2.970886530265762e-05</v>
      </c>
      <c r="T838" t="s" s="3">
        <f>IF(B838:B838="Y","Quality Checked","")</f>
        <v>45</v>
      </c>
      <c r="U838" t="s" s="4">
        <f>VLOOKUP(S838:S838,$B$914:$C$918,2)</f>
        <v>318</v>
      </c>
    </row>
    <row r="839" ht="15" customHeight="1">
      <c r="A839" s="5">
        <v>69</v>
      </c>
      <c r="B839" t="s" s="5">
        <v>21</v>
      </c>
      <c r="C839" s="6">
        <v>43254</v>
      </c>
      <c r="D839" t="s" s="5">
        <v>55</v>
      </c>
      <c r="E839" s="5">
        <v>28</v>
      </c>
      <c r="F839" s="5">
        <v>51.53</v>
      </c>
      <c r="G839" s="5">
        <v>0.03</v>
      </c>
      <c r="H839" t="s" s="5">
        <v>53</v>
      </c>
      <c r="I839" s="5">
        <v>0.35</v>
      </c>
      <c r="J839" s="5">
        <v>1.68</v>
      </c>
      <c r="K839" s="5">
        <v>0.7</v>
      </c>
      <c r="L839" t="s" s="5">
        <v>118</v>
      </c>
      <c r="M839" t="s" s="5">
        <v>33</v>
      </c>
      <c r="N839" t="s" s="5">
        <v>34</v>
      </c>
      <c r="O839" t="s" s="5">
        <v>48</v>
      </c>
      <c r="P839" t="s" s="5">
        <v>236</v>
      </c>
      <c r="Q839" t="s" s="5">
        <v>215</v>
      </c>
      <c r="R839" s="6">
        <v>43256</v>
      </c>
      <c r="S839" s="7">
        <f>SUM(F839/$A$907)</f>
        <v>2.953519628510692e-05</v>
      </c>
      <c r="T839" t="s" s="3">
        <f>IF(B839:B839="Y","Quality Checked","")</f>
      </c>
      <c r="U839" t="s" s="4">
        <f>VLOOKUP(S839:S839,$B$914:$C$918,2)</f>
        <v>318</v>
      </c>
    </row>
    <row r="840" ht="15" customHeight="1">
      <c r="A840" s="5">
        <v>26567</v>
      </c>
      <c r="B840" t="s" s="5">
        <v>21</v>
      </c>
      <c r="C840" s="6">
        <v>43347</v>
      </c>
      <c r="D840" t="s" s="5">
        <v>42</v>
      </c>
      <c r="E840" s="5">
        <v>8</v>
      </c>
      <c r="F840" s="5">
        <v>50.7</v>
      </c>
      <c r="G840" s="5">
        <v>0.08</v>
      </c>
      <c r="H840" t="s" s="5">
        <v>23</v>
      </c>
      <c r="I840" s="5">
        <v>-44.07</v>
      </c>
      <c r="J840" s="5">
        <v>5.4</v>
      </c>
      <c r="K840" s="5">
        <v>7.78</v>
      </c>
      <c r="L840" t="s" s="5">
        <v>105</v>
      </c>
      <c r="M840" t="s" s="5">
        <v>44</v>
      </c>
      <c r="N840" t="s" s="5">
        <v>34</v>
      </c>
      <c r="O840" t="s" s="5">
        <v>48</v>
      </c>
      <c r="P840" t="s" s="5">
        <v>49</v>
      </c>
      <c r="Q840" t="s" s="5">
        <v>50</v>
      </c>
      <c r="R840" s="6">
        <v>43347</v>
      </c>
      <c r="S840" s="7">
        <f>SUM(F840/$A$907)</f>
        <v>2.905946927333438e-05</v>
      </c>
      <c r="T840" t="s" s="3">
        <f>IF(B840:B840="Y","Quality Checked","")</f>
      </c>
      <c r="U840" t="s" s="4">
        <f>VLOOKUP(S840:S840,$B$914:$C$918,2)</f>
        <v>318</v>
      </c>
    </row>
    <row r="841" ht="15" customHeight="1">
      <c r="A841" s="5">
        <v>43620</v>
      </c>
      <c r="B841" t="s" s="5">
        <v>21</v>
      </c>
      <c r="C841" s="6">
        <v>43117</v>
      </c>
      <c r="D841" t="s" s="5">
        <v>22</v>
      </c>
      <c r="E841" s="5">
        <v>11</v>
      </c>
      <c r="F841" s="5">
        <v>49.76</v>
      </c>
      <c r="G841" s="5">
        <v>0.05</v>
      </c>
      <c r="H841" t="s" s="5">
        <v>53</v>
      </c>
      <c r="I841" s="5">
        <v>-0.13</v>
      </c>
      <c r="J841" s="5">
        <v>4.2</v>
      </c>
      <c r="K841" s="5">
        <v>2.26</v>
      </c>
      <c r="L841" t="s" s="5">
        <v>384</v>
      </c>
      <c r="M841" t="s" s="5">
        <v>33</v>
      </c>
      <c r="N841" t="s" s="5">
        <v>37</v>
      </c>
      <c r="O841" t="s" s="5">
        <v>48</v>
      </c>
      <c r="P841" t="s" s="5">
        <v>206</v>
      </c>
      <c r="Q841" t="s" s="5">
        <v>215</v>
      </c>
      <c r="R841" s="6">
        <v>43119</v>
      </c>
      <c r="S841" s="7">
        <f>SUM(F841/$A$907)</f>
        <v>2.852069410337513e-05</v>
      </c>
      <c r="T841" t="s" s="3">
        <f>IF(B841:B841="Y","Quality Checked","")</f>
      </c>
      <c r="U841" t="s" s="4">
        <f>VLOOKUP(S841:S841,$B$914:$C$918,2)</f>
        <v>318</v>
      </c>
    </row>
    <row r="842" ht="15" customHeight="1">
      <c r="A842" s="5">
        <v>4354</v>
      </c>
      <c r="B842" t="s" s="5">
        <v>21</v>
      </c>
      <c r="C842" s="6">
        <v>43372</v>
      </c>
      <c r="D842" t="s" s="5">
        <v>55</v>
      </c>
      <c r="E842" s="5">
        <v>6</v>
      </c>
      <c r="F842" s="5">
        <v>49.04</v>
      </c>
      <c r="G842" s="5">
        <v>0.02</v>
      </c>
      <c r="H842" t="s" s="5">
        <v>23</v>
      </c>
      <c r="I842" s="5">
        <v>7.74</v>
      </c>
      <c r="J842" s="5">
        <v>7.38</v>
      </c>
      <c r="K842" s="5">
        <v>5.21</v>
      </c>
      <c r="L842" t="s" s="5">
        <v>117</v>
      </c>
      <c r="M842" t="s" s="5">
        <v>63</v>
      </c>
      <c r="N842" t="s" s="5">
        <v>34</v>
      </c>
      <c r="O842" t="s" s="5">
        <v>38</v>
      </c>
      <c r="P842" t="s" s="5">
        <v>97</v>
      </c>
      <c r="Q842" t="s" s="5">
        <v>50</v>
      </c>
      <c r="R842" s="6">
        <v>43373</v>
      </c>
      <c r="S842" s="7">
        <f>SUM(F842/$A$907)</f>
        <v>2.810801524978931e-05</v>
      </c>
      <c r="T842" t="s" s="3">
        <f>IF(B842:B842="Y","Quality Checked","")</f>
      </c>
      <c r="U842" t="s" s="4">
        <f>VLOOKUP(S842:S842,$B$914:$C$918,2)</f>
        <v>318</v>
      </c>
    </row>
    <row r="843" ht="15" customHeight="1">
      <c r="A843" s="5">
        <v>16612</v>
      </c>
      <c r="B843" t="s" s="5">
        <v>21</v>
      </c>
      <c r="C843" s="6">
        <v>43144</v>
      </c>
      <c r="D843" t="s" s="5">
        <v>67</v>
      </c>
      <c r="E843" s="5">
        <v>6</v>
      </c>
      <c r="F843" s="5">
        <v>48.93</v>
      </c>
      <c r="G843" s="5">
        <v>0</v>
      </c>
      <c r="H843" t="s" s="5">
        <v>23</v>
      </c>
      <c r="I843" s="5">
        <v>-38.72</v>
      </c>
      <c r="J843" s="5">
        <v>6.48</v>
      </c>
      <c r="K843" s="5">
        <v>10.05</v>
      </c>
      <c r="L843" t="s" s="5">
        <v>36</v>
      </c>
      <c r="M843" t="s" s="5">
        <v>25</v>
      </c>
      <c r="N843" t="s" s="5">
        <v>37</v>
      </c>
      <c r="O843" t="s" s="5">
        <v>48</v>
      </c>
      <c r="P843" t="s" s="5">
        <v>206</v>
      </c>
      <c r="Q843" t="s" s="5">
        <v>50</v>
      </c>
      <c r="R843" s="6">
        <v>43146</v>
      </c>
      <c r="S843" s="7">
        <f>SUM(F843/$A$907)</f>
        <v>2.804496709160259e-05</v>
      </c>
      <c r="T843" t="s" s="3">
        <f>IF(B843:B843="Y","Quality Checked","")</f>
      </c>
      <c r="U843" t="s" s="4">
        <f>VLOOKUP(S843:S843,$B$914:$C$918,2)</f>
        <v>318</v>
      </c>
    </row>
    <row r="844" ht="15" customHeight="1">
      <c r="A844" s="5">
        <v>35461</v>
      </c>
      <c r="B844" t="s" s="5">
        <v>21</v>
      </c>
      <c r="C844" s="6">
        <v>43252</v>
      </c>
      <c r="D844" t="s" s="5">
        <v>42</v>
      </c>
      <c r="E844" s="5">
        <v>11</v>
      </c>
      <c r="F844" s="5">
        <v>48.75</v>
      </c>
      <c r="G844" s="5">
        <v>0.08</v>
      </c>
      <c r="H844" t="s" s="5">
        <v>23</v>
      </c>
      <c r="I844" s="5">
        <v>3.5</v>
      </c>
      <c r="J844" s="5">
        <v>4.49</v>
      </c>
      <c r="K844" s="5">
        <v>1.49</v>
      </c>
      <c r="L844" t="s" s="5">
        <v>401</v>
      </c>
      <c r="M844" t="s" s="5">
        <v>33</v>
      </c>
      <c r="N844" t="s" s="5">
        <v>34</v>
      </c>
      <c r="O844" t="s" s="5">
        <v>48</v>
      </c>
      <c r="P844" t="s" s="5">
        <v>49</v>
      </c>
      <c r="Q844" t="s" s="5">
        <v>50</v>
      </c>
      <c r="R844" s="6">
        <v>43252</v>
      </c>
      <c r="S844" s="7">
        <f>SUM(F844/$A$907)</f>
        <v>2.794179737820614e-05</v>
      </c>
      <c r="T844" t="s" s="3">
        <f>IF(B844:B844="Y","Quality Checked","")</f>
      </c>
      <c r="U844" t="s" s="4">
        <f>VLOOKUP(S844:S844,$B$914:$C$918,2)</f>
        <v>318</v>
      </c>
    </row>
    <row r="845" ht="15" customHeight="1">
      <c r="A845" s="5">
        <v>42309</v>
      </c>
      <c r="B845" t="s" s="5">
        <v>21</v>
      </c>
      <c r="C845" s="6">
        <v>43318</v>
      </c>
      <c r="D845" t="s" s="5">
        <v>31</v>
      </c>
      <c r="E845" s="5">
        <v>26</v>
      </c>
      <c r="F845" s="5">
        <v>47.91</v>
      </c>
      <c r="G845" s="5">
        <v>0.09</v>
      </c>
      <c r="H845" t="s" s="5">
        <v>23</v>
      </c>
      <c r="I845" s="5">
        <v>-58.83</v>
      </c>
      <c r="J845" s="5">
        <v>1.86</v>
      </c>
      <c r="K845" s="5">
        <v>2.58</v>
      </c>
      <c r="L845" t="s" s="5">
        <v>81</v>
      </c>
      <c r="M845" t="s" s="5">
        <v>33</v>
      </c>
      <c r="N845" t="s" s="5">
        <v>47</v>
      </c>
      <c r="O845" t="s" s="5">
        <v>48</v>
      </c>
      <c r="P845" t="s" s="5">
        <v>381</v>
      </c>
      <c r="Q845" t="s" s="5">
        <v>215</v>
      </c>
      <c r="R845" s="6">
        <v>43323</v>
      </c>
      <c r="S845" s="7">
        <f>SUM(F845/$A$907)</f>
        <v>2.746033871568935e-05</v>
      </c>
      <c r="T845" t="s" s="3">
        <f>IF(B845:B845="Y","Quality Checked","")</f>
      </c>
      <c r="U845" t="s" s="4">
        <f>VLOOKUP(S845:S845,$B$914:$C$918,2)</f>
        <v>318</v>
      </c>
    </row>
    <row r="846" ht="15" customHeight="1">
      <c r="A846" s="5">
        <v>34498</v>
      </c>
      <c r="B846" t="s" s="5">
        <v>21</v>
      </c>
      <c r="C846" s="6">
        <v>43146</v>
      </c>
      <c r="D846" t="s" s="5">
        <v>31</v>
      </c>
      <c r="E846" s="5">
        <v>4</v>
      </c>
      <c r="F846" s="5">
        <v>47.12</v>
      </c>
      <c r="G846" s="5">
        <v>0.09</v>
      </c>
      <c r="H846" t="s" s="5">
        <v>53</v>
      </c>
      <c r="I846" s="5">
        <v>10.8</v>
      </c>
      <c r="J846" s="5">
        <v>8.74</v>
      </c>
      <c r="K846" s="5">
        <v>1.39</v>
      </c>
      <c r="L846" t="s" s="5">
        <v>415</v>
      </c>
      <c r="M846" t="s" s="5">
        <v>33</v>
      </c>
      <c r="N846" t="s" s="5">
        <v>47</v>
      </c>
      <c r="O846" t="s" s="5">
        <v>48</v>
      </c>
      <c r="P846" t="s" s="5">
        <v>198</v>
      </c>
      <c r="Q846" t="s" s="5">
        <v>50</v>
      </c>
      <c r="R846" s="6">
        <v>43151</v>
      </c>
      <c r="S846" s="7">
        <f>SUM(F846/$A$907)</f>
        <v>2.700753830689381e-05</v>
      </c>
      <c r="T846" t="s" s="3">
        <f>IF(B846:B846="Y","Quality Checked","")</f>
      </c>
      <c r="U846" t="s" s="4">
        <f>VLOOKUP(S846:S846,$B$914:$C$918,2)</f>
        <v>318</v>
      </c>
    </row>
    <row r="847" ht="15" customHeight="1">
      <c r="A847" s="5">
        <v>32199</v>
      </c>
      <c r="B847" t="s" s="5">
        <v>21</v>
      </c>
      <c r="C847" s="6">
        <v>43296</v>
      </c>
      <c r="D847" t="s" s="5">
        <v>67</v>
      </c>
      <c r="E847" s="5">
        <v>8</v>
      </c>
      <c r="F847" s="5">
        <v>46.97</v>
      </c>
      <c r="G847" s="5">
        <v>0.03</v>
      </c>
      <c r="H847" t="s" s="5">
        <v>23</v>
      </c>
      <c r="I847" s="5">
        <v>-0.01</v>
      </c>
      <c r="J847" s="5">
        <v>5.84</v>
      </c>
      <c r="K847" s="5">
        <v>1.2</v>
      </c>
      <c r="L847" t="s" s="5">
        <v>169</v>
      </c>
      <c r="M847" t="s" s="5">
        <v>25</v>
      </c>
      <c r="N847" t="s" s="5">
        <v>34</v>
      </c>
      <c r="O847" t="s" s="5">
        <v>48</v>
      </c>
      <c r="P847" t="s" s="5">
        <v>236</v>
      </c>
      <c r="Q847" t="s" s="5">
        <v>215</v>
      </c>
      <c r="R847" s="6">
        <v>43298</v>
      </c>
      <c r="S847" s="7">
        <f>SUM(F847/$A$907)</f>
        <v>2.69215635457301e-05</v>
      </c>
      <c r="T847" t="s" s="3">
        <f>IF(B847:B847="Y","Quality Checked","")</f>
      </c>
      <c r="U847" t="s" s="4">
        <f>VLOOKUP(S847:S847,$B$914:$C$918,2)</f>
        <v>318</v>
      </c>
    </row>
    <row r="848" ht="15" customHeight="1">
      <c r="A848" s="5">
        <v>1218</v>
      </c>
      <c r="B848" t="s" s="5">
        <v>21</v>
      </c>
      <c r="C848" s="6">
        <v>43270</v>
      </c>
      <c r="D848" t="s" s="5">
        <v>55</v>
      </c>
      <c r="E848" s="5">
        <v>3</v>
      </c>
      <c r="F848" s="5">
        <v>46.46</v>
      </c>
      <c r="G848" s="5">
        <v>0.1</v>
      </c>
      <c r="H848" t="s" s="5">
        <v>23</v>
      </c>
      <c r="I848" s="5">
        <v>-25.13</v>
      </c>
      <c r="J848" s="5">
        <v>14.42</v>
      </c>
      <c r="K848" s="5">
        <v>6.75</v>
      </c>
      <c r="L848" t="s" s="5">
        <v>358</v>
      </c>
      <c r="M848" t="s" s="5">
        <v>63</v>
      </c>
      <c r="N848" t="s" s="5">
        <v>34</v>
      </c>
      <c r="O848" t="s" s="5">
        <v>48</v>
      </c>
      <c r="P848" t="s" s="5">
        <v>94</v>
      </c>
      <c r="Q848" t="s" s="5">
        <v>116</v>
      </c>
      <c r="R848" s="6">
        <v>43273</v>
      </c>
      <c r="S848" s="7">
        <f>SUM(F848/$A$907)</f>
        <v>2.662924935777348e-05</v>
      </c>
      <c r="T848" t="s" s="3">
        <f>IF(B848:B848="Y","Quality Checked","")</f>
      </c>
      <c r="U848" t="s" s="4">
        <f>VLOOKUP(S848:S848,$B$914:$C$918,2)</f>
        <v>395</v>
      </c>
    </row>
    <row r="849" ht="15" customHeight="1">
      <c r="A849" s="5">
        <v>18561</v>
      </c>
      <c r="B849" t="s" s="5">
        <v>21</v>
      </c>
      <c r="C849" s="6">
        <v>43109</v>
      </c>
      <c r="D849" t="s" s="5">
        <v>55</v>
      </c>
      <c r="E849" s="5">
        <v>9</v>
      </c>
      <c r="F849" s="5">
        <v>45.87</v>
      </c>
      <c r="G849" s="5">
        <v>0.02</v>
      </c>
      <c r="H849" t="s" s="5">
        <v>23</v>
      </c>
      <c r="I849" s="5">
        <v>-38.9</v>
      </c>
      <c r="J849" s="5">
        <v>4.13</v>
      </c>
      <c r="K849" s="5">
        <v>6.89</v>
      </c>
      <c r="L849" t="s" s="5">
        <v>304</v>
      </c>
      <c r="M849" t="s" s="5">
        <v>63</v>
      </c>
      <c r="N849" t="s" s="5">
        <v>37</v>
      </c>
      <c r="O849" t="s" s="5">
        <v>48</v>
      </c>
      <c r="P849" t="s" s="5">
        <v>257</v>
      </c>
      <c r="Q849" t="s" s="5">
        <v>50</v>
      </c>
      <c r="R849" s="6">
        <v>43110</v>
      </c>
      <c r="S849" s="7">
        <f>SUM(F849/$A$907)</f>
        <v>2.629108196386288e-05</v>
      </c>
      <c r="T849" t="s" s="3">
        <f>IF(B849:B849="Y","Quality Checked","")</f>
      </c>
      <c r="U849" t="s" s="4">
        <f>VLOOKUP(S849:S849,$B$914:$C$918,2)</f>
        <v>318</v>
      </c>
    </row>
    <row r="850" ht="15" customHeight="1">
      <c r="A850" s="5">
        <v>36609</v>
      </c>
      <c r="B850" t="s" s="5">
        <v>21</v>
      </c>
      <c r="C850" s="6">
        <v>43234</v>
      </c>
      <c r="D850" t="s" s="5">
        <v>55</v>
      </c>
      <c r="E850" s="5">
        <v>8</v>
      </c>
      <c r="F850" s="5">
        <v>45.73</v>
      </c>
      <c r="G850" s="5">
        <v>0</v>
      </c>
      <c r="H850" t="s" s="5">
        <v>23</v>
      </c>
      <c r="I850" s="5">
        <v>-23.29</v>
      </c>
      <c r="J850" s="5">
        <v>4.98</v>
      </c>
      <c r="K850" s="5">
        <v>5.49</v>
      </c>
      <c r="L850" t="s" s="5">
        <v>275</v>
      </c>
      <c r="M850" t="s" s="5">
        <v>25</v>
      </c>
      <c r="N850" t="s" s="5">
        <v>37</v>
      </c>
      <c r="O850" t="s" s="5">
        <v>48</v>
      </c>
      <c r="P850" t="s" s="5">
        <v>206</v>
      </c>
      <c r="Q850" t="s" s="5">
        <v>50</v>
      </c>
      <c r="R850" s="6">
        <v>43236</v>
      </c>
      <c r="S850" s="7">
        <f>SUM(F850/$A$907)</f>
        <v>2.621083885344342e-05</v>
      </c>
      <c r="T850" t="s" s="3">
        <f>IF(B850:B850="Y","Quality Checked","")</f>
      </c>
      <c r="U850" t="s" s="4">
        <f>VLOOKUP(S850:S850,$B$914:$C$918,2)</f>
        <v>318</v>
      </c>
    </row>
    <row r="851" ht="15" customHeight="1">
      <c r="A851" s="5">
        <v>28420</v>
      </c>
      <c r="B851" t="s" s="5">
        <v>21</v>
      </c>
      <c r="C851" s="6">
        <v>43367</v>
      </c>
      <c r="D851" t="s" s="5">
        <v>31</v>
      </c>
      <c r="E851" s="5">
        <v>2</v>
      </c>
      <c r="F851" s="5">
        <v>45.64</v>
      </c>
      <c r="G851" s="5">
        <v>0.08</v>
      </c>
      <c r="H851" t="s" s="5">
        <v>53</v>
      </c>
      <c r="I851" s="5">
        <v>-0.11</v>
      </c>
      <c r="J851" s="5">
        <v>15.57</v>
      </c>
      <c r="K851" s="5">
        <v>1.39</v>
      </c>
      <c r="L851" t="s" s="5">
        <v>107</v>
      </c>
      <c r="M851" t="s" s="5">
        <v>63</v>
      </c>
      <c r="N851" t="s" s="5">
        <v>34</v>
      </c>
      <c r="O851" t="s" s="5">
        <v>48</v>
      </c>
      <c r="P851" t="s" s="5">
        <v>198</v>
      </c>
      <c r="Q851" t="s" s="5">
        <v>50</v>
      </c>
      <c r="R851" s="6">
        <v>43367</v>
      </c>
      <c r="S851" s="7">
        <f>SUM(F851/$A$907)</f>
        <v>2.615925399674519e-05</v>
      </c>
      <c r="T851" t="s" s="3">
        <f>IF(B851:B851="Y","Quality Checked","")</f>
      </c>
      <c r="U851" t="s" s="4">
        <f>VLOOKUP(S851:S851,$B$914:$C$918,2)</f>
        <v>318</v>
      </c>
    </row>
    <row r="852" ht="15" customHeight="1">
      <c r="A852" s="5">
        <v>42022</v>
      </c>
      <c r="B852" t="s" s="5">
        <v>21</v>
      </c>
      <c r="C852" s="6">
        <v>43367</v>
      </c>
      <c r="D852" t="s" s="5">
        <v>22</v>
      </c>
      <c r="E852" s="5">
        <v>11</v>
      </c>
      <c r="F852" s="5">
        <v>43.25</v>
      </c>
      <c r="G852" s="5">
        <v>0.06</v>
      </c>
      <c r="H852" t="s" s="5">
        <v>23</v>
      </c>
      <c r="I852" s="5">
        <v>-9.68</v>
      </c>
      <c r="J852" s="5">
        <v>3.95</v>
      </c>
      <c r="K852" s="5">
        <v>2</v>
      </c>
      <c r="L852" t="s" s="5">
        <v>90</v>
      </c>
      <c r="M852" t="s" s="5">
        <v>63</v>
      </c>
      <c r="N852" t="s" s="5">
        <v>37</v>
      </c>
      <c r="O852" t="s" s="5">
        <v>48</v>
      </c>
      <c r="P852" t="s" s="5">
        <v>381</v>
      </c>
      <c r="Q852" t="s" s="5">
        <v>215</v>
      </c>
      <c r="R852" s="6">
        <v>43368</v>
      </c>
      <c r="S852" s="7">
        <f>SUM(F852/$A$907)</f>
        <v>2.478938946887006e-05</v>
      </c>
      <c r="T852" t="s" s="3">
        <f>IF(B852:B852="Y","Quality Checked","")</f>
      </c>
      <c r="U852" t="s" s="4">
        <f>VLOOKUP(S852:S852,$B$914:$C$918,2)</f>
        <v>318</v>
      </c>
    </row>
    <row r="853" ht="15" customHeight="1">
      <c r="A853" s="5">
        <v>9668</v>
      </c>
      <c r="B853" t="s" s="5">
        <v>21</v>
      </c>
      <c r="C853" s="6">
        <v>43349</v>
      </c>
      <c r="D853" t="s" s="5">
        <v>31</v>
      </c>
      <c r="E853" s="5">
        <v>10</v>
      </c>
      <c r="F853" s="5">
        <v>42.67</v>
      </c>
      <c r="G853" s="5">
        <v>0.06</v>
      </c>
      <c r="H853" t="s" s="5">
        <v>23</v>
      </c>
      <c r="I853" s="5">
        <v>-12.72</v>
      </c>
      <c r="J853" s="5">
        <v>4.18</v>
      </c>
      <c r="K853" s="5">
        <v>2.99</v>
      </c>
      <c r="L853" t="s" s="5">
        <v>110</v>
      </c>
      <c r="M853" t="s" s="5">
        <v>33</v>
      </c>
      <c r="N853" t="s" s="5">
        <v>47</v>
      </c>
      <c r="O853" t="s" s="5">
        <v>48</v>
      </c>
      <c r="P853" t="s" s="5">
        <v>49</v>
      </c>
      <c r="Q853" t="s" s="5">
        <v>50</v>
      </c>
      <c r="R853" s="6">
        <v>43351</v>
      </c>
      <c r="S853" s="7">
        <f>SUM(F853/$A$907)</f>
        <v>2.445695372570371e-05</v>
      </c>
      <c r="T853" t="s" s="3">
        <f>IF(B853:B853="Y","Quality Checked","")</f>
      </c>
      <c r="U853" t="s" s="4">
        <f>VLOOKUP(S853:S853,$B$914:$C$918,2)</f>
        <v>318</v>
      </c>
    </row>
    <row r="854" ht="15" customHeight="1">
      <c r="A854" s="5">
        <v>14756</v>
      </c>
      <c r="B854" t="s" s="5">
        <v>21</v>
      </c>
      <c r="C854" s="6">
        <v>43343</v>
      </c>
      <c r="D854" t="s" s="5">
        <v>31</v>
      </c>
      <c r="E854" s="5">
        <v>2</v>
      </c>
      <c r="F854" s="5">
        <v>42.3</v>
      </c>
      <c r="G854" s="5">
        <v>0.06</v>
      </c>
      <c r="H854" t="s" s="5">
        <v>23</v>
      </c>
      <c r="I854" s="5">
        <v>-25.38</v>
      </c>
      <c r="J854" s="5">
        <v>19.23</v>
      </c>
      <c r="K854" s="5">
        <v>6.15</v>
      </c>
      <c r="L854" t="s" s="5">
        <v>420</v>
      </c>
      <c r="M854" t="s" s="5">
        <v>33</v>
      </c>
      <c r="N854" t="s" s="5">
        <v>34</v>
      </c>
      <c r="O854" t="s" s="5">
        <v>38</v>
      </c>
      <c r="P854" t="s" s="5">
        <v>97</v>
      </c>
      <c r="Q854" t="s" s="5">
        <v>202</v>
      </c>
      <c r="R854" s="6">
        <v>43343</v>
      </c>
      <c r="S854" s="7">
        <f>SUM(F854/$A$907)</f>
        <v>2.424488264816655e-05</v>
      </c>
      <c r="T854" t="s" s="3">
        <f>IF(B854:B854="Y","Quality Checked","")</f>
      </c>
      <c r="U854" t="s" s="4">
        <f>VLOOKUP(S854:S854,$B$914:$C$918,2)</f>
        <v>318</v>
      </c>
    </row>
    <row r="855" ht="15" customHeight="1">
      <c r="A855" s="5">
        <v>38240</v>
      </c>
      <c r="B855" t="s" s="5">
        <v>41</v>
      </c>
      <c r="C855" s="6">
        <v>43453</v>
      </c>
      <c r="D855" t="s" s="5">
        <v>67</v>
      </c>
      <c r="E855" s="5">
        <v>4</v>
      </c>
      <c r="F855" s="5">
        <v>41.53</v>
      </c>
      <c r="G855" s="5">
        <v>0.04</v>
      </c>
      <c r="H855" t="s" s="5">
        <v>23</v>
      </c>
      <c r="I855" s="5">
        <v>-15.53</v>
      </c>
      <c r="J855" s="5">
        <v>8.6</v>
      </c>
      <c r="K855" s="5">
        <v>6.19</v>
      </c>
      <c r="L855" t="s" s="5">
        <v>246</v>
      </c>
      <c r="M855" t="s" s="5">
        <v>63</v>
      </c>
      <c r="N855" t="s" s="5">
        <v>26</v>
      </c>
      <c r="O855" t="s" s="5">
        <v>48</v>
      </c>
      <c r="P855" t="s" s="5">
        <v>49</v>
      </c>
      <c r="Q855" t="s" s="5">
        <v>50</v>
      </c>
      <c r="R855" s="6">
        <v>43453</v>
      </c>
      <c r="S855" s="7">
        <f>SUM(F855/$A$907)</f>
        <v>2.380354554085951e-05</v>
      </c>
      <c r="T855" t="s" s="3">
        <f>IF(B855:B855="Y","Quality Checked","")</f>
        <v>45</v>
      </c>
      <c r="U855" t="s" s="4">
        <f>VLOOKUP(S855:S855,$B$914:$C$918,2)</f>
        <v>318</v>
      </c>
    </row>
    <row r="856" ht="15" customHeight="1">
      <c r="A856" s="5">
        <v>1895</v>
      </c>
      <c r="B856" t="s" s="5">
        <v>21</v>
      </c>
      <c r="C856" s="6">
        <v>43249</v>
      </c>
      <c r="D856" t="s" s="5">
        <v>22</v>
      </c>
      <c r="E856" s="5">
        <v>5</v>
      </c>
      <c r="F856" s="5">
        <v>41.25</v>
      </c>
      <c r="G856" s="5">
        <v>0.02</v>
      </c>
      <c r="H856" t="s" s="5">
        <v>23</v>
      </c>
      <c r="I856" s="5">
        <v>-23.25</v>
      </c>
      <c r="J856" s="5">
        <v>6.48</v>
      </c>
      <c r="K856" s="5">
        <v>7.91</v>
      </c>
      <c r="L856" t="s" s="5">
        <v>165</v>
      </c>
      <c r="M856" t="s" s="5">
        <v>33</v>
      </c>
      <c r="N856" t="s" s="5">
        <v>34</v>
      </c>
      <c r="O856" t="s" s="5">
        <v>48</v>
      </c>
      <c r="P856" t="s" s="5">
        <v>206</v>
      </c>
      <c r="Q856" t="s" s="5">
        <v>50</v>
      </c>
      <c r="R856" s="6">
        <v>43251</v>
      </c>
      <c r="S856" s="7">
        <f>SUM(F856/$A$907)</f>
        <v>2.364305932002058e-05</v>
      </c>
      <c r="T856" t="s" s="3">
        <f>IF(B856:B856="Y","Quality Checked","")</f>
      </c>
      <c r="U856" t="s" s="4">
        <f>VLOOKUP(S856:S856,$B$914:$C$918,2)</f>
        <v>318</v>
      </c>
    </row>
    <row r="857" ht="15" customHeight="1">
      <c r="A857" s="5">
        <v>30567</v>
      </c>
      <c r="B857" t="s" s="5">
        <v>21</v>
      </c>
      <c r="C857" s="6">
        <v>43114</v>
      </c>
      <c r="D857" t="s" s="5">
        <v>55</v>
      </c>
      <c r="E857" s="5">
        <v>3</v>
      </c>
      <c r="F857" s="5">
        <v>38.71</v>
      </c>
      <c r="G857" s="5">
        <v>0.01</v>
      </c>
      <c r="H857" t="s" s="5">
        <v>53</v>
      </c>
      <c r="I857" s="5">
        <v>23</v>
      </c>
      <c r="J857" s="5">
        <v>9.48</v>
      </c>
      <c r="K857" s="5">
        <v>7.29</v>
      </c>
      <c r="L857" t="s" s="5">
        <v>194</v>
      </c>
      <c r="M857" t="s" s="5">
        <v>33</v>
      </c>
      <c r="N857" t="s" s="5">
        <v>47</v>
      </c>
      <c r="O857" t="s" s="5">
        <v>38</v>
      </c>
      <c r="P857" t="s" s="5">
        <v>97</v>
      </c>
      <c r="Q857" t="s" s="5">
        <v>202</v>
      </c>
      <c r="R857" s="6">
        <v>43116</v>
      </c>
      <c r="S857" s="7">
        <f>SUM(F857/$A$907)</f>
        <v>2.218722003098174e-05</v>
      </c>
      <c r="T857" t="s" s="3">
        <f>IF(B857:B857="Y","Quality Checked","")</f>
      </c>
      <c r="U857" t="s" s="4">
        <f>VLOOKUP(S857:S857,$B$914:$C$918,2)</f>
        <v>318</v>
      </c>
    </row>
    <row r="858" ht="15" customHeight="1">
      <c r="A858" s="5">
        <v>35558</v>
      </c>
      <c r="B858" t="s" s="5">
        <v>21</v>
      </c>
      <c r="C858" s="6">
        <v>43358</v>
      </c>
      <c r="D858" t="s" s="5">
        <v>42</v>
      </c>
      <c r="E858" s="5">
        <v>2</v>
      </c>
      <c r="F858" s="5">
        <v>34.88</v>
      </c>
      <c r="G858" s="5">
        <v>0.09</v>
      </c>
      <c r="H858" t="s" s="5">
        <v>23</v>
      </c>
      <c r="I858" s="5">
        <v>-22.12</v>
      </c>
      <c r="J858" s="5">
        <v>13.79</v>
      </c>
      <c r="K858" s="5">
        <v>8.779999999999999</v>
      </c>
      <c r="L858" t="s" s="5">
        <v>260</v>
      </c>
      <c r="M858" t="s" s="5">
        <v>25</v>
      </c>
      <c r="N858" t="s" s="5">
        <v>26</v>
      </c>
      <c r="O858" t="s" s="5">
        <v>38</v>
      </c>
      <c r="P858" t="s" s="5">
        <v>97</v>
      </c>
      <c r="Q858" t="s" s="5">
        <v>50</v>
      </c>
      <c r="R858" s="6">
        <v>43360</v>
      </c>
      <c r="S858" s="7">
        <f>SUM(F858/$A$907)</f>
        <v>1.999199779593498e-05</v>
      </c>
      <c r="T858" t="s" s="3">
        <f>IF(B858:B858="Y","Quality Checked","")</f>
      </c>
      <c r="U858" t="s" s="4">
        <f>VLOOKUP(S858:S858,$B$914:$C$918,2)</f>
        <v>318</v>
      </c>
    </row>
    <row r="859" ht="15" customHeight="1">
      <c r="A859" s="5">
        <v>34177</v>
      </c>
      <c r="B859" t="s" s="5">
        <v>21</v>
      </c>
      <c r="C859" s="6">
        <v>43327</v>
      </c>
      <c r="D859" t="s" s="5">
        <v>67</v>
      </c>
      <c r="E859" s="5">
        <v>13</v>
      </c>
      <c r="F859" s="5">
        <v>34.42</v>
      </c>
      <c r="G859" s="5">
        <v>0.02</v>
      </c>
      <c r="H859" t="s" s="5">
        <v>23</v>
      </c>
      <c r="I859" s="5">
        <v>9.470000000000001</v>
      </c>
      <c r="J859" s="5">
        <v>2.61</v>
      </c>
      <c r="K859" s="5">
        <v>0.5</v>
      </c>
      <c r="L859" t="s" s="5">
        <v>303</v>
      </c>
      <c r="M859" t="s" s="5">
        <v>44</v>
      </c>
      <c r="N859" t="s" s="5">
        <v>34</v>
      </c>
      <c r="O859" t="s" s="5">
        <v>48</v>
      </c>
      <c r="P859" t="s" s="5">
        <v>257</v>
      </c>
      <c r="Q859" t="s" s="5">
        <v>50</v>
      </c>
      <c r="R859" s="6">
        <v>43330</v>
      </c>
      <c r="S859" s="7">
        <f>SUM(F859/$A$907)</f>
        <v>1.972834186169959e-05</v>
      </c>
      <c r="T859" t="s" s="3">
        <f>IF(B859:B859="Y","Quality Checked","")</f>
      </c>
      <c r="U859" t="s" s="4">
        <f>VLOOKUP(S859:S859,$B$914:$C$918,2)</f>
        <v>318</v>
      </c>
    </row>
    <row r="860" ht="15" customHeight="1">
      <c r="A860" s="5">
        <v>43554</v>
      </c>
      <c r="B860" t="s" s="5">
        <v>21</v>
      </c>
      <c r="C860" s="6">
        <v>43403</v>
      </c>
      <c r="D860" t="s" s="5">
        <v>42</v>
      </c>
      <c r="E860" s="5">
        <v>9</v>
      </c>
      <c r="F860" s="5">
        <v>34.18</v>
      </c>
      <c r="G860" s="5">
        <v>0.06</v>
      </c>
      <c r="H860" t="s" s="5">
        <v>23</v>
      </c>
      <c r="I860" s="5">
        <v>-5.46</v>
      </c>
      <c r="J860" s="5">
        <v>3.6</v>
      </c>
      <c r="K860" s="5">
        <v>2.2</v>
      </c>
      <c r="L860" t="s" s="5">
        <v>393</v>
      </c>
      <c r="M860" t="s" s="5">
        <v>33</v>
      </c>
      <c r="N860" t="s" s="5">
        <v>26</v>
      </c>
      <c r="O860" t="s" s="5">
        <v>48</v>
      </c>
      <c r="P860" t="s" s="5">
        <v>206</v>
      </c>
      <c r="Q860" t="s" s="5">
        <v>215</v>
      </c>
      <c r="R860" s="6">
        <v>43406</v>
      </c>
      <c r="S860" s="7">
        <f>SUM(F860/$A$907)</f>
        <v>1.959078224383766e-05</v>
      </c>
      <c r="T860" t="s" s="3">
        <f>IF(B860:B860="Y","Quality Checked","")</f>
      </c>
      <c r="U860" t="s" s="4">
        <f>VLOOKUP(S860:S860,$B$914:$C$918,2)</f>
        <v>318</v>
      </c>
    </row>
    <row r="861" ht="15" customHeight="1">
      <c r="A861" s="5">
        <v>26854</v>
      </c>
      <c r="B861" t="s" s="5">
        <v>21</v>
      </c>
      <c r="C861" s="6">
        <v>43272</v>
      </c>
      <c r="D861" t="s" s="5">
        <v>55</v>
      </c>
      <c r="E861" s="5">
        <v>1</v>
      </c>
      <c r="F861" s="5">
        <v>34.11</v>
      </c>
      <c r="G861" s="5">
        <v>0.02</v>
      </c>
      <c r="H861" t="s" s="5">
        <v>23</v>
      </c>
      <c r="I861" s="5">
        <v>-12.95</v>
      </c>
      <c r="J861" s="5">
        <v>25.38</v>
      </c>
      <c r="K861" s="5">
        <v>8.99</v>
      </c>
      <c r="L861" t="s" s="5">
        <v>386</v>
      </c>
      <c r="M861" t="s" s="5">
        <v>44</v>
      </c>
      <c r="N861" t="s" s="5">
        <v>37</v>
      </c>
      <c r="O861" t="s" s="5">
        <v>38</v>
      </c>
      <c r="P861" t="s" s="5">
        <v>97</v>
      </c>
      <c r="Q861" t="s" s="5">
        <v>202</v>
      </c>
      <c r="R861" s="6">
        <v>43273</v>
      </c>
      <c r="S861" s="7">
        <f>SUM(F861/$A$907)</f>
        <v>1.955066068862793e-05</v>
      </c>
      <c r="T861" t="s" s="3">
        <f>IF(B861:B861="Y","Quality Checked","")</f>
      </c>
      <c r="U861" t="s" s="4">
        <f>VLOOKUP(S861:S861,$B$914:$C$918,2)</f>
        <v>318</v>
      </c>
    </row>
    <row r="862" ht="15" customHeight="1">
      <c r="A862" s="5">
        <v>19232</v>
      </c>
      <c r="B862" t="s" s="5">
        <v>21</v>
      </c>
      <c r="C862" s="6">
        <v>43293</v>
      </c>
      <c r="D862" t="s" s="5">
        <v>31</v>
      </c>
      <c r="E862" s="5">
        <v>5</v>
      </c>
      <c r="F862" s="5">
        <v>33.41</v>
      </c>
      <c r="G862" s="5">
        <v>0.09</v>
      </c>
      <c r="H862" t="s" s="5">
        <v>23</v>
      </c>
      <c r="I862" s="5">
        <v>-3.48</v>
      </c>
      <c r="J862" s="5">
        <v>6.68</v>
      </c>
      <c r="K862" s="5">
        <v>1.5</v>
      </c>
      <c r="L862" t="s" s="5">
        <v>112</v>
      </c>
      <c r="M862" t="s" s="5">
        <v>33</v>
      </c>
      <c r="N862" t="s" s="5">
        <v>47</v>
      </c>
      <c r="O862" t="s" s="5">
        <v>48</v>
      </c>
      <c r="P862" t="s" s="5">
        <v>236</v>
      </c>
      <c r="Q862" t="s" s="5">
        <v>215</v>
      </c>
      <c r="R862" s="6">
        <v>43295</v>
      </c>
      <c r="S862" s="7">
        <f>SUM(F862/$A$907)</f>
        <v>1.91494451365306e-05</v>
      </c>
      <c r="T862" t="s" s="3">
        <f>IF(B862:B862="Y","Quality Checked","")</f>
      </c>
      <c r="U862" t="s" s="4">
        <f>VLOOKUP(S862:S862,$B$914:$C$918,2)</f>
        <v>395</v>
      </c>
    </row>
    <row r="863" ht="15" customHeight="1">
      <c r="A863" s="5">
        <v>23844</v>
      </c>
      <c r="B863" t="s" s="5">
        <v>21</v>
      </c>
      <c r="C863" s="6">
        <v>43287</v>
      </c>
      <c r="D863" t="s" s="5">
        <v>55</v>
      </c>
      <c r="E863" s="5">
        <v>11</v>
      </c>
      <c r="F863" s="5">
        <v>33.02</v>
      </c>
      <c r="G863" s="5">
        <v>0.08</v>
      </c>
      <c r="H863" t="s" s="5">
        <v>23</v>
      </c>
      <c r="I863" s="5">
        <v>8.4</v>
      </c>
      <c r="J863" s="5">
        <v>3.15</v>
      </c>
      <c r="K863" s="5">
        <v>0.5</v>
      </c>
      <c r="L863" t="s" s="5">
        <v>199</v>
      </c>
      <c r="M863" t="s" s="5">
        <v>25</v>
      </c>
      <c r="N863" t="s" s="5">
        <v>37</v>
      </c>
      <c r="O863" t="s" s="5">
        <v>48</v>
      </c>
      <c r="P863" t="s" s="5">
        <v>257</v>
      </c>
      <c r="Q863" t="s" s="5">
        <v>50</v>
      </c>
      <c r="R863" s="6">
        <v>43288</v>
      </c>
      <c r="S863" s="7">
        <f>SUM(F863/$A$907)</f>
        <v>1.892591075750496e-05</v>
      </c>
      <c r="T863" t="s" s="3">
        <f>IF(B863:B863="Y","Quality Checked","")</f>
      </c>
      <c r="U863" t="s" s="4">
        <f>VLOOKUP(S863:S863,$B$914:$C$918,2)</f>
        <v>318</v>
      </c>
    </row>
    <row r="864" ht="15" customHeight="1">
      <c r="A864" s="5">
        <v>36838</v>
      </c>
      <c r="B864" t="s" s="5">
        <v>21</v>
      </c>
      <c r="C864" s="6">
        <v>43198</v>
      </c>
      <c r="D864" t="s" s="5">
        <v>31</v>
      </c>
      <c r="E864" s="5">
        <v>3</v>
      </c>
      <c r="F864" s="5">
        <v>32.76</v>
      </c>
      <c r="G864" s="5">
        <v>0.06</v>
      </c>
      <c r="H864" t="s" s="5">
        <v>53</v>
      </c>
      <c r="I864" s="5">
        <v>11.29</v>
      </c>
      <c r="J864" s="5">
        <v>6.3</v>
      </c>
      <c r="K864" s="5">
        <v>0.5</v>
      </c>
      <c r="L864" t="s" s="5">
        <v>126</v>
      </c>
      <c r="M864" t="s" s="5">
        <v>33</v>
      </c>
      <c r="N864" t="s" s="5">
        <v>34</v>
      </c>
      <c r="O864" t="s" s="5">
        <v>48</v>
      </c>
      <c r="P864" t="s" s="5">
        <v>257</v>
      </c>
      <c r="Q864" t="s" s="5">
        <v>50</v>
      </c>
      <c r="R864" s="6">
        <v>43207</v>
      </c>
      <c r="S864" s="7">
        <f>SUM(F864/$A$907)</f>
        <v>1.877688783815452e-05</v>
      </c>
      <c r="T864" t="s" s="3">
        <f>IF(B864:B864="Y","Quality Checked","")</f>
      </c>
      <c r="U864" t="s" s="4">
        <f>VLOOKUP(S864:S864,$B$914:$C$918,2)</f>
        <v>318</v>
      </c>
    </row>
    <row r="865" ht="15" customHeight="1">
      <c r="A865" s="5">
        <v>22851</v>
      </c>
      <c r="B865" t="s" s="5">
        <v>21</v>
      </c>
      <c r="C865" s="6">
        <v>43160</v>
      </c>
      <c r="D865" t="s" s="5">
        <v>42</v>
      </c>
      <c r="E865" s="5">
        <v>13</v>
      </c>
      <c r="F865" s="5">
        <v>32.37</v>
      </c>
      <c r="G865" s="5">
        <v>0</v>
      </c>
      <c r="H865" t="s" s="5">
        <v>23</v>
      </c>
      <c r="I865" s="5">
        <v>-48.55</v>
      </c>
      <c r="J865" s="5">
        <v>2.08</v>
      </c>
      <c r="K865" s="5">
        <v>5.33</v>
      </c>
      <c r="L865" t="s" s="5">
        <v>262</v>
      </c>
      <c r="M865" t="s" s="5">
        <v>33</v>
      </c>
      <c r="N865" t="s" s="5">
        <v>37</v>
      </c>
      <c r="O865" t="s" s="5">
        <v>38</v>
      </c>
      <c r="P865" t="s" s="5">
        <v>97</v>
      </c>
      <c r="Q865" t="s" s="5">
        <v>50</v>
      </c>
      <c r="R865" s="6">
        <v>43162</v>
      </c>
      <c r="S865" s="7">
        <f>SUM(F865/$A$907)</f>
        <v>1.855335345912888e-05</v>
      </c>
      <c r="T865" t="s" s="3">
        <f>IF(B865:B865="Y","Quality Checked","")</f>
      </c>
      <c r="U865" t="s" s="4">
        <f>VLOOKUP(S865:S865,$B$914:$C$918,2)</f>
        <v>318</v>
      </c>
    </row>
    <row r="866" ht="15" customHeight="1">
      <c r="A866" s="5">
        <v>29127</v>
      </c>
      <c r="B866" t="s" s="5">
        <v>21</v>
      </c>
      <c r="C866" s="6">
        <v>43190</v>
      </c>
      <c r="D866" t="s" s="5">
        <v>42</v>
      </c>
      <c r="E866" s="5">
        <v>18</v>
      </c>
      <c r="F866" s="5">
        <v>31.13</v>
      </c>
      <c r="G866" s="5">
        <v>0.06</v>
      </c>
      <c r="H866" t="s" s="5">
        <v>23</v>
      </c>
      <c r="I866" s="5">
        <v>-0.8100000000000001</v>
      </c>
      <c r="J866" s="5">
        <v>1.68</v>
      </c>
      <c r="K866" s="5">
        <v>1</v>
      </c>
      <c r="L866" t="s" s="5">
        <v>189</v>
      </c>
      <c r="M866" t="s" s="5">
        <v>33</v>
      </c>
      <c r="N866" t="s" s="5">
        <v>26</v>
      </c>
      <c r="O866" t="s" s="5">
        <v>48</v>
      </c>
      <c r="P866" t="s" s="5">
        <v>236</v>
      </c>
      <c r="Q866" t="s" s="5">
        <v>215</v>
      </c>
      <c r="R866" s="6">
        <v>43192</v>
      </c>
      <c r="S866" s="7">
        <f>SUM(F866/$A$907)</f>
        <v>1.784262876684219e-05</v>
      </c>
      <c r="T866" t="s" s="3">
        <f>IF(B866:B866="Y","Quality Checked","")</f>
      </c>
      <c r="U866" t="s" s="4">
        <f>VLOOKUP(S866:S866,$B$914:$C$918,2)</f>
        <v>318</v>
      </c>
    </row>
    <row r="867" ht="15" customHeight="1">
      <c r="A867" s="5">
        <v>44708</v>
      </c>
      <c r="B867" t="s" s="5">
        <v>21</v>
      </c>
      <c r="C867" s="6">
        <v>43308</v>
      </c>
      <c r="D867" t="s" s="5">
        <v>55</v>
      </c>
      <c r="E867" s="5">
        <v>15</v>
      </c>
      <c r="F867" s="5">
        <v>30.68</v>
      </c>
      <c r="G867" s="5">
        <v>0.02</v>
      </c>
      <c r="H867" t="s" s="5">
        <v>23</v>
      </c>
      <c r="I867" s="5">
        <v>-37.39</v>
      </c>
      <c r="J867" s="5">
        <v>1.74</v>
      </c>
      <c r="K867" s="5">
        <v>4.08</v>
      </c>
      <c r="L867" t="s" s="5">
        <v>421</v>
      </c>
      <c r="M867" t="s" s="5">
        <v>44</v>
      </c>
      <c r="N867" t="s" s="5">
        <v>47</v>
      </c>
      <c r="O867" t="s" s="5">
        <v>38</v>
      </c>
      <c r="P867" t="s" s="5">
        <v>97</v>
      </c>
      <c r="Q867" t="s" s="5">
        <v>202</v>
      </c>
      <c r="R867" s="6">
        <v>43309</v>
      </c>
      <c r="S867" s="7">
        <f>SUM(F867/$A$907)</f>
        <v>1.758470448335106e-05</v>
      </c>
      <c r="T867" t="s" s="3">
        <f>IF(B867:B867="Y","Quality Checked","")</f>
      </c>
      <c r="U867" t="s" s="4">
        <f>VLOOKUP(S867:S867,$B$914:$C$918,2)</f>
        <v>318</v>
      </c>
    </row>
    <row r="868" ht="15" customHeight="1">
      <c r="A868" s="5">
        <v>34788</v>
      </c>
      <c r="B868" t="s" s="5">
        <v>21</v>
      </c>
      <c r="C868" s="6">
        <v>43413</v>
      </c>
      <c r="D868" t="s" s="5">
        <v>67</v>
      </c>
      <c r="E868" s="5">
        <v>4</v>
      </c>
      <c r="F868" s="5">
        <v>30.47</v>
      </c>
      <c r="G868" s="5">
        <v>0.02</v>
      </c>
      <c r="H868" t="s" s="5">
        <v>23</v>
      </c>
      <c r="I868" s="5">
        <v>-10.7</v>
      </c>
      <c r="J868" s="5">
        <v>5.98</v>
      </c>
      <c r="K868" s="5">
        <v>5.15</v>
      </c>
      <c r="L868" t="s" s="5">
        <v>422</v>
      </c>
      <c r="M868" t="s" s="5">
        <v>63</v>
      </c>
      <c r="N868" t="s" s="5">
        <v>34</v>
      </c>
      <c r="O868" t="s" s="5">
        <v>48</v>
      </c>
      <c r="P868" t="s" s="5">
        <v>206</v>
      </c>
      <c r="Q868" t="s" s="5">
        <v>50</v>
      </c>
      <c r="R868" s="6">
        <v>43415</v>
      </c>
      <c r="S868" s="7">
        <f>SUM(F868/$A$907)</f>
        <v>1.746433981772186e-05</v>
      </c>
      <c r="T868" t="s" s="3">
        <f>IF(B868:B868="Y","Quality Checked","")</f>
      </c>
      <c r="U868" t="s" s="4">
        <f>VLOOKUP(S868:S868,$B$914:$C$918,2)</f>
        <v>318</v>
      </c>
    </row>
    <row r="869" ht="15" customHeight="1">
      <c r="A869" s="5">
        <v>19299</v>
      </c>
      <c r="B869" t="s" s="5">
        <v>21</v>
      </c>
      <c r="C869" s="6">
        <v>43177</v>
      </c>
      <c r="D869" t="s" s="5">
        <v>55</v>
      </c>
      <c r="E869" s="5">
        <v>10</v>
      </c>
      <c r="F869" s="5">
        <v>29.23</v>
      </c>
      <c r="G869" s="5">
        <v>0.05</v>
      </c>
      <c r="H869" t="s" s="5">
        <v>23</v>
      </c>
      <c r="I869" s="5">
        <v>8.1</v>
      </c>
      <c r="J869" s="5">
        <v>2.88</v>
      </c>
      <c r="K869" s="5">
        <v>0.5</v>
      </c>
      <c r="L869" t="s" s="5">
        <v>325</v>
      </c>
      <c r="M869" t="s" s="5">
        <v>33</v>
      </c>
      <c r="N869" t="s" s="5">
        <v>34</v>
      </c>
      <c r="O869" t="s" s="5">
        <v>48</v>
      </c>
      <c r="P869" t="s" s="5">
        <v>257</v>
      </c>
      <c r="Q869" t="s" s="5">
        <v>50</v>
      </c>
      <c r="R869" s="6">
        <v>43179</v>
      </c>
      <c r="S869" s="7">
        <f>SUM(F869/$A$907)</f>
        <v>1.675361512543519e-05</v>
      </c>
      <c r="T869" t="s" s="3">
        <f>IF(B869:B869="Y","Quality Checked","")</f>
      </c>
      <c r="U869" t="s" s="4">
        <f>VLOOKUP(S869:S869,$B$914:$C$918,2)</f>
        <v>318</v>
      </c>
    </row>
    <row r="870" ht="15" customHeight="1">
      <c r="A870" s="5">
        <v>29346</v>
      </c>
      <c r="B870" t="s" s="5">
        <v>21</v>
      </c>
      <c r="C870" s="6">
        <v>43328</v>
      </c>
      <c r="D870" t="s" s="5">
        <v>31</v>
      </c>
      <c r="E870" s="5">
        <v>2</v>
      </c>
      <c r="F870" s="5">
        <v>29.06</v>
      </c>
      <c r="G870" s="5">
        <v>0.1</v>
      </c>
      <c r="H870" t="s" s="5">
        <v>23</v>
      </c>
      <c r="I870" s="5">
        <v>-16.15</v>
      </c>
      <c r="J870" s="5">
        <v>11.58</v>
      </c>
      <c r="K870" s="5">
        <v>6.97</v>
      </c>
      <c r="L870" t="s" s="5">
        <v>423</v>
      </c>
      <c r="M870" t="s" s="5">
        <v>25</v>
      </c>
      <c r="N870" t="s" s="5">
        <v>34</v>
      </c>
      <c r="O870" t="s" s="5">
        <v>48</v>
      </c>
      <c r="P870" t="s" s="5">
        <v>198</v>
      </c>
      <c r="Q870" t="s" s="5">
        <v>50</v>
      </c>
      <c r="R870" s="6">
        <v>43332</v>
      </c>
      <c r="S870" s="7">
        <f>SUM(F870/$A$907)</f>
        <v>1.665617706278298e-05</v>
      </c>
      <c r="T870" t="s" s="3">
        <f>IF(B870:B870="Y","Quality Checked","")</f>
      </c>
      <c r="U870" t="s" s="4">
        <f>VLOOKUP(S870:S870,$B$914:$C$918,2)</f>
        <v>318</v>
      </c>
    </row>
    <row r="871" ht="15" customHeight="1">
      <c r="A871" s="5">
        <v>16133</v>
      </c>
      <c r="B871" t="s" s="5">
        <v>21</v>
      </c>
      <c r="C871" s="6">
        <v>43368</v>
      </c>
      <c r="D871" t="s" s="5">
        <v>42</v>
      </c>
      <c r="E871" s="5">
        <v>1</v>
      </c>
      <c r="F871" s="5">
        <v>27.96</v>
      </c>
      <c r="G871" s="5">
        <v>0.17</v>
      </c>
      <c r="H871" t="s" s="5">
        <v>23</v>
      </c>
      <c r="I871" s="5">
        <v>-9.130000000000001</v>
      </c>
      <c r="J871" s="5">
        <v>14.89</v>
      </c>
      <c r="K871" s="5">
        <v>13.56</v>
      </c>
      <c r="L871" t="s" s="5">
        <v>77</v>
      </c>
      <c r="M871" t="s" s="5">
        <v>25</v>
      </c>
      <c r="N871" t="s" s="5">
        <v>47</v>
      </c>
      <c r="O871" t="s" s="5">
        <v>38</v>
      </c>
      <c r="P871" t="s" s="5">
        <v>97</v>
      </c>
      <c r="Q871" t="s" s="5">
        <v>29</v>
      </c>
      <c r="R871" s="6">
        <v>43370</v>
      </c>
      <c r="S871" s="7">
        <f>SUM(F871/$A$907)</f>
        <v>1.602569548091577e-05</v>
      </c>
      <c r="T871" t="s" s="3">
        <f>IF(B871:B871="Y","Quality Checked","")</f>
      </c>
      <c r="U871" t="s" s="4">
        <f>VLOOKUP(S871:S871,$B$914:$C$918,2)</f>
        <v>318</v>
      </c>
    </row>
    <row r="872" ht="15" customHeight="1">
      <c r="A872" s="5">
        <v>20709</v>
      </c>
      <c r="B872" t="s" s="5">
        <v>21</v>
      </c>
      <c r="C872" s="6">
        <v>43323</v>
      </c>
      <c r="D872" t="s" s="5">
        <v>67</v>
      </c>
      <c r="E872" s="5">
        <v>5</v>
      </c>
      <c r="F872" s="5">
        <v>25.1</v>
      </c>
      <c r="G872" s="5">
        <v>0.04</v>
      </c>
      <c r="H872" t="s" s="5">
        <v>23</v>
      </c>
      <c r="I872" s="5">
        <v>2.98</v>
      </c>
      <c r="J872" s="5">
        <v>4.98</v>
      </c>
      <c r="K872" s="5">
        <v>0.49</v>
      </c>
      <c r="L872" t="s" s="5">
        <v>424</v>
      </c>
      <c r="M872" t="s" s="5">
        <v>63</v>
      </c>
      <c r="N872" t="s" s="5">
        <v>26</v>
      </c>
      <c r="O872" t="s" s="5">
        <v>48</v>
      </c>
      <c r="P872" t="s" s="5">
        <v>257</v>
      </c>
      <c r="Q872" t="s" s="5">
        <v>50</v>
      </c>
      <c r="R872" s="6">
        <v>43325</v>
      </c>
      <c r="S872" s="7">
        <f>SUM(F872/$A$907)</f>
        <v>1.438644336806101e-05</v>
      </c>
      <c r="T872" t="s" s="3">
        <f>IF(B872:B872="Y","Quality Checked","")</f>
      </c>
      <c r="U872" t="s" s="4">
        <f>VLOOKUP(S872:S872,$B$914:$C$918,2)</f>
        <v>318</v>
      </c>
    </row>
    <row r="873" ht="15" customHeight="1">
      <c r="A873" s="5">
        <v>22243</v>
      </c>
      <c r="B873" t="s" s="5">
        <v>21</v>
      </c>
      <c r="C873" s="6">
        <v>43115</v>
      </c>
      <c r="D873" t="s" s="5">
        <v>42</v>
      </c>
      <c r="E873" s="5">
        <v>9</v>
      </c>
      <c r="F873" s="5">
        <v>24.76</v>
      </c>
      <c r="G873" s="5">
        <v>0.09</v>
      </c>
      <c r="H873" t="s" s="5">
        <v>23</v>
      </c>
      <c r="I873" s="5">
        <v>-1.82</v>
      </c>
      <c r="J873" s="5">
        <v>2.88</v>
      </c>
      <c r="K873" s="5">
        <v>0.7</v>
      </c>
      <c r="L873" t="s" s="5">
        <v>203</v>
      </c>
      <c r="M873" t="s" s="5">
        <v>33</v>
      </c>
      <c r="N873" t="s" s="5">
        <v>26</v>
      </c>
      <c r="O873" t="s" s="5">
        <v>48</v>
      </c>
      <c r="P873" t="s" s="5">
        <v>236</v>
      </c>
      <c r="Q873" t="s" s="5">
        <v>215</v>
      </c>
      <c r="R873" s="6">
        <v>43116</v>
      </c>
      <c r="S873" s="7">
        <f>SUM(F873/$A$907)</f>
        <v>1.419156724275659e-05</v>
      </c>
      <c r="T873" t="s" s="3">
        <f>IF(B873:B873="Y","Quality Checked","")</f>
      </c>
      <c r="U873" t="s" s="4">
        <f>VLOOKUP(S873:S873,$B$914:$C$918,2)</f>
        <v>318</v>
      </c>
    </row>
    <row r="874" ht="15" customHeight="1">
      <c r="A874" s="5">
        <v>37696</v>
      </c>
      <c r="B874" t="s" s="5">
        <v>21</v>
      </c>
      <c r="C874" s="6">
        <v>43290</v>
      </c>
      <c r="D874" t="s" s="5">
        <v>55</v>
      </c>
      <c r="E874" s="5">
        <v>5</v>
      </c>
      <c r="F874" s="5">
        <v>24.09</v>
      </c>
      <c r="G874" s="5">
        <v>0.04</v>
      </c>
      <c r="H874" t="s" s="5">
        <v>23</v>
      </c>
      <c r="I874" s="5">
        <v>-20.23</v>
      </c>
      <c r="J874" s="5">
        <v>3.81</v>
      </c>
      <c r="K874" s="5">
        <v>5.44</v>
      </c>
      <c r="L874" t="s" s="5">
        <v>367</v>
      </c>
      <c r="M874" t="s" s="5">
        <v>33</v>
      </c>
      <c r="N874" t="s" s="5">
        <v>34</v>
      </c>
      <c r="O874" t="s" s="5">
        <v>48</v>
      </c>
      <c r="P874" t="s" s="5">
        <v>49</v>
      </c>
      <c r="Q874" t="s" s="5">
        <v>50</v>
      </c>
      <c r="R874" s="6">
        <v>43292</v>
      </c>
      <c r="S874" s="7">
        <f>SUM(F874/$A$907)</f>
        <v>1.380754664289202e-05</v>
      </c>
      <c r="T874" t="s" s="3">
        <f>IF(B874:B874="Y","Quality Checked","")</f>
      </c>
      <c r="U874" t="s" s="4">
        <f>VLOOKUP(S874:S874,$B$914:$C$918,2)</f>
        <v>318</v>
      </c>
    </row>
    <row r="875" ht="15" customHeight="1">
      <c r="A875" s="5">
        <v>8257</v>
      </c>
      <c r="B875" t="s" s="5">
        <v>21</v>
      </c>
      <c r="C875" s="6">
        <v>43181</v>
      </c>
      <c r="D875" t="s" s="5">
        <v>31</v>
      </c>
      <c r="E875" s="5">
        <v>5</v>
      </c>
      <c r="F875" s="5">
        <v>22.77</v>
      </c>
      <c r="G875" s="5">
        <v>0.03</v>
      </c>
      <c r="H875" t="s" s="5">
        <v>23</v>
      </c>
      <c r="I875" s="5">
        <v>-6.2</v>
      </c>
      <c r="J875" s="5">
        <v>4.28</v>
      </c>
      <c r="K875" s="5">
        <v>1.6</v>
      </c>
      <c r="L875" t="s" s="5">
        <v>108</v>
      </c>
      <c r="M875" t="s" s="5">
        <v>25</v>
      </c>
      <c r="N875" t="s" s="5">
        <v>26</v>
      </c>
      <c r="O875" t="s" s="5">
        <v>48</v>
      </c>
      <c r="P875" t="s" s="5">
        <v>236</v>
      </c>
      <c r="Q875" t="s" s="5">
        <v>215</v>
      </c>
      <c r="R875" s="6">
        <v>43188</v>
      </c>
      <c r="S875" s="7">
        <f>SUM(F875/$A$907)</f>
        <v>1.305096874465136e-05</v>
      </c>
      <c r="T875" t="s" s="3">
        <f>IF(B875:B875="Y","Quality Checked","")</f>
      </c>
      <c r="U875" t="s" s="4">
        <f>VLOOKUP(S875:S875,$B$914:$C$918,2)</f>
        <v>318</v>
      </c>
    </row>
    <row r="876" ht="15" customHeight="1">
      <c r="A876" s="5">
        <v>3332</v>
      </c>
      <c r="B876" t="s" s="5">
        <v>21</v>
      </c>
      <c r="C876" s="6">
        <v>43408</v>
      </c>
      <c r="D876" t="s" s="5">
        <v>42</v>
      </c>
      <c r="E876" s="5">
        <v>6</v>
      </c>
      <c r="F876" s="5">
        <v>22.19</v>
      </c>
      <c r="G876" s="5">
        <v>0.01</v>
      </c>
      <c r="H876" t="s" s="5">
        <v>23</v>
      </c>
      <c r="I876" s="5">
        <v>-3.51</v>
      </c>
      <c r="J876" s="5">
        <v>3.26</v>
      </c>
      <c r="K876" s="5">
        <v>1.86</v>
      </c>
      <c r="L876" t="s" s="5">
        <v>354</v>
      </c>
      <c r="M876" t="s" s="5">
        <v>25</v>
      </c>
      <c r="N876" t="s" s="5">
        <v>34</v>
      </c>
      <c r="O876" t="s" s="5">
        <v>48</v>
      </c>
      <c r="P876" t="s" s="5">
        <v>236</v>
      </c>
      <c r="Q876" t="s" s="5">
        <v>215</v>
      </c>
      <c r="R876" s="6">
        <v>43410</v>
      </c>
      <c r="S876" s="7">
        <f>SUM(F876/$A$907)</f>
        <v>1.271853300148501e-05</v>
      </c>
      <c r="T876" t="s" s="3">
        <f>IF(B876:B876="Y","Quality Checked","")</f>
      </c>
      <c r="U876" t="s" s="4">
        <f>VLOOKUP(S876:S876,$B$914:$C$918,2)</f>
        <v>318</v>
      </c>
    </row>
    <row r="877" ht="15" customHeight="1">
      <c r="A877" s="5">
        <v>6854</v>
      </c>
      <c r="B877" t="s" s="5">
        <v>21</v>
      </c>
      <c r="C877" s="6">
        <v>43106</v>
      </c>
      <c r="D877" t="s" s="5">
        <v>22</v>
      </c>
      <c r="E877" s="5">
        <v>1</v>
      </c>
      <c r="F877" s="5">
        <v>22.13</v>
      </c>
      <c r="G877" s="5">
        <v>0.07000000000000001</v>
      </c>
      <c r="H877" t="s" s="5">
        <v>53</v>
      </c>
      <c r="I877" s="5">
        <v>-2.39</v>
      </c>
      <c r="J877" s="5">
        <v>7.68</v>
      </c>
      <c r="K877" s="5">
        <v>6.16</v>
      </c>
      <c r="L877" t="s" s="5">
        <v>353</v>
      </c>
      <c r="M877" t="s" s="5">
        <v>33</v>
      </c>
      <c r="N877" t="s" s="5">
        <v>26</v>
      </c>
      <c r="O877" t="s" s="5">
        <v>48</v>
      </c>
      <c r="P877" t="s" s="5">
        <v>49</v>
      </c>
      <c r="Q877" t="s" s="5">
        <v>50</v>
      </c>
      <c r="R877" s="6">
        <v>43108</v>
      </c>
      <c r="S877" s="7">
        <f>SUM(F877/$A$907)</f>
        <v>1.268414309701952e-05</v>
      </c>
      <c r="T877" t="s" s="3">
        <f>IF(B877:B877="Y","Quality Checked","")</f>
      </c>
      <c r="U877" t="s" s="4">
        <f>VLOOKUP(S877:S877,$B$914:$C$918,2)</f>
        <v>318</v>
      </c>
    </row>
    <row r="878" ht="15" customHeight="1">
      <c r="A878" s="5">
        <v>34631</v>
      </c>
      <c r="B878" t="s" s="5">
        <v>21</v>
      </c>
      <c r="C878" s="6">
        <v>43396</v>
      </c>
      <c r="D878" t="s" s="5">
        <v>55</v>
      </c>
      <c r="E878" s="5">
        <v>5</v>
      </c>
      <c r="F878" s="5">
        <v>22.06</v>
      </c>
      <c r="G878" s="5">
        <v>0.06</v>
      </c>
      <c r="H878" t="s" s="5">
        <v>23</v>
      </c>
      <c r="I878" s="5">
        <v>-22.28</v>
      </c>
      <c r="J878" s="5">
        <v>3.36</v>
      </c>
      <c r="K878" s="5">
        <v>6.27</v>
      </c>
      <c r="L878" t="s" s="5">
        <v>78</v>
      </c>
      <c r="M878" t="s" s="5">
        <v>44</v>
      </c>
      <c r="N878" t="s" s="5">
        <v>34</v>
      </c>
      <c r="O878" t="s" s="5">
        <v>48</v>
      </c>
      <c r="P878" t="s" s="5">
        <v>49</v>
      </c>
      <c r="Q878" t="s" s="5">
        <v>50</v>
      </c>
      <c r="R878" s="6">
        <v>43397</v>
      </c>
      <c r="S878" s="7">
        <f>SUM(F878/$A$907)</f>
        <v>1.264402154180979e-05</v>
      </c>
      <c r="T878" t="s" s="3">
        <f>IF(B878:B878="Y","Quality Checked","")</f>
      </c>
      <c r="U878" t="s" s="4">
        <f>VLOOKUP(S878:S878,$B$914:$C$918,2)</f>
        <v>318</v>
      </c>
    </row>
    <row r="879" ht="15" customHeight="1">
      <c r="A879" s="5">
        <v>1444</v>
      </c>
      <c r="B879" t="s" s="5">
        <v>21</v>
      </c>
      <c r="C879" s="6">
        <v>43439</v>
      </c>
      <c r="D879" t="s" s="5">
        <v>22</v>
      </c>
      <c r="E879" s="5">
        <v>2</v>
      </c>
      <c r="F879" s="5">
        <v>21.44</v>
      </c>
      <c r="G879" s="5">
        <v>0.02</v>
      </c>
      <c r="H879" t="s" s="5">
        <v>23</v>
      </c>
      <c r="I879" s="5">
        <v>-13.67</v>
      </c>
      <c r="J879" s="5">
        <v>6.48</v>
      </c>
      <c r="K879" s="5">
        <v>8.74</v>
      </c>
      <c r="L879" t="s" s="5">
        <v>54</v>
      </c>
      <c r="M879" t="s" s="5">
        <v>25</v>
      </c>
      <c r="N879" t="s" s="5">
        <v>37</v>
      </c>
      <c r="O879" t="s" s="5">
        <v>48</v>
      </c>
      <c r="P879" t="s" s="5">
        <v>206</v>
      </c>
      <c r="Q879" t="s" s="5">
        <v>50</v>
      </c>
      <c r="R879" s="6">
        <v>43441</v>
      </c>
      <c r="S879" s="7">
        <f>SUM(F879/$A$907)</f>
        <v>1.228865919566645e-05</v>
      </c>
      <c r="T879" t="s" s="3">
        <f>IF(B879:B879="Y","Quality Checked","")</f>
      </c>
      <c r="U879" t="s" s="4">
        <f>VLOOKUP(S879:S879,$B$914:$C$918,2)</f>
        <v>318</v>
      </c>
    </row>
    <row r="880" ht="15" customHeight="1">
      <c r="A880" s="5">
        <v>3553</v>
      </c>
      <c r="B880" t="s" s="5">
        <v>21</v>
      </c>
      <c r="C880" s="6">
        <v>43237</v>
      </c>
      <c r="D880" t="s" s="5">
        <v>22</v>
      </c>
      <c r="E880" s="5">
        <v>7</v>
      </c>
      <c r="F880" s="5">
        <v>20.5</v>
      </c>
      <c r="G880" s="5">
        <v>0.06</v>
      </c>
      <c r="H880" t="s" s="5">
        <v>23</v>
      </c>
      <c r="I880" s="5">
        <v>-4.04</v>
      </c>
      <c r="J880" s="5">
        <v>2.94</v>
      </c>
      <c r="K880" s="5">
        <v>0.96</v>
      </c>
      <c r="L880" t="s" s="5">
        <v>113</v>
      </c>
      <c r="M880" t="s" s="5">
        <v>33</v>
      </c>
      <c r="N880" t="s" s="5">
        <v>34</v>
      </c>
      <c r="O880" t="s" s="5">
        <v>48</v>
      </c>
      <c r="P880" t="s" s="5">
        <v>236</v>
      </c>
      <c r="Q880" t="s" s="5">
        <v>215</v>
      </c>
      <c r="R880" s="6">
        <v>43238</v>
      </c>
      <c r="S880" s="7">
        <f>SUM(F880/$A$907)</f>
        <v>1.17498840257072e-05</v>
      </c>
      <c r="T880" t="s" s="3">
        <f>IF(B880:B880="Y","Quality Checked","")</f>
      </c>
      <c r="U880" t="s" s="4">
        <f>VLOOKUP(S880:S880,$B$914:$C$918,2)</f>
        <v>318</v>
      </c>
    </row>
    <row r="881" ht="15" customHeight="1">
      <c r="A881" s="5">
        <v>39040</v>
      </c>
      <c r="B881" t="s" s="5">
        <v>21</v>
      </c>
      <c r="C881" s="6">
        <v>43241</v>
      </c>
      <c r="D881" t="s" s="5">
        <v>42</v>
      </c>
      <c r="E881" s="5">
        <v>7</v>
      </c>
      <c r="F881" s="5">
        <v>19.36</v>
      </c>
      <c r="G881" s="5">
        <v>0.04</v>
      </c>
      <c r="H881" t="s" s="5">
        <v>53</v>
      </c>
      <c r="I881" s="5">
        <v>-1</v>
      </c>
      <c r="J881" s="5">
        <v>1.98</v>
      </c>
      <c r="K881" s="5">
        <v>0.7</v>
      </c>
      <c r="L881" t="s" s="5">
        <v>379</v>
      </c>
      <c r="M881" t="s" s="5">
        <v>25</v>
      </c>
      <c r="N881" t="s" s="5">
        <v>34</v>
      </c>
      <c r="O881" t="s" s="5">
        <v>48</v>
      </c>
      <c r="P881" t="s" s="5">
        <v>381</v>
      </c>
      <c r="Q881" t="s" s="5">
        <v>215</v>
      </c>
      <c r="R881" s="6">
        <v>43242</v>
      </c>
      <c r="S881" s="7">
        <f>SUM(F881/$A$907)</f>
        <v>1.109647584086299e-05</v>
      </c>
      <c r="T881" t="s" s="3">
        <f>IF(B881:B881="Y","Quality Checked","")</f>
      </c>
      <c r="U881" t="s" s="4">
        <f>VLOOKUP(S881:S881,$B$914:$C$918,2)</f>
        <v>318</v>
      </c>
    </row>
    <row r="882" ht="15" customHeight="1">
      <c r="A882" s="5">
        <v>833</v>
      </c>
      <c r="B882" t="s" s="5">
        <v>41</v>
      </c>
      <c r="C882" s="6">
        <v>43143</v>
      </c>
      <c r="D882" t="s" s="5">
        <v>22</v>
      </c>
      <c r="E882" s="5">
        <v>1</v>
      </c>
      <c r="F882" s="5">
        <v>19.32</v>
      </c>
      <c r="G882" s="5">
        <v>0.03</v>
      </c>
      <c r="H882" t="s" s="5">
        <v>23</v>
      </c>
      <c r="I882" s="5">
        <v>-20.32</v>
      </c>
      <c r="J882" s="5">
        <v>12.53</v>
      </c>
      <c r="K882" s="5">
        <v>7.17</v>
      </c>
      <c r="L882" t="s" s="5">
        <v>334</v>
      </c>
      <c r="M882" t="s" s="5">
        <v>63</v>
      </c>
      <c r="N882" t="s" s="5">
        <v>37</v>
      </c>
      <c r="O882" t="s" s="5">
        <v>48</v>
      </c>
      <c r="P882" t="s" s="5">
        <v>49</v>
      </c>
      <c r="Q882" t="s" s="5">
        <v>50</v>
      </c>
      <c r="R882" s="6">
        <v>43144</v>
      </c>
      <c r="S882" s="7">
        <f>SUM(F882/$A$907)</f>
        <v>1.1073549237886e-05</v>
      </c>
      <c r="T882" t="s" s="3">
        <f>IF(B882:B882="Y","Quality Checked","")</f>
        <v>45</v>
      </c>
      <c r="U882" t="s" s="4">
        <f>VLOOKUP(S882:S882,$B$914:$C$918,2)</f>
        <v>318</v>
      </c>
    </row>
    <row r="883" ht="15" customHeight="1">
      <c r="A883" s="5">
        <v>40835</v>
      </c>
      <c r="B883" t="s" s="5">
        <v>21</v>
      </c>
      <c r="C883" s="6">
        <v>43428</v>
      </c>
      <c r="D883" t="s" s="5">
        <v>67</v>
      </c>
      <c r="E883" s="5">
        <v>1</v>
      </c>
      <c r="F883" s="5">
        <v>18.73</v>
      </c>
      <c r="G883" s="5">
        <v>0.05</v>
      </c>
      <c r="H883" t="s" s="5">
        <v>23</v>
      </c>
      <c r="I883" s="5">
        <v>-6.68</v>
      </c>
      <c r="J883" s="5">
        <v>12.28</v>
      </c>
      <c r="K883" s="5">
        <v>6.13</v>
      </c>
      <c r="L883" t="s" s="5">
        <v>339</v>
      </c>
      <c r="M883" t="s" s="5">
        <v>25</v>
      </c>
      <c r="N883" t="s" s="5">
        <v>47</v>
      </c>
      <c r="O883" t="s" s="5">
        <v>48</v>
      </c>
      <c r="P883" t="s" s="5">
        <v>58</v>
      </c>
      <c r="Q883" t="s" s="5">
        <v>50</v>
      </c>
      <c r="R883" s="6">
        <v>43429</v>
      </c>
      <c r="S883" s="7">
        <f>SUM(F883/$A$907)</f>
        <v>1.07353818439754e-05</v>
      </c>
      <c r="T883" t="s" s="3">
        <f>IF(B883:B883="Y","Quality Checked","")</f>
      </c>
      <c r="U883" t="s" s="4">
        <f>VLOOKUP(S883:S883,$B$914:$C$918,2)</f>
        <v>318</v>
      </c>
    </row>
    <row r="884" ht="15" customHeight="1">
      <c r="A884" s="5">
        <v>17795</v>
      </c>
      <c r="B884" t="s" s="5">
        <v>21</v>
      </c>
      <c r="C884" s="6">
        <v>43191</v>
      </c>
      <c r="D884" t="s" s="5">
        <v>22</v>
      </c>
      <c r="E884" s="5">
        <v>1</v>
      </c>
      <c r="F884" s="5">
        <v>17.62</v>
      </c>
      <c r="G884" s="5">
        <v>0.06</v>
      </c>
      <c r="H884" t="s" s="5">
        <v>23</v>
      </c>
      <c r="I884" s="5">
        <v>-15.92</v>
      </c>
      <c r="J884" s="5">
        <v>11.33</v>
      </c>
      <c r="K884" s="5">
        <v>6.12</v>
      </c>
      <c r="L884" t="s" s="5">
        <v>264</v>
      </c>
      <c r="M884" t="s" s="5">
        <v>25</v>
      </c>
      <c r="N884" t="s" s="5">
        <v>47</v>
      </c>
      <c r="O884" t="s" s="5">
        <v>48</v>
      </c>
      <c r="P884" t="s" s="5">
        <v>94</v>
      </c>
      <c r="Q884" t="s" s="5">
        <v>116</v>
      </c>
      <c r="R884" s="6">
        <v>43193</v>
      </c>
      <c r="S884" s="7">
        <f>SUM(F884/$A$907)</f>
        <v>1.009916861136394e-05</v>
      </c>
      <c r="T884" t="s" s="3">
        <f>IF(B884:B884="Y","Quality Checked","")</f>
      </c>
      <c r="U884" t="s" s="4">
        <f>VLOOKUP(S884:S884,$B$914:$C$918,2)</f>
        <v>318</v>
      </c>
    </row>
    <row r="885" ht="15" customHeight="1">
      <c r="A885" s="5">
        <v>44583</v>
      </c>
      <c r="B885" t="s" s="5">
        <v>41</v>
      </c>
      <c r="C885" s="6">
        <v>43377</v>
      </c>
      <c r="D885" t="s" s="5">
        <v>31</v>
      </c>
      <c r="E885" s="5">
        <v>6</v>
      </c>
      <c r="F885" s="5">
        <v>17.59</v>
      </c>
      <c r="G885" s="5">
        <v>0.1</v>
      </c>
      <c r="H885" t="s" s="5">
        <v>23</v>
      </c>
      <c r="I885" s="5">
        <v>-19.74</v>
      </c>
      <c r="J885" s="5">
        <v>2.22</v>
      </c>
      <c r="K885" s="5">
        <v>5</v>
      </c>
      <c r="L885" t="s" s="5">
        <v>255</v>
      </c>
      <c r="M885" t="s" s="5">
        <v>25</v>
      </c>
      <c r="N885" t="s" s="5">
        <v>34</v>
      </c>
      <c r="O885" t="s" s="5">
        <v>48</v>
      </c>
      <c r="P885" t="s" s="5">
        <v>94</v>
      </c>
      <c r="Q885" t="s" s="5">
        <v>50</v>
      </c>
      <c r="R885" s="6">
        <v>43382</v>
      </c>
      <c r="S885" s="7">
        <f>SUM(F885/$A$907)</f>
        <v>1.00819736591312e-05</v>
      </c>
      <c r="T885" t="s" s="3">
        <f>IF(B885:B885="Y","Quality Checked","")</f>
        <v>45</v>
      </c>
      <c r="U885" t="s" s="4">
        <f>VLOOKUP(S885:S885,$B$914:$C$918,2)</f>
        <v>318</v>
      </c>
    </row>
    <row r="886" ht="15" customHeight="1">
      <c r="A886" s="5">
        <v>12099</v>
      </c>
      <c r="B886" t="s" s="5">
        <v>21</v>
      </c>
      <c r="C886" s="6">
        <v>43354</v>
      </c>
      <c r="D886" t="s" s="5">
        <v>42</v>
      </c>
      <c r="E886" s="5">
        <v>1</v>
      </c>
      <c r="F886" s="5">
        <v>17.59</v>
      </c>
      <c r="G886" s="5">
        <v>0.06</v>
      </c>
      <c r="H886" t="s" s="5">
        <v>53</v>
      </c>
      <c r="I886" s="5">
        <v>10.85</v>
      </c>
      <c r="J886" s="5">
        <v>2.61</v>
      </c>
      <c r="K886" s="5">
        <v>0.5</v>
      </c>
      <c r="L886" t="s" s="5">
        <v>360</v>
      </c>
      <c r="M886" t="s" s="5">
        <v>33</v>
      </c>
      <c r="N886" t="s" s="5">
        <v>34</v>
      </c>
      <c r="O886" t="s" s="5">
        <v>48</v>
      </c>
      <c r="P886" t="s" s="5">
        <v>257</v>
      </c>
      <c r="Q886" t="s" s="5">
        <v>50</v>
      </c>
      <c r="R886" s="6">
        <v>43354</v>
      </c>
      <c r="S886" s="7">
        <f>SUM(F886/$A$907)</f>
        <v>1.00819736591312e-05</v>
      </c>
      <c r="T886" t="s" s="3">
        <f>IF(B886:B886="Y","Quality Checked","")</f>
      </c>
      <c r="U886" t="s" s="4">
        <f>VLOOKUP(S886:S886,$B$914:$C$918,2)</f>
        <v>318</v>
      </c>
    </row>
    <row r="887" ht="15" customHeight="1">
      <c r="A887" s="5">
        <v>40518</v>
      </c>
      <c r="B887" t="s" s="5">
        <v>21</v>
      </c>
      <c r="C887" s="6">
        <v>43172</v>
      </c>
      <c r="D887" t="s" s="5">
        <v>42</v>
      </c>
      <c r="E887" s="5">
        <v>3</v>
      </c>
      <c r="F887" s="5">
        <v>17.52</v>
      </c>
      <c r="G887" s="5">
        <v>0.05</v>
      </c>
      <c r="H887" t="s" s="5">
        <v>23</v>
      </c>
      <c r="I887" s="5">
        <v>-12.16</v>
      </c>
      <c r="J887" s="5">
        <v>4.13</v>
      </c>
      <c r="K887" s="5">
        <v>5.04</v>
      </c>
      <c r="L887" t="s" s="5">
        <v>310</v>
      </c>
      <c r="M887" t="s" s="5">
        <v>44</v>
      </c>
      <c r="N887" t="s" s="5">
        <v>37</v>
      </c>
      <c r="O887" t="s" s="5">
        <v>48</v>
      </c>
      <c r="P887" t="s" s="5">
        <v>49</v>
      </c>
      <c r="Q887" t="s" s="5">
        <v>50</v>
      </c>
      <c r="R887" s="6">
        <v>43173</v>
      </c>
      <c r="S887" s="7">
        <f>SUM(F887/$A$907)</f>
        <v>1.004185210392147e-05</v>
      </c>
      <c r="T887" t="s" s="3">
        <f>IF(B887:B887="Y","Quality Checked","")</f>
      </c>
      <c r="U887" t="s" s="4">
        <f>VLOOKUP(S887:S887,$B$914:$C$918,2)</f>
        <v>318</v>
      </c>
    </row>
    <row r="888" ht="15" customHeight="1">
      <c r="A888" s="5">
        <v>19431</v>
      </c>
      <c r="B888" t="s" s="5">
        <v>21</v>
      </c>
      <c r="C888" s="6">
        <v>43243</v>
      </c>
      <c r="D888" t="s" s="5">
        <v>55</v>
      </c>
      <c r="E888" s="5">
        <v>4</v>
      </c>
      <c r="F888" s="5">
        <v>16.82</v>
      </c>
      <c r="G888" s="5">
        <v>0.08</v>
      </c>
      <c r="H888" t="s" s="5">
        <v>23</v>
      </c>
      <c r="I888" s="5">
        <v>-5.54</v>
      </c>
      <c r="J888" s="5">
        <v>4.13</v>
      </c>
      <c r="K888" s="5">
        <v>1.17</v>
      </c>
      <c r="L888" t="s" s="5">
        <v>425</v>
      </c>
      <c r="M888" t="s" s="5">
        <v>63</v>
      </c>
      <c r="N888" t="s" s="5">
        <v>37</v>
      </c>
      <c r="O888" t="s" s="5">
        <v>48</v>
      </c>
      <c r="P888" t="s" s="5">
        <v>236</v>
      </c>
      <c r="Q888" t="s" s="5">
        <v>215</v>
      </c>
      <c r="R888" s="6">
        <v>43245</v>
      </c>
      <c r="S888" s="7">
        <f>SUM(F888/$A$907)</f>
        <v>9.640636551824149e-06</v>
      </c>
      <c r="T888" t="s" s="3">
        <f>IF(B888:B888="Y","Quality Checked","")</f>
      </c>
      <c r="U888" t="s" s="4">
        <f>VLOOKUP(S888:S888,$B$914:$C$918,2)</f>
        <v>318</v>
      </c>
    </row>
    <row r="889" ht="15" customHeight="1">
      <c r="A889" s="5">
        <v>22083</v>
      </c>
      <c r="B889" t="s" s="5">
        <v>21</v>
      </c>
      <c r="C889" s="6">
        <v>43148</v>
      </c>
      <c r="D889" t="s" s="5">
        <v>42</v>
      </c>
      <c r="E889" s="5">
        <v>2</v>
      </c>
      <c r="F889" s="5">
        <v>16.81</v>
      </c>
      <c r="G889" s="5">
        <v>0.05</v>
      </c>
      <c r="H889" t="s" s="5">
        <v>53</v>
      </c>
      <c r="I889" s="5">
        <v>-4.14</v>
      </c>
      <c r="J889" s="5">
        <v>6.04</v>
      </c>
      <c r="K889" s="5">
        <v>2.14</v>
      </c>
      <c r="L889" t="s" s="5">
        <v>426</v>
      </c>
      <c r="M889" t="s" s="5">
        <v>33</v>
      </c>
      <c r="N889" t="s" s="5">
        <v>34</v>
      </c>
      <c r="O889" t="s" s="5">
        <v>48</v>
      </c>
      <c r="P889" t="s" s="5">
        <v>206</v>
      </c>
      <c r="Q889" t="s" s="5">
        <v>215</v>
      </c>
      <c r="R889" s="6">
        <v>43150</v>
      </c>
      <c r="S889" s="7">
        <f>SUM(F889/$A$907)</f>
        <v>9.6349049010799e-06</v>
      </c>
      <c r="T889" t="s" s="3">
        <f>IF(B889:B889="Y","Quality Checked","")</f>
      </c>
      <c r="U889" t="s" s="4">
        <f>VLOOKUP(S889:S889,$B$914:$C$918,2)</f>
        <v>318</v>
      </c>
    </row>
    <row r="890" ht="15" customHeight="1">
      <c r="A890" s="5">
        <v>20709</v>
      </c>
      <c r="B890" t="s" s="5">
        <v>21</v>
      </c>
      <c r="C890" s="6">
        <v>43323</v>
      </c>
      <c r="D890" t="s" s="5">
        <v>67</v>
      </c>
      <c r="E890" s="5">
        <v>4</v>
      </c>
      <c r="F890" s="5">
        <v>16.6</v>
      </c>
      <c r="G890" s="5">
        <v>0.1</v>
      </c>
      <c r="H890" t="s" s="5">
        <v>23</v>
      </c>
      <c r="I890" s="5">
        <v>-2.06</v>
      </c>
      <c r="J890" s="5">
        <v>4.13</v>
      </c>
      <c r="K890" s="5">
        <v>0.99</v>
      </c>
      <c r="L890" t="s" s="5">
        <v>424</v>
      </c>
      <c r="M890" t="s" s="5">
        <v>63</v>
      </c>
      <c r="N890" t="s" s="5">
        <v>26</v>
      </c>
      <c r="O890" t="s" s="5">
        <v>48</v>
      </c>
      <c r="P890" t="s" s="5">
        <v>257</v>
      </c>
      <c r="Q890" t="s" s="5">
        <v>50</v>
      </c>
      <c r="R890" s="6">
        <v>43323</v>
      </c>
      <c r="S890" s="7">
        <f>SUM(F890/$A$907)</f>
        <v>9.514540235450707e-06</v>
      </c>
      <c r="T890" t="s" s="3">
        <f>IF(B890:B890="Y","Quality Checked","")</f>
      </c>
      <c r="U890" t="s" s="4">
        <f>VLOOKUP(S890:S890,$B$914:$C$918,2)</f>
        <v>318</v>
      </c>
    </row>
    <row r="891" ht="15" customHeight="1">
      <c r="A891" s="5">
        <v>32869</v>
      </c>
      <c r="B891" t="s" s="5">
        <v>21</v>
      </c>
      <c r="C891" s="6">
        <v>43186</v>
      </c>
      <c r="D891" t="s" s="5">
        <v>22</v>
      </c>
      <c r="E891" s="5">
        <v>2</v>
      </c>
      <c r="F891" s="5">
        <v>15.26</v>
      </c>
      <c r="G891" s="5">
        <v>0.01</v>
      </c>
      <c r="H891" t="s" s="5">
        <v>23</v>
      </c>
      <c r="I891" s="5">
        <v>-7.51</v>
      </c>
      <c r="J891" s="5">
        <v>6.68</v>
      </c>
      <c r="K891" s="5">
        <v>1.5</v>
      </c>
      <c r="L891" t="s" s="5">
        <v>142</v>
      </c>
      <c r="M891" t="s" s="5">
        <v>25</v>
      </c>
      <c r="N891" t="s" s="5">
        <v>34</v>
      </c>
      <c r="O891" t="s" s="5">
        <v>48</v>
      </c>
      <c r="P891" t="s" s="5">
        <v>236</v>
      </c>
      <c r="Q891" t="s" s="5">
        <v>215</v>
      </c>
      <c r="R891" s="6">
        <v>43187</v>
      </c>
      <c r="S891" s="7">
        <f>SUM(F891/$A$907)</f>
        <v>8.746499035721552e-06</v>
      </c>
      <c r="T891" t="s" s="3">
        <f>IF(B891:B891="Y","Quality Checked","")</f>
      </c>
      <c r="U891" t="s" s="4">
        <f>VLOOKUP(S891:S891,$B$914:$C$918,2)</f>
        <v>318</v>
      </c>
    </row>
    <row r="892" ht="15" customHeight="1">
      <c r="A892" s="5">
        <v>11335</v>
      </c>
      <c r="B892" t="s" s="5">
        <v>21</v>
      </c>
      <c r="C892" s="6">
        <v>43394</v>
      </c>
      <c r="D892" t="s" s="5">
        <v>67</v>
      </c>
      <c r="E892" s="5">
        <v>3</v>
      </c>
      <c r="F892" s="5">
        <v>14.84</v>
      </c>
      <c r="G892" s="5">
        <v>0.08</v>
      </c>
      <c r="H892" t="s" s="5">
        <v>23</v>
      </c>
      <c r="I892" s="5">
        <v>-2.42</v>
      </c>
      <c r="J892" s="5">
        <v>4.98</v>
      </c>
      <c r="K892" s="5">
        <v>0.49</v>
      </c>
      <c r="L892" t="s" s="5">
        <v>296</v>
      </c>
      <c r="M892" t="s" s="5">
        <v>33</v>
      </c>
      <c r="N892" t="s" s="5">
        <v>34</v>
      </c>
      <c r="O892" t="s" s="5">
        <v>48</v>
      </c>
      <c r="P892" t="s" s="5">
        <v>257</v>
      </c>
      <c r="Q892" t="s" s="5">
        <v>50</v>
      </c>
      <c r="R892" s="6">
        <v>43395</v>
      </c>
      <c r="S892" s="7">
        <f>SUM(F892/$A$907)</f>
        <v>8.505769704463161e-06</v>
      </c>
      <c r="T892" t="s" s="3">
        <f>IF(B892:B892="Y","Quality Checked","")</f>
      </c>
      <c r="U892" t="s" s="4">
        <f>VLOOKUP(S892:S892,$B$914:$C$918,2)</f>
        <v>395</v>
      </c>
    </row>
    <row r="893" ht="15" customHeight="1">
      <c r="A893" s="5">
        <v>10022</v>
      </c>
      <c r="B893" t="s" s="5">
        <v>21</v>
      </c>
      <c r="C893" s="6">
        <v>43163</v>
      </c>
      <c r="D893" t="s" s="5">
        <v>31</v>
      </c>
      <c r="E893" s="5">
        <v>1</v>
      </c>
      <c r="F893" s="5">
        <v>12.18</v>
      </c>
      <c r="G893" s="5">
        <v>0.06</v>
      </c>
      <c r="H893" t="s" s="5">
        <v>23</v>
      </c>
      <c r="I893" s="5">
        <v>-3.88</v>
      </c>
      <c r="J893" s="5">
        <v>10.14</v>
      </c>
      <c r="K893" s="5">
        <v>2.27</v>
      </c>
      <c r="L893" t="s" s="5">
        <v>228</v>
      </c>
      <c r="M893" t="s" s="5">
        <v>44</v>
      </c>
      <c r="N893" t="s" s="5">
        <v>47</v>
      </c>
      <c r="O893" t="s" s="5">
        <v>48</v>
      </c>
      <c r="P893" t="s" s="5">
        <v>206</v>
      </c>
      <c r="Q893" t="s" s="5">
        <v>215</v>
      </c>
      <c r="R893" s="6">
        <v>43163</v>
      </c>
      <c r="S893" s="7">
        <f>SUM(F893/$A$907)</f>
        <v>6.981150606493348e-06</v>
      </c>
      <c r="T893" t="s" s="3">
        <f>IF(B893:B893="Y","Quality Checked","")</f>
      </c>
      <c r="U893" t="s" s="4">
        <f>VLOOKUP(S893:S893,$B$914:$C$918,2)</f>
        <v>318</v>
      </c>
    </row>
    <row r="894" ht="15" customHeight="1">
      <c r="A894" s="5">
        <v>24003</v>
      </c>
      <c r="B894" t="s" s="5">
        <v>21</v>
      </c>
      <c r="C894" s="6">
        <v>43404</v>
      </c>
      <c r="D894" t="s" s="5">
        <v>42</v>
      </c>
      <c r="E894" s="5">
        <v>9</v>
      </c>
      <c r="F894" s="5">
        <v>11.89</v>
      </c>
      <c r="G894" s="5">
        <v>0.06</v>
      </c>
      <c r="H894" t="s" s="5">
        <v>23</v>
      </c>
      <c r="I894" s="5">
        <v>-6.12</v>
      </c>
      <c r="J894" s="5">
        <v>1.26</v>
      </c>
      <c r="K894" s="5">
        <v>0.7</v>
      </c>
      <c r="L894" t="s" s="5">
        <v>271</v>
      </c>
      <c r="M894" t="s" s="5">
        <v>33</v>
      </c>
      <c r="N894" t="s" s="5">
        <v>34</v>
      </c>
      <c r="O894" t="s" s="5">
        <v>48</v>
      </c>
      <c r="P894" t="s" s="5">
        <v>381</v>
      </c>
      <c r="Q894" t="s" s="5">
        <v>215</v>
      </c>
      <c r="R894" s="6">
        <v>43404</v>
      </c>
      <c r="S894" s="7">
        <f>SUM(F894/$A$907)</f>
        <v>6.814932734910174e-06</v>
      </c>
      <c r="T894" t="s" s="3">
        <f>IF(B894:B894="Y","Quality Checked","")</f>
      </c>
      <c r="U894" t="s" s="4">
        <f>VLOOKUP(S894:S894,$B$914:$C$918,2)</f>
        <v>318</v>
      </c>
    </row>
    <row r="895" ht="15" customHeight="1">
      <c r="A895" s="5">
        <v>40704</v>
      </c>
      <c r="B895" t="s" s="5">
        <v>21</v>
      </c>
      <c r="C895" s="6">
        <v>43107</v>
      </c>
      <c r="D895" t="s" s="5">
        <v>31</v>
      </c>
      <c r="E895" s="5">
        <v>6</v>
      </c>
      <c r="F895" s="5">
        <v>11.57</v>
      </c>
      <c r="G895" s="5">
        <v>0.01</v>
      </c>
      <c r="H895" t="s" s="5">
        <v>23</v>
      </c>
      <c r="I895" s="5">
        <v>-2.06</v>
      </c>
      <c r="J895" s="5">
        <v>1.76</v>
      </c>
      <c r="K895" s="5">
        <v>0.7</v>
      </c>
      <c r="L895" t="s" s="5">
        <v>401</v>
      </c>
      <c r="M895" t="s" s="5">
        <v>25</v>
      </c>
      <c r="N895" t="s" s="5">
        <v>34</v>
      </c>
      <c r="O895" t="s" s="5">
        <v>48</v>
      </c>
      <c r="P895" t="s" s="5">
        <v>236</v>
      </c>
      <c r="Q895" t="s" s="5">
        <v>215</v>
      </c>
      <c r="R895" s="6">
        <v>43112</v>
      </c>
      <c r="S895" s="7">
        <f>SUM(F895/$A$907)</f>
        <v>6.631519911094257e-06</v>
      </c>
      <c r="T895" t="s" s="3">
        <f>IF(B895:B895="Y","Quality Checked","")</f>
      </c>
      <c r="U895" t="s" s="4">
        <f>VLOOKUP(S895:S895,$B$914:$C$918,2)</f>
        <v>318</v>
      </c>
    </row>
    <row r="896" ht="15" customHeight="1">
      <c r="A896" s="5">
        <v>28933</v>
      </c>
      <c r="B896" t="s" s="5">
        <v>21</v>
      </c>
      <c r="C896" s="6">
        <v>43290</v>
      </c>
      <c r="D896" t="s" s="5">
        <v>42</v>
      </c>
      <c r="E896" s="5">
        <v>1</v>
      </c>
      <c r="F896" s="5">
        <v>11.16</v>
      </c>
      <c r="G896" s="5">
        <v>0.01</v>
      </c>
      <c r="H896" t="s" s="5">
        <v>23</v>
      </c>
      <c r="I896" s="5">
        <v>-7.25</v>
      </c>
      <c r="J896" s="5">
        <v>5.58</v>
      </c>
      <c r="K896" s="5">
        <v>5.3</v>
      </c>
      <c r="L896" t="s" s="5">
        <v>390</v>
      </c>
      <c r="M896" t="s" s="5">
        <v>33</v>
      </c>
      <c r="N896" t="s" s="5">
        <v>34</v>
      </c>
      <c r="O896" t="s" s="5">
        <v>48</v>
      </c>
      <c r="P896" t="s" s="5">
        <v>198</v>
      </c>
      <c r="Q896" t="s" s="5">
        <v>50</v>
      </c>
      <c r="R896" s="6">
        <v>43291</v>
      </c>
      <c r="S896" s="7">
        <f>SUM(F896/$A$907)</f>
        <v>6.396522230580113e-06</v>
      </c>
      <c r="T896" t="s" s="3">
        <f>IF(B896:B896="Y","Quality Checked","")</f>
      </c>
      <c r="U896" t="s" s="4">
        <f>VLOOKUP(S896:S896,$B$914:$C$918,2)</f>
        <v>318</v>
      </c>
    </row>
    <row r="897" ht="15" customHeight="1">
      <c r="A897" s="5">
        <v>7043</v>
      </c>
      <c r="B897" t="s" s="5">
        <v>21</v>
      </c>
      <c r="C897" s="6">
        <v>43125</v>
      </c>
      <c r="D897" t="s" s="5">
        <v>42</v>
      </c>
      <c r="E897" s="5">
        <v>4</v>
      </c>
      <c r="F897" s="5">
        <v>11.08</v>
      </c>
      <c r="G897" s="5">
        <v>0.06</v>
      </c>
      <c r="H897" t="s" s="5">
        <v>23</v>
      </c>
      <c r="I897" s="5">
        <v>-8.93</v>
      </c>
      <c r="J897" s="5">
        <v>1.74</v>
      </c>
      <c r="K897" s="5">
        <v>4.08</v>
      </c>
      <c r="L897" t="s" s="5">
        <v>157</v>
      </c>
      <c r="M897" t="s" s="5">
        <v>33</v>
      </c>
      <c r="N897" t="s" s="5">
        <v>34</v>
      </c>
      <c r="O897" t="s" s="5">
        <v>38</v>
      </c>
      <c r="P897" t="s" s="5">
        <v>97</v>
      </c>
      <c r="Q897" t="s" s="5">
        <v>202</v>
      </c>
      <c r="R897" s="6">
        <v>43126</v>
      </c>
      <c r="S897" s="7">
        <f>SUM(F897/$A$907)</f>
        <v>6.350669024626134e-06</v>
      </c>
      <c r="T897" t="s" s="3">
        <f>IF(B897:B897="Y","Quality Checked","")</f>
      </c>
      <c r="U897" t="s" s="4">
        <f>VLOOKUP(S897:S897,$B$914:$C$918,2)</f>
        <v>318</v>
      </c>
    </row>
    <row r="898" ht="15" customHeight="1">
      <c r="A898" s="5">
        <v>24162</v>
      </c>
      <c r="B898" t="s" s="5">
        <v>21</v>
      </c>
      <c r="C898" s="6">
        <v>43334</v>
      </c>
      <c r="D898" t="s" s="5">
        <v>55</v>
      </c>
      <c r="E898" s="5">
        <v>1</v>
      </c>
      <c r="F898" s="5">
        <v>10.94</v>
      </c>
      <c r="G898" s="5">
        <v>0.08</v>
      </c>
      <c r="H898" t="s" s="5">
        <v>23</v>
      </c>
      <c r="I898" s="5">
        <v>-4.35</v>
      </c>
      <c r="J898" s="5">
        <v>9.68</v>
      </c>
      <c r="K898" s="5">
        <v>2.03</v>
      </c>
      <c r="L898" t="s" s="5">
        <v>240</v>
      </c>
      <c r="M898" t="s" s="5">
        <v>33</v>
      </c>
      <c r="N898" t="s" s="5">
        <v>47</v>
      </c>
      <c r="O898" t="s" s="5">
        <v>48</v>
      </c>
      <c r="P898" t="s" s="5">
        <v>206</v>
      </c>
      <c r="Q898" t="s" s="5">
        <v>215</v>
      </c>
      <c r="R898" s="6">
        <v>43336</v>
      </c>
      <c r="S898" s="7">
        <f>SUM(F898/$A$907)</f>
        <v>6.270425914206669e-06</v>
      </c>
      <c r="T898" t="s" s="3">
        <f>IF(B898:B898="Y","Quality Checked","")</f>
      </c>
      <c r="U898" t="s" s="4">
        <f>VLOOKUP(S898:S898,$B$914:$C$918,2)</f>
        <v>318</v>
      </c>
    </row>
    <row r="899" ht="15" customHeight="1">
      <c r="A899" s="5">
        <v>18336</v>
      </c>
      <c r="B899" t="s" s="5">
        <v>41</v>
      </c>
      <c r="C899" s="6">
        <v>43214</v>
      </c>
      <c r="D899" t="s" s="5">
        <v>55</v>
      </c>
      <c r="E899" s="5">
        <v>1</v>
      </c>
      <c r="F899" s="5">
        <v>7.96</v>
      </c>
      <c r="G899" s="5">
        <v>0</v>
      </c>
      <c r="H899" t="s" s="5">
        <v>53</v>
      </c>
      <c r="I899" s="5">
        <v>-0.11</v>
      </c>
      <c r="J899" s="5">
        <v>2.88</v>
      </c>
      <c r="K899" s="5">
        <v>0.7</v>
      </c>
      <c r="L899" t="s" s="5">
        <v>157</v>
      </c>
      <c r="M899" t="s" s="5">
        <v>33</v>
      </c>
      <c r="N899" t="s" s="5">
        <v>26</v>
      </c>
      <c r="O899" t="s" s="5">
        <v>48</v>
      </c>
      <c r="P899" t="s" s="5">
        <v>236</v>
      </c>
      <c r="Q899" t="s" s="5">
        <v>215</v>
      </c>
      <c r="R899" s="6">
        <v>43214</v>
      </c>
      <c r="S899" s="7">
        <f>SUM(F899/$A$907)</f>
        <v>4.562393992420941e-06</v>
      </c>
      <c r="T899" t="s" s="3">
        <f>IF(B899:B899="Y","Quality Checked","")</f>
        <v>45</v>
      </c>
      <c r="U899" t="s" s="4">
        <f>VLOOKUP(S899:S899,$B$914:$C$918,2)</f>
        <v>395</v>
      </c>
    </row>
    <row r="900" ht="15" customHeight="1">
      <c r="A900" s="5">
        <v>17636</v>
      </c>
      <c r="B900" t="s" s="5">
        <v>21</v>
      </c>
      <c r="C900" s="6">
        <v>43135</v>
      </c>
      <c r="D900" t="s" s="5">
        <v>31</v>
      </c>
      <c r="E900" s="5">
        <v>2</v>
      </c>
      <c r="F900" s="5">
        <v>7.01</v>
      </c>
      <c r="G900" s="5">
        <v>0.03</v>
      </c>
      <c r="H900" t="s" s="5">
        <v>23</v>
      </c>
      <c r="I900" s="5">
        <v>-4.2</v>
      </c>
      <c r="J900" s="5">
        <v>2.94</v>
      </c>
      <c r="K900" s="5">
        <v>0.96</v>
      </c>
      <c r="L900" t="s" s="5">
        <v>372</v>
      </c>
      <c r="M900" t="s" s="5">
        <v>33</v>
      </c>
      <c r="N900" t="s" s="5">
        <v>37</v>
      </c>
      <c r="O900" t="s" s="5">
        <v>48</v>
      </c>
      <c r="P900" t="s" s="5">
        <v>236</v>
      </c>
      <c r="Q900" t="s" s="5">
        <v>215</v>
      </c>
      <c r="R900" s="6">
        <v>43139</v>
      </c>
      <c r="S900" s="7">
        <f>SUM(F900/$A$907)</f>
        <v>4.017887171717436e-06</v>
      </c>
      <c r="T900" t="s" s="3">
        <f>IF(B900:B900="Y","Quality Checked","")</f>
      </c>
      <c r="U900" t="s" s="4">
        <f>VLOOKUP(S900:S900,$B$914:$C$918,2)</f>
        <v>395</v>
      </c>
    </row>
    <row r="901" ht="15" customHeight="1">
      <c r="A901" s="5">
        <v>19047</v>
      </c>
      <c r="B901" t="s" s="5">
        <v>21</v>
      </c>
      <c r="C901" s="6">
        <v>43128</v>
      </c>
      <c r="D901" t="s" s="5">
        <v>67</v>
      </c>
      <c r="E901" s="5">
        <v>3</v>
      </c>
      <c r="F901" s="5">
        <v>6.76</v>
      </c>
      <c r="G901" s="5">
        <v>0.02</v>
      </c>
      <c r="H901" t="s" s="5">
        <v>23</v>
      </c>
      <c r="I901" s="5">
        <v>-4.28</v>
      </c>
      <c r="J901" s="5">
        <v>1.68</v>
      </c>
      <c r="K901" s="5">
        <v>1.57</v>
      </c>
      <c r="L901" t="s" s="5">
        <v>412</v>
      </c>
      <c r="M901" t="s" s="5">
        <v>33</v>
      </c>
      <c r="N901" t="s" s="5">
        <v>34</v>
      </c>
      <c r="O901" t="s" s="5">
        <v>48</v>
      </c>
      <c r="P901" t="s" s="5">
        <v>236</v>
      </c>
      <c r="Q901" t="s" s="5">
        <v>215</v>
      </c>
      <c r="R901" s="6">
        <v>43130</v>
      </c>
      <c r="S901" s="7">
        <f>SUM(F901/$A$907)</f>
        <v>3.874595903111251e-06</v>
      </c>
      <c r="T901" t="s" s="3">
        <f>IF(B901:B901="Y","Quality Checked","")</f>
      </c>
      <c r="U901" t="s" s="4">
        <f>VLOOKUP(S901:S901,$B$914:$C$918,2)</f>
        <v>395</v>
      </c>
    </row>
    <row r="902" ht="15" customHeight="1">
      <c r="A902" s="5">
        <v>37441</v>
      </c>
      <c r="B902" t="s" s="5">
        <v>21</v>
      </c>
      <c r="C902" s="6">
        <v>43155</v>
      </c>
      <c r="D902" t="s" s="5">
        <v>42</v>
      </c>
      <c r="E902" s="5">
        <v>1</v>
      </c>
      <c r="F902" s="5">
        <v>3.77</v>
      </c>
      <c r="G902" s="5">
        <v>0.09</v>
      </c>
      <c r="H902" t="s" s="5">
        <v>23</v>
      </c>
      <c r="I902" s="5">
        <v>-1.84</v>
      </c>
      <c r="J902" s="5">
        <v>2.94</v>
      </c>
      <c r="K902" s="5">
        <v>0.96</v>
      </c>
      <c r="L902" t="s" s="5">
        <v>69</v>
      </c>
      <c r="M902" t="s" s="5">
        <v>63</v>
      </c>
      <c r="N902" t="s" s="5">
        <v>37</v>
      </c>
      <c r="O902" t="s" s="5">
        <v>48</v>
      </c>
      <c r="P902" t="s" s="5">
        <v>236</v>
      </c>
      <c r="Q902" t="s" s="5">
        <v>215</v>
      </c>
      <c r="R902" s="6">
        <v>43157</v>
      </c>
      <c r="S902" s="7">
        <f>SUM(F902/$A$907)</f>
        <v>2.160832330581275e-06</v>
      </c>
      <c r="T902" t="s" s="3">
        <f>IF(B902:B902="Y","Quality Checked","")</f>
      </c>
      <c r="U902" t="s" s="4">
        <f>VLOOKUP(S902:S902,$B$914:$C$918,2)</f>
        <v>318</v>
      </c>
    </row>
    <row r="903" ht="15" customHeight="1">
      <c r="A903" s="8"/>
      <c r="B903" s="8"/>
      <c r="C903" s="8"/>
      <c r="D903" s="8"/>
      <c r="E903" s="8"/>
      <c r="F903" s="8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10"/>
      <c r="U903" s="10"/>
    </row>
    <row r="904" ht="17" customHeight="1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</row>
    <row r="905" ht="17" customHeight="1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</row>
    <row r="906" ht="15" customHeight="1">
      <c r="A906" t="s" s="4">
        <v>427</v>
      </c>
      <c r="B906" t="s" s="4">
        <v>428</v>
      </c>
      <c r="C906" t="s" s="4">
        <v>429</v>
      </c>
      <c r="D906" t="s" s="4">
        <v>430</v>
      </c>
      <c r="E906" t="s" s="4">
        <v>431</v>
      </c>
      <c r="F906" t="s" s="4">
        <v>432</v>
      </c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</row>
    <row r="907" ht="15" customHeight="1">
      <c r="A907" s="4">
        <f>SUM(F2:F902)</f>
        <v>1744698.0715</v>
      </c>
      <c r="B907" s="4">
        <f>AVERAGE(F2:F902)</f>
        <v>1936.401855160932</v>
      </c>
      <c r="C907" s="4">
        <v>20.7</v>
      </c>
      <c r="D907" s="4">
        <v>0</v>
      </c>
      <c r="E907" s="4">
        <f>COUNTIF(B2:B902,"Y")</f>
        <v>70</v>
      </c>
      <c r="F907" s="4">
        <f>COUNTIF(B2:B902,"N")</f>
        <v>831</v>
      </c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</row>
    <row r="908" ht="17" customHeight="1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</row>
    <row r="909" ht="17" customHeight="1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</row>
    <row r="910" ht="17" customHeight="1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</row>
    <row r="911" ht="17" customHeight="1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</row>
    <row r="912" ht="15.75" customHeight="1">
      <c r="A912" s="10"/>
      <c r="B912" s="11"/>
      <c r="C912" s="11"/>
      <c r="D912" s="10"/>
      <c r="E912" t="s" s="4">
        <v>433</v>
      </c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</row>
    <row r="913" ht="16.5" customHeight="1">
      <c r="A913" s="12"/>
      <c r="B913" t="s" s="13">
        <v>434</v>
      </c>
      <c r="C913" t="s" s="13">
        <v>435</v>
      </c>
      <c r="D913" s="14"/>
      <c r="E913" t="s" s="4">
        <v>436</v>
      </c>
      <c r="F913" s="4">
        <v>190</v>
      </c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</row>
    <row r="914" ht="16.5" customHeight="1">
      <c r="A914" s="12"/>
      <c r="B914" s="15">
        <v>0</v>
      </c>
      <c r="C914" t="s" s="13">
        <v>318</v>
      </c>
      <c r="D914" s="14"/>
      <c r="E914" t="s" s="4">
        <v>437</v>
      </c>
      <c r="F914" s="4">
        <v>175</v>
      </c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</row>
    <row r="915" ht="16.5" customHeight="1">
      <c r="A915" s="12"/>
      <c r="B915" s="15">
        <v>0.0004</v>
      </c>
      <c r="C915" t="s" s="13">
        <v>301</v>
      </c>
      <c r="D915" s="14"/>
      <c r="E915" t="s" s="4">
        <v>438</v>
      </c>
      <c r="F915" s="4">
        <v>185</v>
      </c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</row>
    <row r="916" ht="16.5" customHeight="1">
      <c r="A916" s="12"/>
      <c r="B916" s="15">
        <v>0.0005</v>
      </c>
      <c r="C916" t="s" s="13">
        <v>252</v>
      </c>
      <c r="D916" s="14"/>
      <c r="E916" t="s" s="4">
        <v>439</v>
      </c>
      <c r="F916" s="4">
        <v>161</v>
      </c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</row>
    <row r="917" ht="16.5" customHeight="1">
      <c r="A917" s="12"/>
      <c r="B917" s="15">
        <v>0.0009</v>
      </c>
      <c r="C917" t="s" s="13">
        <v>210</v>
      </c>
      <c r="D917" s="14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</row>
    <row r="918" ht="16.5" customHeight="1">
      <c r="A918" s="12"/>
      <c r="B918" s="15">
        <v>0.0014</v>
      </c>
      <c r="C918" t="s" s="13">
        <v>30</v>
      </c>
      <c r="D918" s="14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</row>
  </sheetData>
  <pageMargins left="0.75" right="0.75" top="1" bottom="1" header="0.5" footer="0.5"/>
  <pageSetup firstPageNumber="1" fitToHeight="1" fitToWidth="1" scale="100" useFirstPageNumber="0" orientation="landscape" pageOrder="downThenOver"/>
  <headerFooter>
    <oddFooter>&amp;L&amp;"Helvetica,Regular"&amp;12&amp;K000000	&amp;P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