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rporate Reporting and Social Responsibility\Revision of Consolidated Accounts\Bricks and Mortar\"/>
    </mc:Choice>
  </mc:AlternateContent>
  <xr:revisionPtr revIDLastSave="0" documentId="13_ncr:1_{2E93B783-0D54-4A5B-94C5-AFC95749A2E9}" xr6:coauthVersionLast="47" xr6:coauthVersionMax="47" xr10:uidLastSave="{00000000-0000-0000-0000-000000000000}"/>
  <bookViews>
    <workbookView minimized="1" xWindow="11925" yWindow="0" windowWidth="8565" windowHeight="10920" xr2:uid="{65EE6C38-5790-4587-A039-784C777C1C7F}"/>
  </bookViews>
  <sheets>
    <sheet name="P and L" sheetId="2" r:id="rId1"/>
    <sheet name="Workings" sheetId="3" r:id="rId2"/>
    <sheet name="Schedule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6" i="4" l="1"/>
  <c r="J10" i="4"/>
  <c r="J13" i="4" s="1"/>
  <c r="J15" i="4" s="1"/>
  <c r="G24" i="3"/>
  <c r="I24" i="3"/>
</calcChain>
</file>

<file path=xl/sharedStrings.xml><?xml version="1.0" encoding="utf-8"?>
<sst xmlns="http://schemas.openxmlformats.org/spreadsheetml/2006/main" count="60" uniqueCount="54">
  <si>
    <t>£</t>
  </si>
  <si>
    <t>Share capital</t>
  </si>
  <si>
    <t>W1</t>
  </si>
  <si>
    <t>W2</t>
  </si>
  <si>
    <t>W3</t>
  </si>
  <si>
    <t>Group structure</t>
  </si>
  <si>
    <t>At acqn</t>
  </si>
  <si>
    <t>At b/s date</t>
  </si>
  <si>
    <t>P and L account reserve</t>
  </si>
  <si>
    <t>Fair value Adjustments:</t>
  </si>
  <si>
    <t>UNP  =</t>
  </si>
  <si>
    <t>Cr</t>
  </si>
  <si>
    <t>Dr</t>
  </si>
  <si>
    <t>Consolidation Schedules</t>
  </si>
  <si>
    <t>Goodwill</t>
  </si>
  <si>
    <t>Cost of investment</t>
  </si>
  <si>
    <t>less:</t>
  </si>
  <si>
    <t>Share of net assets acquired</t>
  </si>
  <si>
    <t>=</t>
  </si>
  <si>
    <t>Turnover</t>
  </si>
  <si>
    <t>Cost of Sales</t>
  </si>
  <si>
    <t>Gross Profit</t>
  </si>
  <si>
    <t>Profit before tax</t>
  </si>
  <si>
    <t>Profit after tax</t>
  </si>
  <si>
    <t xml:space="preserve">  TFA - surplus</t>
  </si>
  <si>
    <t xml:space="preserve">  TFA -- additional dep'n</t>
  </si>
  <si>
    <t>Amortised in the period</t>
  </si>
  <si>
    <t>Minority interest (p and l)</t>
  </si>
  <si>
    <t>less: additional depreciation</t>
  </si>
  <si>
    <t>MI (p and l)</t>
  </si>
  <si>
    <t>Consolidated Profit and Loss Account at 31st December 2020</t>
  </si>
  <si>
    <t>Net assets of Mortar Ltd</t>
  </si>
  <si>
    <t>Bricks has acquired 60% of Mortar Ltd#</t>
  </si>
  <si>
    <t xml:space="preserve">  At 1-1-20</t>
  </si>
  <si>
    <t xml:space="preserve">  At 31-12-20</t>
  </si>
  <si>
    <t xml:space="preserve">  Profit for 6 months (6/12 x 370000)</t>
  </si>
  <si>
    <t>(40000x25%x6/12)</t>
  </si>
  <si>
    <t>40000 x 25/125 x 1/2</t>
  </si>
  <si>
    <t>Inter group trading (B to M)</t>
  </si>
  <si>
    <t>Stock (b/s)</t>
  </si>
  <si>
    <t>Cost of sales</t>
  </si>
  <si>
    <t>(60% x 373000)</t>
  </si>
  <si>
    <t>(76200 x 1/10 x 6/12)</t>
  </si>
  <si>
    <t>Profit after tax of Mortar for 6 months(370000 x 6/12)</t>
  </si>
  <si>
    <t>180000 x 40%</t>
  </si>
  <si>
    <t>Turnover (4000000 + (2000000 x 6/12) - 40000)</t>
  </si>
  <si>
    <t>Distribution costs (300000 + (150000 x 6/12))</t>
  </si>
  <si>
    <t>Admin expenses (1100000 + (200000 x 6/12) + 5000 + 3810 )</t>
  </si>
  <si>
    <t>Operating profit</t>
  </si>
  <si>
    <t>Interest payable (60000 + (50000 x 6/12))</t>
  </si>
  <si>
    <t>Tax (220000 + (130000 x 6/12))</t>
  </si>
  <si>
    <t>Minority interest (Sch 2)</t>
  </si>
  <si>
    <t>Profit attributable to the group</t>
  </si>
  <si>
    <t>Cost of Sales (1800000 + (1100000 x 6/12) - 40000 + 4000)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</si>
</sst>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14" fontId="2" fillId="0" borderId="0" xfId="0" applyNumberFormat="1" applyFont="1"/>
    <xf numFmtId="0" fontId="2" fillId="0" borderId="1" xfId="0" applyFont="1" applyBorder="1"/>
    <xf numFmtId="0" fontId="1" fillId="0" borderId="1" xfId="0" applyFont="1" applyBorder="1"/>
    <xf numFmtId="0" fontId="2" fillId="0" borderId="2" xfId="0" applyFont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3FBF3-FB71-47CF-8EC2-DC5AAB56006C}">
  <dimension ref="A1:I33"/>
  <sheetViews>
    <sheetView tabSelected="1" topLeftCell="A12" workbookViewId="0">
      <selection activeCell="H28" sqref="H28"/>
    </sheetView>
  </sheetViews>
  <sheetFormatPr defaultRowHeight="18.75" x14ac:dyDescent="0.3"/>
  <cols>
    <col min="7" max="7" width="22.5703125" customWidth="1"/>
    <col min="8" max="8" width="12.140625" bestFit="1" customWidth="1"/>
    <col min="9" max="9" width="9.140625" style="2"/>
  </cols>
  <sheetData>
    <row r="1" spans="1:8" x14ac:dyDescent="0.3">
      <c r="A1" s="1" t="s">
        <v>30</v>
      </c>
      <c r="B1" s="2"/>
      <c r="C1" s="2"/>
      <c r="D1" s="2"/>
      <c r="E1" s="2"/>
      <c r="F1" s="2"/>
      <c r="G1" s="2"/>
    </row>
    <row r="2" spans="1:8" x14ac:dyDescent="0.3">
      <c r="A2" s="2"/>
      <c r="B2" s="2"/>
      <c r="C2" s="2"/>
      <c r="D2" s="2"/>
      <c r="E2" s="2"/>
      <c r="F2" s="2"/>
      <c r="G2" s="2"/>
    </row>
    <row r="3" spans="1:8" x14ac:dyDescent="0.3">
      <c r="A3" s="2"/>
      <c r="B3" s="2"/>
      <c r="C3" s="2"/>
      <c r="D3" s="2"/>
      <c r="E3" s="2"/>
      <c r="F3" s="2"/>
      <c r="G3" s="2"/>
      <c r="H3" s="7" t="s">
        <v>0</v>
      </c>
    </row>
    <row r="4" spans="1:8" x14ac:dyDescent="0.3">
      <c r="A4" s="2"/>
      <c r="B4" s="2"/>
      <c r="C4" s="2"/>
      <c r="D4" s="2"/>
      <c r="E4" s="2"/>
      <c r="F4" s="2"/>
      <c r="G4" s="2"/>
      <c r="H4" s="2"/>
    </row>
    <row r="5" spans="1:8" x14ac:dyDescent="0.3">
      <c r="A5" s="2" t="s">
        <v>45</v>
      </c>
      <c r="B5" s="2"/>
      <c r="C5" s="2"/>
      <c r="D5" s="2"/>
      <c r="E5" s="2"/>
      <c r="F5" s="2"/>
      <c r="G5" s="2"/>
      <c r="H5" s="2">
        <v>4960000</v>
      </c>
    </row>
    <row r="6" spans="1:8" x14ac:dyDescent="0.3">
      <c r="A6" s="2"/>
      <c r="B6" s="2"/>
      <c r="C6" s="2"/>
      <c r="D6" s="2"/>
      <c r="E6" s="2"/>
      <c r="F6" s="2"/>
      <c r="G6" s="2"/>
      <c r="H6" s="2"/>
    </row>
    <row r="7" spans="1:8" x14ac:dyDescent="0.3">
      <c r="A7" s="2" t="s">
        <v>53</v>
      </c>
      <c r="B7" s="2"/>
      <c r="C7" s="2"/>
      <c r="D7" s="2"/>
      <c r="E7" s="2"/>
      <c r="F7" s="2"/>
      <c r="G7" s="2"/>
      <c r="H7" s="2">
        <v>-2314000</v>
      </c>
    </row>
    <row r="8" spans="1:8" x14ac:dyDescent="0.3">
      <c r="A8" s="2"/>
      <c r="B8" s="2"/>
      <c r="C8" s="2"/>
      <c r="D8" s="2"/>
      <c r="E8" s="2"/>
      <c r="F8" s="2"/>
      <c r="G8" s="2"/>
      <c r="H8" s="2"/>
    </row>
    <row r="9" spans="1:8" x14ac:dyDescent="0.3">
      <c r="A9" s="2" t="s">
        <v>21</v>
      </c>
      <c r="B9" s="2"/>
      <c r="C9" s="2"/>
      <c r="D9" s="2"/>
      <c r="E9" s="2"/>
      <c r="F9" s="2"/>
      <c r="G9" s="2"/>
      <c r="H9" s="6">
        <v>2646000</v>
      </c>
    </row>
    <row r="10" spans="1:8" x14ac:dyDescent="0.3">
      <c r="A10" s="2"/>
      <c r="B10" s="2"/>
      <c r="C10" s="2"/>
      <c r="D10" s="2"/>
      <c r="E10" s="2"/>
      <c r="F10" s="2"/>
      <c r="G10" s="2"/>
      <c r="H10" s="2"/>
    </row>
    <row r="11" spans="1:8" x14ac:dyDescent="0.3">
      <c r="A11" s="2" t="s">
        <v>46</v>
      </c>
      <c r="B11" s="2"/>
      <c r="C11" s="2"/>
      <c r="D11" s="2"/>
      <c r="E11" s="2"/>
      <c r="F11" s="2"/>
      <c r="G11" s="2"/>
      <c r="H11" s="2">
        <v>-375000</v>
      </c>
    </row>
    <row r="12" spans="1:8" x14ac:dyDescent="0.3">
      <c r="A12" s="2"/>
      <c r="B12" s="2"/>
      <c r="C12" s="2"/>
      <c r="D12" s="2"/>
      <c r="E12" s="2"/>
      <c r="F12" s="2"/>
      <c r="G12" s="2"/>
      <c r="H12" s="2"/>
    </row>
    <row r="13" spans="1:8" x14ac:dyDescent="0.3">
      <c r="A13" s="2" t="s">
        <v>47</v>
      </c>
      <c r="B13" s="2"/>
      <c r="C13" s="2"/>
      <c r="D13" s="2"/>
      <c r="E13" s="2"/>
      <c r="F13" s="2"/>
      <c r="G13" s="2"/>
      <c r="H13" s="2">
        <v>-1208810</v>
      </c>
    </row>
    <row r="14" spans="1:8" x14ac:dyDescent="0.3">
      <c r="A14" s="2"/>
      <c r="B14" s="2"/>
      <c r="C14" s="2"/>
      <c r="D14" s="2"/>
      <c r="E14" s="2"/>
      <c r="F14" s="2"/>
      <c r="G14" s="2"/>
      <c r="H14" s="2"/>
    </row>
    <row r="15" spans="1:8" x14ac:dyDescent="0.3">
      <c r="A15" s="2" t="s">
        <v>48</v>
      </c>
      <c r="B15" s="2"/>
      <c r="C15" s="2"/>
      <c r="D15" s="2"/>
      <c r="E15" s="2"/>
      <c r="F15" s="2"/>
      <c r="G15" s="2"/>
      <c r="H15" s="6">
        <v>1062190</v>
      </c>
    </row>
    <row r="16" spans="1:8" x14ac:dyDescent="0.3">
      <c r="A16" s="2"/>
      <c r="B16" s="2"/>
      <c r="C16" s="2"/>
      <c r="D16" s="2"/>
      <c r="E16" s="2"/>
      <c r="F16" s="2"/>
      <c r="G16" s="2"/>
      <c r="H16" s="2"/>
    </row>
    <row r="17" spans="1:8" x14ac:dyDescent="0.3">
      <c r="A17" s="2" t="s">
        <v>49</v>
      </c>
      <c r="B17" s="2"/>
      <c r="C17" s="2"/>
      <c r="D17" s="2"/>
      <c r="E17" s="2"/>
      <c r="F17" s="2"/>
      <c r="G17" s="2"/>
      <c r="H17" s="2">
        <v>-85000</v>
      </c>
    </row>
    <row r="18" spans="1:8" x14ac:dyDescent="0.3">
      <c r="A18" s="2"/>
      <c r="B18" s="2"/>
      <c r="C18" s="2"/>
      <c r="D18" s="2"/>
      <c r="E18" s="2"/>
      <c r="F18" s="2"/>
      <c r="G18" s="2"/>
      <c r="H18" s="2"/>
    </row>
    <row r="19" spans="1:8" x14ac:dyDescent="0.3">
      <c r="A19" s="2" t="s">
        <v>22</v>
      </c>
      <c r="B19" s="2"/>
      <c r="C19" s="2"/>
      <c r="D19" s="2"/>
      <c r="E19" s="2"/>
      <c r="F19" s="2"/>
      <c r="G19" s="2"/>
      <c r="H19" s="6">
        <v>977190</v>
      </c>
    </row>
    <row r="20" spans="1:8" x14ac:dyDescent="0.3">
      <c r="A20" s="2"/>
      <c r="B20" s="2"/>
      <c r="C20" s="2"/>
      <c r="D20" s="2"/>
      <c r="E20" s="2"/>
      <c r="F20" s="2"/>
      <c r="G20" s="2"/>
      <c r="H20" s="2"/>
    </row>
    <row r="21" spans="1:8" x14ac:dyDescent="0.3">
      <c r="A21" s="2" t="s">
        <v>50</v>
      </c>
      <c r="B21" s="2"/>
      <c r="C21" s="2"/>
      <c r="D21" s="2"/>
      <c r="E21" s="2"/>
      <c r="F21" s="2"/>
      <c r="G21" s="2"/>
      <c r="H21" s="2">
        <v>-285000</v>
      </c>
    </row>
    <row r="22" spans="1:8" x14ac:dyDescent="0.3">
      <c r="A22" s="2"/>
      <c r="B22" s="2"/>
      <c r="C22" s="2"/>
      <c r="D22" s="2"/>
      <c r="E22" s="2"/>
      <c r="F22" s="2"/>
      <c r="G22" s="2"/>
      <c r="H22" s="2"/>
    </row>
    <row r="23" spans="1:8" x14ac:dyDescent="0.3">
      <c r="A23" s="2" t="s">
        <v>23</v>
      </c>
      <c r="B23" s="2"/>
      <c r="C23" s="2"/>
      <c r="D23" s="2"/>
      <c r="E23" s="2"/>
      <c r="F23" s="2"/>
      <c r="G23" s="2"/>
      <c r="H23" s="6">
        <v>692190</v>
      </c>
    </row>
    <row r="24" spans="1:8" x14ac:dyDescent="0.3">
      <c r="A24" s="2"/>
      <c r="B24" s="2"/>
      <c r="C24" s="2"/>
      <c r="D24" s="2"/>
      <c r="E24" s="2"/>
      <c r="F24" s="2"/>
      <c r="G24" s="2"/>
      <c r="H24" s="2"/>
    </row>
    <row r="25" spans="1:8" x14ac:dyDescent="0.3">
      <c r="A25" s="2" t="s">
        <v>51</v>
      </c>
      <c r="B25" s="2"/>
      <c r="C25" s="2"/>
      <c r="D25" s="2"/>
      <c r="E25" s="2"/>
      <c r="F25" s="2"/>
      <c r="G25" s="2"/>
      <c r="H25" s="2">
        <v>-72000</v>
      </c>
    </row>
    <row r="26" spans="1:8" x14ac:dyDescent="0.3">
      <c r="A26" s="2"/>
      <c r="B26" s="2"/>
      <c r="C26" s="2"/>
      <c r="D26" s="2"/>
      <c r="E26" s="2"/>
      <c r="F26" s="2"/>
      <c r="G26" s="2"/>
      <c r="H26" s="2"/>
    </row>
    <row r="27" spans="1:8" x14ac:dyDescent="0.3">
      <c r="A27" s="2" t="s">
        <v>52</v>
      </c>
      <c r="B27" s="2"/>
      <c r="C27" s="2"/>
      <c r="D27" s="2"/>
      <c r="E27" s="2"/>
      <c r="F27" s="2"/>
      <c r="G27" s="2"/>
      <c r="H27" s="4">
        <v>620190</v>
      </c>
    </row>
    <row r="28" spans="1:8" x14ac:dyDescent="0.3">
      <c r="A28" s="2"/>
      <c r="B28" s="2"/>
      <c r="C28" s="2"/>
      <c r="D28" s="2"/>
      <c r="E28" s="2"/>
      <c r="F28" s="2"/>
      <c r="G28" s="2"/>
    </row>
    <row r="29" spans="1:8" x14ac:dyDescent="0.3">
      <c r="A29" s="2"/>
      <c r="B29" s="2"/>
      <c r="C29" s="2"/>
      <c r="D29" s="2"/>
      <c r="E29" s="2"/>
      <c r="F29" s="2"/>
      <c r="G29" s="2"/>
    </row>
    <row r="30" spans="1:8" x14ac:dyDescent="0.3">
      <c r="A30" s="2"/>
    </row>
    <row r="33" spans="1:1" x14ac:dyDescent="0.3">
      <c r="A33" s="2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59711-4C25-4542-8434-91B0DA1849BF}">
  <dimension ref="A1:I54"/>
  <sheetViews>
    <sheetView topLeftCell="A14" workbookViewId="0">
      <selection activeCell="M19" sqref="M19"/>
    </sheetView>
  </sheetViews>
  <sheetFormatPr defaultRowHeight="18.75" x14ac:dyDescent="0.3"/>
  <cols>
    <col min="1" max="1" width="10.5703125" customWidth="1"/>
    <col min="7" max="7" width="14.5703125" customWidth="1"/>
    <col min="8" max="8" width="9.140625" style="2"/>
    <col min="9" max="9" width="15.7109375" style="2" customWidth="1"/>
  </cols>
  <sheetData>
    <row r="1" spans="1:9" x14ac:dyDescent="0.3">
      <c r="A1" s="1" t="s">
        <v>2</v>
      </c>
      <c r="B1" s="1" t="s">
        <v>5</v>
      </c>
      <c r="C1" s="1"/>
      <c r="D1" s="2"/>
      <c r="E1" s="2"/>
      <c r="F1" s="2"/>
      <c r="G1" s="2"/>
    </row>
    <row r="2" spans="1:9" x14ac:dyDescent="0.3">
      <c r="A2" s="2"/>
      <c r="B2" s="2"/>
      <c r="C2" s="2"/>
      <c r="D2" s="2"/>
      <c r="E2" s="2"/>
      <c r="F2" s="2"/>
      <c r="G2" s="2"/>
    </row>
    <row r="3" spans="1:9" x14ac:dyDescent="0.3">
      <c r="A3" s="2"/>
      <c r="B3" s="2"/>
      <c r="C3" s="2"/>
      <c r="D3" s="2"/>
      <c r="E3" s="2"/>
      <c r="F3" s="2"/>
      <c r="G3" s="2"/>
    </row>
    <row r="4" spans="1:9" x14ac:dyDescent="0.3">
      <c r="A4" s="2"/>
      <c r="B4" s="2" t="s">
        <v>32</v>
      </c>
      <c r="C4" s="2"/>
      <c r="D4" s="2"/>
      <c r="E4" s="2"/>
      <c r="F4" s="2"/>
      <c r="G4" s="2"/>
    </row>
    <row r="5" spans="1:9" x14ac:dyDescent="0.3">
      <c r="A5" s="2"/>
      <c r="B5" s="2"/>
      <c r="C5" s="2"/>
      <c r="D5" s="2"/>
      <c r="E5" s="2"/>
      <c r="F5" s="2"/>
      <c r="G5" s="2"/>
    </row>
    <row r="6" spans="1:9" x14ac:dyDescent="0.3">
      <c r="A6" s="2"/>
      <c r="B6" s="2"/>
      <c r="C6" s="2"/>
      <c r="D6" s="2"/>
      <c r="E6" s="2"/>
      <c r="F6" s="2"/>
      <c r="G6" s="2"/>
    </row>
    <row r="7" spans="1:9" x14ac:dyDescent="0.3">
      <c r="A7" s="2"/>
      <c r="B7" s="2"/>
      <c r="C7" s="2"/>
      <c r="D7" s="2"/>
      <c r="E7" s="2"/>
      <c r="F7" s="2"/>
      <c r="G7" s="2"/>
    </row>
    <row r="8" spans="1:9" x14ac:dyDescent="0.3">
      <c r="A8" s="2"/>
      <c r="B8" s="2"/>
      <c r="C8" s="2"/>
      <c r="D8" s="2"/>
      <c r="E8" s="2"/>
      <c r="F8" s="2"/>
      <c r="G8" s="2"/>
    </row>
    <row r="9" spans="1:9" x14ac:dyDescent="0.3">
      <c r="A9" s="2"/>
      <c r="B9" s="2"/>
      <c r="C9" s="2"/>
      <c r="D9" s="2"/>
      <c r="E9" s="2"/>
      <c r="F9" s="2"/>
      <c r="G9" s="2"/>
    </row>
    <row r="10" spans="1:9" x14ac:dyDescent="0.3">
      <c r="A10" s="1" t="s">
        <v>3</v>
      </c>
      <c r="B10" s="1" t="s">
        <v>31</v>
      </c>
      <c r="C10" s="1"/>
      <c r="D10" s="1"/>
      <c r="E10" s="2"/>
      <c r="F10" s="2"/>
      <c r="G10" s="2"/>
    </row>
    <row r="11" spans="1:9" x14ac:dyDescent="0.3">
      <c r="A11" s="2"/>
      <c r="B11" s="2"/>
      <c r="C11" s="2"/>
      <c r="D11" s="2"/>
      <c r="E11" s="2"/>
      <c r="F11" s="2"/>
      <c r="G11" s="3">
        <v>44012</v>
      </c>
      <c r="I11" s="3">
        <v>44196</v>
      </c>
    </row>
    <row r="12" spans="1:9" x14ac:dyDescent="0.3">
      <c r="A12" s="2"/>
      <c r="B12" s="2"/>
      <c r="C12" s="2"/>
      <c r="D12" s="2"/>
      <c r="E12" s="2"/>
      <c r="F12" s="2"/>
      <c r="G12" s="2" t="s">
        <v>6</v>
      </c>
      <c r="I12" s="2" t="s">
        <v>7</v>
      </c>
    </row>
    <row r="13" spans="1:9" x14ac:dyDescent="0.3">
      <c r="A13" s="2"/>
      <c r="B13" s="2"/>
      <c r="C13" s="2"/>
      <c r="D13" s="2"/>
      <c r="E13" s="2"/>
      <c r="F13" s="2"/>
      <c r="G13" s="2"/>
    </row>
    <row r="14" spans="1:9" x14ac:dyDescent="0.3">
      <c r="A14" s="2" t="s">
        <v>1</v>
      </c>
      <c r="B14" s="2"/>
      <c r="C14" s="2"/>
      <c r="D14" s="2"/>
      <c r="E14" s="2"/>
      <c r="F14" s="2"/>
      <c r="G14" s="2">
        <v>18000</v>
      </c>
      <c r="I14" s="2">
        <v>18000</v>
      </c>
    </row>
    <row r="15" spans="1:9" x14ac:dyDescent="0.3">
      <c r="A15" s="2" t="s">
        <v>8</v>
      </c>
      <c r="B15" s="2"/>
      <c r="C15" s="2"/>
      <c r="D15" s="2"/>
      <c r="E15" s="2"/>
      <c r="F15" s="2"/>
      <c r="G15" s="2"/>
    </row>
    <row r="16" spans="1:9" x14ac:dyDescent="0.3">
      <c r="A16" s="2" t="s">
        <v>33</v>
      </c>
      <c r="B16" s="2"/>
      <c r="C16" s="2"/>
      <c r="D16" s="2"/>
      <c r="E16" s="2"/>
      <c r="F16" s="2"/>
      <c r="G16" s="2">
        <v>130000</v>
      </c>
    </row>
    <row r="17" spans="1:9" x14ac:dyDescent="0.3">
      <c r="A17" s="2" t="s">
        <v>35</v>
      </c>
      <c r="B17" s="2"/>
      <c r="C17" s="2"/>
      <c r="D17" s="2"/>
      <c r="E17" s="2"/>
      <c r="F17" s="2"/>
      <c r="G17" s="2">
        <v>185000</v>
      </c>
    </row>
    <row r="18" spans="1:9" x14ac:dyDescent="0.3">
      <c r="A18" s="2" t="s">
        <v>34</v>
      </c>
      <c r="B18" s="2"/>
      <c r="C18" s="2"/>
      <c r="D18" s="2"/>
      <c r="E18" s="2"/>
      <c r="F18" s="2"/>
      <c r="G18" s="2"/>
      <c r="I18" s="2">
        <v>500000</v>
      </c>
    </row>
    <row r="19" spans="1:9" x14ac:dyDescent="0.3">
      <c r="A19" s="2"/>
      <c r="B19" s="2"/>
      <c r="C19" s="2"/>
      <c r="D19" s="2"/>
      <c r="E19" s="2"/>
      <c r="F19" s="2"/>
      <c r="G19" s="2"/>
    </row>
    <row r="20" spans="1:9" x14ac:dyDescent="0.3">
      <c r="A20" s="2" t="s">
        <v>9</v>
      </c>
      <c r="B20" s="2"/>
      <c r="C20" s="2"/>
      <c r="D20" s="2"/>
      <c r="E20" s="2"/>
      <c r="F20" s="2"/>
      <c r="G20" s="2"/>
    </row>
    <row r="21" spans="1:9" x14ac:dyDescent="0.3">
      <c r="A21" s="2" t="s">
        <v>24</v>
      </c>
      <c r="B21" s="2"/>
      <c r="C21" s="2"/>
      <c r="D21" s="2"/>
      <c r="E21" s="2"/>
      <c r="F21" s="2"/>
      <c r="G21" s="2">
        <v>40000</v>
      </c>
      <c r="I21" s="2">
        <v>40000</v>
      </c>
    </row>
    <row r="22" spans="1:9" x14ac:dyDescent="0.3">
      <c r="A22" s="2" t="s">
        <v>25</v>
      </c>
      <c r="B22" s="2"/>
      <c r="C22" s="2"/>
      <c r="D22" s="2"/>
      <c r="E22" s="2"/>
      <c r="F22" s="2"/>
      <c r="G22" s="2"/>
      <c r="I22" s="2">
        <v>-5000</v>
      </c>
    </row>
    <row r="23" spans="1:9" x14ac:dyDescent="0.3">
      <c r="A23" s="2"/>
      <c r="B23" s="2" t="s">
        <v>36</v>
      </c>
      <c r="C23" s="2"/>
      <c r="D23" s="2"/>
      <c r="E23" s="2"/>
      <c r="F23" s="2"/>
      <c r="G23" s="2"/>
    </row>
    <row r="24" spans="1:9" x14ac:dyDescent="0.3">
      <c r="A24" s="2"/>
      <c r="B24" s="2"/>
      <c r="C24" s="2"/>
      <c r="D24" s="2"/>
      <c r="E24" s="2"/>
      <c r="F24" s="2"/>
      <c r="G24" s="5">
        <f>SUM(G14:G23)</f>
        <v>373000</v>
      </c>
      <c r="H24" s="1"/>
      <c r="I24" s="5">
        <f>SUM(I14:I23)</f>
        <v>553000</v>
      </c>
    </row>
    <row r="25" spans="1:9" x14ac:dyDescent="0.3">
      <c r="A25" s="2"/>
      <c r="B25" s="2"/>
      <c r="C25" s="2"/>
      <c r="D25" s="2"/>
      <c r="E25" s="2"/>
      <c r="F25" s="2"/>
      <c r="G25" s="2"/>
    </row>
    <row r="26" spans="1:9" x14ac:dyDescent="0.3">
      <c r="A26" s="1" t="s">
        <v>4</v>
      </c>
      <c r="B26" s="1" t="s">
        <v>38</v>
      </c>
      <c r="C26" s="1"/>
      <c r="D26" s="2"/>
      <c r="E26" s="2"/>
      <c r="F26" s="2"/>
      <c r="G26" s="2"/>
    </row>
    <row r="27" spans="1:9" x14ac:dyDescent="0.3">
      <c r="A27" s="1"/>
      <c r="B27" s="1"/>
      <c r="C27" s="1"/>
      <c r="D27" s="2"/>
      <c r="E27" s="2"/>
      <c r="F27" s="2"/>
      <c r="G27" s="2"/>
    </row>
    <row r="28" spans="1:9" x14ac:dyDescent="0.3">
      <c r="A28" s="1"/>
      <c r="B28" s="2" t="s">
        <v>12</v>
      </c>
      <c r="C28" s="2" t="s">
        <v>19</v>
      </c>
      <c r="D28" s="2"/>
      <c r="E28" s="2">
        <v>40000</v>
      </c>
      <c r="F28" s="2"/>
      <c r="G28" s="2"/>
    </row>
    <row r="29" spans="1:9" x14ac:dyDescent="0.3">
      <c r="A29" s="1"/>
      <c r="B29" s="2" t="s">
        <v>11</v>
      </c>
      <c r="C29" s="2" t="s">
        <v>20</v>
      </c>
      <c r="D29" s="2"/>
      <c r="E29" s="2"/>
      <c r="F29" s="2">
        <v>40000</v>
      </c>
      <c r="G29" s="2"/>
    </row>
    <row r="30" spans="1:9" x14ac:dyDescent="0.3">
      <c r="A30" s="2"/>
      <c r="B30" s="2"/>
      <c r="C30" s="2"/>
      <c r="D30" s="2"/>
      <c r="E30" s="2"/>
      <c r="F30" s="2"/>
      <c r="G30" s="2"/>
    </row>
    <row r="31" spans="1:9" x14ac:dyDescent="0.3">
      <c r="A31" s="2"/>
      <c r="B31" s="2"/>
      <c r="C31" s="2"/>
      <c r="D31" s="2"/>
      <c r="E31" s="2"/>
      <c r="F31" s="2"/>
      <c r="G31" s="2"/>
    </row>
    <row r="32" spans="1:9" x14ac:dyDescent="0.3">
      <c r="A32" s="2"/>
      <c r="B32" s="2" t="s">
        <v>10</v>
      </c>
      <c r="C32" s="2" t="s">
        <v>37</v>
      </c>
      <c r="D32" s="2"/>
      <c r="E32" s="2"/>
      <c r="F32" s="2" t="s">
        <v>18</v>
      </c>
      <c r="G32" s="2">
        <v>4000</v>
      </c>
    </row>
    <row r="33" spans="1:7" x14ac:dyDescent="0.3">
      <c r="A33" s="2"/>
      <c r="B33" s="2"/>
      <c r="C33" s="2"/>
      <c r="D33" s="2"/>
      <c r="E33" s="2"/>
      <c r="F33" s="2"/>
      <c r="G33" s="2"/>
    </row>
    <row r="34" spans="1:7" x14ac:dyDescent="0.3">
      <c r="A34" s="2"/>
      <c r="B34" s="2" t="s">
        <v>12</v>
      </c>
      <c r="C34" s="2" t="s">
        <v>40</v>
      </c>
      <c r="D34" s="2"/>
      <c r="E34" s="2">
        <v>4000</v>
      </c>
      <c r="F34" s="2"/>
      <c r="G34" s="2"/>
    </row>
    <row r="35" spans="1:7" x14ac:dyDescent="0.3">
      <c r="A35" s="2"/>
      <c r="B35" s="2"/>
      <c r="C35" s="2"/>
      <c r="D35" s="2"/>
      <c r="E35" s="2"/>
      <c r="F35" s="2"/>
      <c r="G35" s="2"/>
    </row>
    <row r="36" spans="1:7" x14ac:dyDescent="0.3">
      <c r="A36" s="2"/>
      <c r="B36" s="2" t="s">
        <v>11</v>
      </c>
      <c r="C36" s="2" t="s">
        <v>39</v>
      </c>
      <c r="D36" s="2"/>
      <c r="E36" s="2"/>
      <c r="F36" s="2">
        <v>4000</v>
      </c>
      <c r="G36" s="2"/>
    </row>
    <row r="37" spans="1:7" x14ac:dyDescent="0.3">
      <c r="A37" s="2"/>
      <c r="B37" s="2"/>
      <c r="C37" s="2"/>
      <c r="D37" s="2"/>
      <c r="E37" s="2"/>
      <c r="F37" s="2"/>
      <c r="G37" s="2"/>
    </row>
    <row r="38" spans="1:7" x14ac:dyDescent="0.3">
      <c r="A38" s="2"/>
      <c r="B38" s="2"/>
      <c r="C38" s="2"/>
      <c r="D38" s="2"/>
      <c r="E38" s="2"/>
      <c r="F38" s="2"/>
      <c r="G38" s="2"/>
    </row>
    <row r="39" spans="1:7" x14ac:dyDescent="0.3">
      <c r="A39" s="2"/>
      <c r="B39" s="2"/>
      <c r="C39" s="2"/>
      <c r="D39" s="2"/>
      <c r="E39" s="2"/>
      <c r="F39" s="2"/>
      <c r="G39" s="2"/>
    </row>
    <row r="40" spans="1:7" x14ac:dyDescent="0.3">
      <c r="A40" s="2"/>
      <c r="B40" s="2"/>
      <c r="C40" s="2"/>
      <c r="D40" s="2"/>
      <c r="E40" s="2"/>
      <c r="F40" s="2"/>
      <c r="G40" s="2"/>
    </row>
    <row r="41" spans="1:7" x14ac:dyDescent="0.3">
      <c r="A41" s="2"/>
      <c r="B41" s="2"/>
      <c r="C41" s="2"/>
      <c r="D41" s="2"/>
      <c r="E41" s="2"/>
      <c r="F41" s="2"/>
      <c r="G41" s="2"/>
    </row>
    <row r="42" spans="1:7" x14ac:dyDescent="0.3">
      <c r="A42" s="2"/>
      <c r="B42" s="2"/>
      <c r="C42" s="2"/>
      <c r="D42" s="2"/>
      <c r="E42" s="2"/>
      <c r="F42" s="2"/>
      <c r="G42" s="2"/>
    </row>
    <row r="43" spans="1:7" x14ac:dyDescent="0.3">
      <c r="A43" s="2"/>
      <c r="B43" s="2"/>
      <c r="C43" s="2"/>
      <c r="D43" s="2"/>
      <c r="E43" s="2"/>
      <c r="F43" s="2"/>
      <c r="G43" s="2"/>
    </row>
    <row r="44" spans="1:7" x14ac:dyDescent="0.3">
      <c r="A44" s="2"/>
      <c r="B44" s="2"/>
      <c r="C44" s="2"/>
      <c r="D44" s="2"/>
      <c r="E44" s="2"/>
      <c r="F44" s="2"/>
      <c r="G44" s="2"/>
    </row>
    <row r="45" spans="1:7" x14ac:dyDescent="0.3">
      <c r="A45" s="2"/>
      <c r="B45" s="2"/>
      <c r="C45" s="2"/>
      <c r="D45" s="2"/>
      <c r="E45" s="2"/>
      <c r="F45" s="2"/>
      <c r="G45" s="2"/>
    </row>
    <row r="46" spans="1:7" x14ac:dyDescent="0.3">
      <c r="D46" s="1"/>
      <c r="E46" s="2"/>
      <c r="F46" s="2"/>
      <c r="G46" s="2"/>
    </row>
    <row r="47" spans="1:7" x14ac:dyDescent="0.3">
      <c r="D47" s="2"/>
      <c r="E47" s="2"/>
      <c r="F47" s="2"/>
      <c r="G47" s="2"/>
    </row>
    <row r="48" spans="1:7" x14ac:dyDescent="0.3">
      <c r="D48" s="2"/>
      <c r="E48" s="2"/>
      <c r="F48" s="2"/>
      <c r="G48" s="2"/>
    </row>
    <row r="49" spans="1:7" x14ac:dyDescent="0.3">
      <c r="A49" s="2"/>
      <c r="B49" s="2"/>
      <c r="C49" s="2"/>
      <c r="D49" s="2"/>
      <c r="E49" s="2"/>
      <c r="F49" s="2"/>
      <c r="G49" s="2"/>
    </row>
    <row r="50" spans="1:7" x14ac:dyDescent="0.3">
      <c r="A50" s="2"/>
      <c r="B50" s="2"/>
      <c r="C50" s="2"/>
      <c r="D50" s="2"/>
      <c r="E50" s="2"/>
      <c r="F50" s="2"/>
      <c r="G50" s="2"/>
    </row>
    <row r="51" spans="1:7" x14ac:dyDescent="0.3">
      <c r="A51" s="2"/>
      <c r="B51" s="2"/>
      <c r="C51" s="2"/>
      <c r="D51" s="2"/>
      <c r="E51" s="2"/>
      <c r="F51" s="2"/>
      <c r="G51" s="2"/>
    </row>
    <row r="52" spans="1:7" x14ac:dyDescent="0.3">
      <c r="A52" s="2"/>
      <c r="B52" s="2"/>
      <c r="C52" s="2"/>
      <c r="D52" s="2"/>
      <c r="E52" s="2"/>
      <c r="F52" s="2"/>
      <c r="G52" s="2"/>
    </row>
    <row r="53" spans="1:7" x14ac:dyDescent="0.3">
      <c r="A53" s="2"/>
      <c r="B53" s="2"/>
      <c r="C53" s="2"/>
      <c r="D53" s="2"/>
      <c r="E53" s="2"/>
      <c r="F53" s="2"/>
      <c r="G53" s="2"/>
    </row>
    <row r="54" spans="1:7" x14ac:dyDescent="0.3">
      <c r="A54" s="2"/>
      <c r="B54" s="2"/>
      <c r="C54" s="2"/>
      <c r="D54" s="2"/>
      <c r="E54" s="2"/>
      <c r="F54" s="2"/>
      <c r="G54" s="2"/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E5FFB-ECAC-47B5-870C-5B214DB0BE7D}">
  <dimension ref="A1:K103"/>
  <sheetViews>
    <sheetView topLeftCell="A8" workbookViewId="0">
      <selection activeCell="J26" sqref="J26"/>
    </sheetView>
  </sheetViews>
  <sheetFormatPr defaultRowHeight="15" x14ac:dyDescent="0.25"/>
  <cols>
    <col min="10" max="10" width="9.85546875" bestFit="1" customWidth="1"/>
  </cols>
  <sheetData>
    <row r="1" spans="1:11" ht="18.75" x14ac:dyDescent="0.3">
      <c r="A1" s="1" t="s">
        <v>13</v>
      </c>
      <c r="B1" s="1"/>
      <c r="C1" s="1"/>
    </row>
    <row r="2" spans="1:11" ht="18.75" x14ac:dyDescent="0.3">
      <c r="A2" s="2"/>
      <c r="B2" s="2"/>
      <c r="C2" s="2"/>
    </row>
    <row r="3" spans="1:11" ht="18.75" x14ac:dyDescent="0.3">
      <c r="A3" s="1">
        <v>1</v>
      </c>
      <c r="B3" s="1" t="s">
        <v>14</v>
      </c>
      <c r="C3" s="2"/>
    </row>
    <row r="5" spans="1:11" ht="18.75" x14ac:dyDescent="0.3">
      <c r="A5" s="2"/>
      <c r="B5" s="2"/>
      <c r="C5" s="2"/>
      <c r="D5" s="2"/>
      <c r="E5" s="2"/>
      <c r="F5" s="2"/>
      <c r="G5" s="2"/>
      <c r="H5" s="2"/>
      <c r="I5" s="2"/>
      <c r="J5" s="2" t="s">
        <v>0</v>
      </c>
      <c r="K5" s="2"/>
    </row>
    <row r="6" spans="1:11" ht="18.75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18.75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18.75" x14ac:dyDescent="0.3">
      <c r="A8" s="2"/>
      <c r="B8" s="2" t="s">
        <v>15</v>
      </c>
      <c r="C8" s="2"/>
      <c r="D8" s="2"/>
      <c r="E8" s="2"/>
      <c r="F8" s="2"/>
      <c r="G8" s="2"/>
      <c r="H8" s="2"/>
      <c r="I8" s="2"/>
      <c r="J8" s="2">
        <v>300000</v>
      </c>
      <c r="K8" s="2"/>
    </row>
    <row r="9" spans="1:11" ht="18.75" x14ac:dyDescent="0.3">
      <c r="A9" s="2"/>
      <c r="B9" s="2" t="s">
        <v>16</v>
      </c>
      <c r="C9" s="2"/>
      <c r="D9" s="2"/>
      <c r="E9" s="2"/>
      <c r="F9" s="2"/>
      <c r="G9" s="2"/>
      <c r="H9" s="2"/>
      <c r="I9" s="2"/>
      <c r="J9" s="2"/>
      <c r="K9" s="2"/>
    </row>
    <row r="10" spans="1:11" ht="18.75" x14ac:dyDescent="0.3">
      <c r="A10" s="2"/>
      <c r="B10" s="2" t="s">
        <v>17</v>
      </c>
      <c r="C10" s="2"/>
      <c r="D10" s="2"/>
      <c r="E10" s="2"/>
      <c r="F10" s="2"/>
      <c r="G10" s="2"/>
      <c r="H10" s="2"/>
      <c r="I10" s="2"/>
      <c r="J10" s="2">
        <f>0.6*373000</f>
        <v>223800</v>
      </c>
      <c r="K10" s="2"/>
    </row>
    <row r="11" spans="1:11" ht="18.75" x14ac:dyDescent="0.3">
      <c r="A11" s="2"/>
      <c r="B11" s="2" t="s">
        <v>41</v>
      </c>
      <c r="C11" s="2"/>
      <c r="D11" s="2"/>
      <c r="E11" s="2"/>
      <c r="F11" s="2"/>
      <c r="G11" s="2"/>
      <c r="H11" s="2"/>
      <c r="I11" s="2"/>
      <c r="K11" s="2"/>
    </row>
    <row r="12" spans="1:11" ht="18.75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18.75" x14ac:dyDescent="0.3">
      <c r="A13" s="2"/>
      <c r="B13" s="2" t="s">
        <v>14</v>
      </c>
      <c r="C13" s="2"/>
      <c r="D13" s="2"/>
      <c r="E13" s="2"/>
      <c r="F13" s="2"/>
      <c r="G13" s="2"/>
      <c r="H13" s="2"/>
      <c r="I13" s="2"/>
      <c r="J13" s="4">
        <f>J8-J10</f>
        <v>76200</v>
      </c>
      <c r="K13" s="2"/>
    </row>
    <row r="14" spans="1:11" ht="18.75" x14ac:dyDescent="0.3">
      <c r="A14" s="2"/>
      <c r="B14" s="2"/>
      <c r="C14" s="2"/>
      <c r="D14" s="2"/>
      <c r="E14" s="2"/>
      <c r="F14" s="2"/>
      <c r="G14" s="2"/>
      <c r="H14" s="2"/>
      <c r="I14" s="2"/>
      <c r="K14" s="2"/>
    </row>
    <row r="15" spans="1:11" ht="18.75" x14ac:dyDescent="0.3">
      <c r="A15" s="2"/>
      <c r="B15" s="2" t="s">
        <v>26</v>
      </c>
      <c r="C15" s="2"/>
      <c r="D15" s="2"/>
      <c r="E15" s="2" t="s">
        <v>42</v>
      </c>
      <c r="F15" s="2"/>
      <c r="G15" s="2"/>
      <c r="H15" s="2"/>
      <c r="I15" s="2"/>
      <c r="J15" s="1">
        <f>J13/10/2</f>
        <v>3810</v>
      </c>
      <c r="K15" s="2"/>
    </row>
    <row r="16" spans="1:11" ht="18.75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t="18.75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ht="18.75" x14ac:dyDescent="0.3">
      <c r="A18" s="1">
        <v>2</v>
      </c>
      <c r="B18" s="1" t="s">
        <v>27</v>
      </c>
      <c r="C18" s="1"/>
      <c r="D18" s="2"/>
      <c r="E18" s="2"/>
      <c r="F18" s="2"/>
      <c r="G18" s="2"/>
      <c r="H18" s="2"/>
      <c r="I18" s="2"/>
      <c r="J18" s="2"/>
      <c r="K18" s="2"/>
    </row>
    <row r="19" spans="1:11" ht="18.75" x14ac:dyDescent="0.3">
      <c r="A19" s="2"/>
      <c r="B19" s="2"/>
      <c r="C19" s="2"/>
      <c r="D19" s="2"/>
      <c r="E19" s="2"/>
      <c r="F19" s="2"/>
      <c r="G19" s="2"/>
      <c r="H19" s="2"/>
      <c r="I19" s="2"/>
      <c r="J19" s="2" t="s">
        <v>0</v>
      </c>
      <c r="K19" s="2"/>
    </row>
    <row r="20" spans="1:11" ht="18.75" x14ac:dyDescent="0.3">
      <c r="A20" s="2"/>
      <c r="B20" s="2" t="s">
        <v>43</v>
      </c>
      <c r="C20" s="2"/>
      <c r="D20" s="2"/>
      <c r="E20" s="2"/>
      <c r="F20" s="2"/>
      <c r="G20" s="2"/>
      <c r="H20" s="2"/>
      <c r="I20" s="2"/>
      <c r="J20" s="2">
        <v>185000</v>
      </c>
      <c r="K20" s="2"/>
    </row>
    <row r="21" spans="1:11" ht="18.75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ht="18.75" x14ac:dyDescent="0.3">
      <c r="A22" s="2"/>
      <c r="B22" s="2" t="s">
        <v>28</v>
      </c>
      <c r="C22" s="2"/>
      <c r="D22" s="2"/>
      <c r="E22" s="2"/>
      <c r="F22" s="2"/>
      <c r="G22" s="2"/>
      <c r="H22" s="2"/>
      <c r="I22" s="2"/>
      <c r="J22" s="2">
        <v>-5000</v>
      </c>
      <c r="K22" s="2"/>
    </row>
    <row r="23" spans="1:11" ht="18.75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ht="18.75" x14ac:dyDescent="0.3">
      <c r="A24" s="2"/>
      <c r="B24" s="2"/>
      <c r="C24" s="2"/>
      <c r="D24" s="2"/>
      <c r="E24" s="2"/>
      <c r="F24" s="2"/>
      <c r="G24" s="2"/>
      <c r="H24" s="2"/>
      <c r="I24" s="2"/>
      <c r="J24" s="4">
        <v>180000</v>
      </c>
      <c r="K24" s="2"/>
    </row>
    <row r="25" spans="1:11" ht="18.75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18.75" x14ac:dyDescent="0.3">
      <c r="A26" s="2"/>
      <c r="B26" s="2" t="s">
        <v>29</v>
      </c>
      <c r="C26" s="2"/>
      <c r="D26" s="2" t="s">
        <v>18</v>
      </c>
      <c r="E26" s="2" t="s">
        <v>44</v>
      </c>
      <c r="F26" s="2"/>
      <c r="G26" s="2"/>
      <c r="H26" s="2"/>
      <c r="I26" s="2"/>
      <c r="J26" s="1">
        <f>J24*0.4</f>
        <v>72000</v>
      </c>
      <c r="K26" s="2"/>
    </row>
    <row r="27" spans="1:11" ht="18.7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ht="18.7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t="18.7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18.7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ht="18.7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t="18.7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ht="18.7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8.7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ht="18.7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ht="18.7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ht="18.7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ht="18.7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ht="18.7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8.7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8.7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8.7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8.7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8.7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8.7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8.7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8.7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8.7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8.7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8.7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8.7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8.75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8.75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8.75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8.75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8.75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8.75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8.75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8.75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8.75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8.7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8.7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8.7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8.75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8.75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8.75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8.75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8.75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8.75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8.75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8.75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8.75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8.75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8.75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8.75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8.75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8.75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8.75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8.75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8.75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8.75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8.75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8.75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8.75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8.75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8.75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8.75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8.75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8.75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8.75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8.75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8.75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8.75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8.75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8.75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8.75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8.75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8.75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8.75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8.75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 ht="18.75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1:11" ht="18.75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1:11" ht="18.75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 and L</vt:lpstr>
      <vt:lpstr>Workings</vt:lpstr>
      <vt:lpstr>Schedules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</dc:creator>
  <cp:lastModifiedBy>Richa</cp:lastModifiedBy>
  <dcterms:created xsi:type="dcterms:W3CDTF">2020-09-23T15:19:54Z</dcterms:created>
  <dcterms:modified xsi:type="dcterms:W3CDTF">2021-10-07T09:10:23Z</dcterms:modified>
</cp:coreProperties>
</file>