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2"/>
  <workbookPr defaultThemeVersion="166925"/>
  <mc:AlternateContent xmlns:mc="http://schemas.openxmlformats.org/markup-compatibility/2006">
    <mc:Choice Requires="x15">
      <x15ac:absPath xmlns:x15ac="http://schemas.microsoft.com/office/spreadsheetml/2010/11/ac" url="/Volumes/USB STICK/Uni Work/Kerry/"/>
    </mc:Choice>
  </mc:AlternateContent>
  <xr:revisionPtr revIDLastSave="0" documentId="8_{059777A3-DCB6-A945-A5F8-FA57C9676DEA}" xr6:coauthVersionLast="47" xr6:coauthVersionMax="47" xr10:uidLastSave="{00000000-0000-0000-0000-000000000000}"/>
  <bookViews>
    <workbookView xWindow="0" yWindow="660" windowWidth="29400" windowHeight="16900" tabRatio="848"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20" l="1"/>
  <c r="G49" i="25"/>
  <c r="E3" i="31" s="1"/>
  <c r="O23" i="27"/>
  <c r="E6" i="31" s="1"/>
  <c r="P37" i="20"/>
  <c r="E5" i="31" s="1"/>
  <c r="F11" i="31"/>
  <c r="P22" i="28"/>
  <c r="E7" i="31" s="1"/>
  <c r="N44" i="26"/>
  <c r="E4" i="31" s="1"/>
  <c r="Q38" i="7"/>
  <c r="E10" i="31" s="1" a="1"/>
  <c r="E10"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<sst xmlns="http://schemas.openxmlformats.org/spreadsheetml/2006/main" count="337" uniqueCount="219">
  <si>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</si>
  <si>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</si>
  <si>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</si>
  <si>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</si>
  <si>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</si>
  <si>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</si>
  <si>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</si>
  <si>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</si>
  <si>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</si>
  <si>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</si>
  <si>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</si>
  <si>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</si>
  <si>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</si>
  <si>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</si>
  <si>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</si>
  <si>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</si>
  <si>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</si>
  <si>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</si>
  <si>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</si>
  <si>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</si>
  <si>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</si>
  <si>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</si>
  <si>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</si>
  <si>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</si>
  <si>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</si>
  <si>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</si>
  <si>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</si>
  <si>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</si>
  <si>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</si>
  <si>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</si>
  <si>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</si>
  <si>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</si>
  <si>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</si>
  <si>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</si>
  <si>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</si>
  <si>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</si>
  <si>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</si>
  <si>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</si>
  <si>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</si>
  <si>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</si>
  <si>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</si>
  <si>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</si>
  <si>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</si>
  <si>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</si>
  <si>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</si>
  <si>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</si>
  <si>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</si>
  <si>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</si>
  <si>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</si>
  <si>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</si>
  <si>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</si>
  <si>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</si>
  <si>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</si>
  <si>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</si>
  <si>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</si>
  <si>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</si>
  <si>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</si>
  <si>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</si>
  <si>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</si>
  <si>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</si>
  <si>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</si>
  <si>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</si>
  <si>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</si>
  <si>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</si>
  <si>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</si>
  <si>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</si>
  <si>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</si>
  <si>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</si>
  <si>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</si>
  <si>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</si>
  <si>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</si>
  <si>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</si>
  <si>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</si>
  <si>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</si>
  <si>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</si>
  <si>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</si>
  <si>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</si>
  <si>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</si>
  <si>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</si>
  <si>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</si>
  <si>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</si>
  <si>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</si>
  <si>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</si>
  <si>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</si>
  <si>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</si>
  <si>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</si>
  <si>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</si>
  <si>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</si>
  <si>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</si>
  <si>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</si>
  <si>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</si>
  <si>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</si>
  <si>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</si>
  <si>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</si>
  <si>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</si>
  <si>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</si>
  <si>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</si>
  <si>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</si>
  <si>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</si>
  <si>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</si>
  <si>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</si>
  <si>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</si>
  <si>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</si>
  <si>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</si>
  <si>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</si>
  <si>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</si>
  <si>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</si>
  <si>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</si>
  <si>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</si>
  <si>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</si>
  <si>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</si>
  <si>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</si>
  <si>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</si>
  <si>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</si>
  <si>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</si>
  <si>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</si>
  <si>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</si>
  <si>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</si>
  <si>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</si>
  <si>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</si>
  <si>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</si>
  <si>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</si>
  <si>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</si>
  <si>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</si>
  <si>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</si>
  <si>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</si>
  <si>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</si>
  <si>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</si>
  <si>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</si>
  <si>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</si>
  <si>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</si>
  <si>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</si>
  <si>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</si>
  <si>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</si>
  <si>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</si>
  <si>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</si>
  <si>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</si>
  <si>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</si>
  <si>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</si>
  <si>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</si>
  <si>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</si>
  <si>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</si>
  <si>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</si>
  <si>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</si>
  <si>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</si>
  <si>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</si>
  <si>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</si>
  <si>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</si>
  <si>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</si>
  <si>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Evan Williams </t>
  </si>
  <si>
    <t>06/11/2025, 13/11/25, 20/11/25, 27/11/25, 4,12,25</t>
  </si>
  <si>
    <t>IQ021a</t>
  </si>
  <si>
    <t>David Cooper, Adrian Dix</t>
  </si>
  <si>
    <t xml:space="preserve">The PPE required for undertaking these tasks are: Safety Glasses, Footwear with Steel Toecaps,  Dust jacket, Gloves, </t>
  </si>
  <si>
    <t>30mm</t>
  </si>
  <si>
    <t>0.2mm</t>
  </si>
  <si>
    <t>29.94mm</t>
  </si>
  <si>
    <t>105mm</t>
  </si>
  <si>
    <t>36mm</t>
  </si>
  <si>
    <t>105.01mm</t>
  </si>
  <si>
    <t>0.05mm</t>
  </si>
  <si>
    <t>35.97mm</t>
  </si>
  <si>
    <t>Evan Williams</t>
  </si>
  <si>
    <t>115mm</t>
  </si>
  <si>
    <t>115.1mm</t>
  </si>
  <si>
    <t>60mm</t>
  </si>
  <si>
    <t>59.99mm</t>
  </si>
  <si>
    <t>90mm</t>
  </si>
  <si>
    <t>90.14mm</t>
  </si>
  <si>
    <t>Inlet/Exhaust valve spring free length</t>
  </si>
  <si>
    <t>Inlet/Exhaust valve stem diameter</t>
  </si>
  <si>
    <t>Inlet/Exhaust valve head diameter</t>
  </si>
  <si>
    <t>Inlet</t>
  </si>
  <si>
    <t>Ex</t>
  </si>
  <si>
    <t xml:space="preserve">Continuous professional development is commiting to keep on learning and improving a persons own knowledge throughout their career. This could be through training courses or going to events to gain new skills or even keeping with new developments within the industry that person works in. This is very important to engineers as the industry changes constantly and engineers need to be keeping up or they will fall behind in their respective fields, an example of this would be the introduction of AI, which is taking over many of positions that engineers used to be the best suited for. If these engineers didn't then realise this soon enough and took to learning how to utilise this then they would potentially become of no use to the company employing them.  </t>
  </si>
  <si>
    <t>Adrian Dix</t>
  </si>
  <si>
    <t>David Cooper</t>
  </si>
  <si>
    <t>Mark Fall</t>
  </si>
  <si>
    <t>Ensure that loose clothing, hair and jewellery is tucked away. Stop the machine in use before attempting to handle the workpiece or changing the feeds and speeds that the machine is currently running at. Ensure the chuck is tight and the key has been removed before starting the machine. Do not touch swarf unless using gloves or brush to remove the swarf (with the machine turned off). Make sure the guard is in place when using the machines and that it is returned to starting position when taking measurements. Ensure appropriate PPE is used (boots, overalls, gloves, eye protection).</t>
  </si>
  <si>
    <t>Ensure appropriate PPE is used (boots, overalls, gloves, eye protection). Make sure the engine is supported with the pin in the stand. Ensure that any loose clothing, hair and jewellery is tucket away. When removing any bolts ensure that extenders are used when required to space your hands away from the engine as some parts are very sharp and can slice your hands if they were to slip.</t>
  </si>
  <si>
    <t>Ensure that an induction session has been attended to be aware of all health and safety procedures that are in place. Ensure that proper training has been undertaken before use of machines. Make sure gloves or barrier cream is used and at the end of the session wash your hands using soap to remove any grease or oil. Ensure correct PPE is used (Gloves, overalls, dust coats, eye protection, steel toe cap boots).</t>
  </si>
  <si>
    <t xml:space="preserve"> </t>
  </si>
  <si>
    <t>A few tips we were given with the hand tools were to let the blade of the saw do the work and not force it, keeping tools sharp, keep the workpieces in vices or clamps to avoid them moving while working on them and ensure that the best measuring tool is used for different workpieces (e.g. micrometers for cylinders)</t>
  </si>
  <si>
    <t>A few tips we were given was when making cuts down to a certain value, to cut in steps to ensure that we didn’t cut too much. Next when making the finishing cuts to the workpiece bring the cutting tool away from the workpiece instead of bringing it back along the workpiece to avoid scratching etc. Ensuring that swarf is brushed away to allow complete view of workpiece (with machine turned off). Keeping the machines feed at a constant rate was another tip I recieved especially on the mill.</t>
  </si>
  <si>
    <t xml:space="preserve">Components like the spark plugs and the fuel rail to the intake manifold that both have to be torqued to 15Nm which you can find it in the Repair Manual. </t>
  </si>
  <si>
    <t xml:space="preserve">The head gasket and piston heads may shown signs of wear suggesting that the engine may be quite old and reaching high mileage, overheating or the oil that is being used is wrong. On the timing belt the teeth may be rounded off or the outside may look stretched, showing that it needs to be changed soon as it is nearly at the maximum miles the belt can do. Bearings may have wear like scratching which suggests the oil used is dirty. </t>
  </si>
  <si>
    <t>The equation provided is ((PI*d^2)/4)*L*4</t>
  </si>
  <si>
    <t xml:space="preserve">Advanced manufacturing is a way of manufacturing that utilises technology to produce components like CNC machining instead of manually producing the components by hand. </t>
  </si>
  <si>
    <t>CNC machines use G and M codes to produce components.</t>
  </si>
  <si>
    <t>3D printers tend to use materials like PLA, TPE or ABS.</t>
  </si>
  <si>
    <t>If I wanted to 3D print a component then I would first need to design it on a suitable program like Fusion or Solidworks, exporting it as an STL file, opening the file in an application that's able to slice the component, saving that file and exporting it to the 3D printer that is to be used, ensuring that it is on and if the filament has run out then changing it before it runs out mid print.</t>
  </si>
  <si>
    <t>In the machine and engine workshops we used a variety of equipment including Lathes, Milling Machines, Pillar Drills, Hacksaw, Micrometer, Digital Vernier Calipers, Socket, Ratchet and Torque Wrenches, Breaker Bars and Impact Guns.</t>
  </si>
  <si>
    <t xml:space="preserve">UWTSD have a variety of machines in place including, 3-Axis Milling machines, Autoclave facility, CNC Turning machines, 3D printers, Laser cutting machines and a 5-Axis CNC centre. </t>
  </si>
  <si>
    <t>Numerous pieces of health and safety legislation are applicable, including the Health and Safety at Work Act 1974, Provision and Use of Work Equipment Regulations 1998 (PUWER), Personal Protective Equipment at Work Regulations 1992, Electricity at Work Regulations 1989, Manual Handling Operations 1992 and Lifting Operations and Lifting Equipment Regulations 1998 (LOLER).</t>
  </si>
  <si>
    <t>During the workshop sessions I was given tips and helpful feedback like using extension bars with the sockets around the engine block as parts of it were very sharp and if my hand were to slip with high pressure then I could injure myself, I was also given feedback on the order of which I took the bolts off and then back on parts like the cylinder head bolts to ensure even pressure is put throughout. I also observed good practices with PPE, ensuring I wore dust jackets or overalls, safety glasses and boots at all times during the sessions as well as cleaning and tidying up after myself.</t>
  </si>
  <si>
    <t>Having a PDP is important for engineers so that they can keep improving upon themselves with clear goals to improve their skill sets and careers.</t>
  </si>
  <si>
    <t xml:space="preserve">I think the biggest impact would be better </t>
  </si>
  <si>
    <t>Finishing the course and gaining degree and to get a job in a reputable motorsport team.</t>
  </si>
  <si>
    <t>Learn German.</t>
  </si>
  <si>
    <t>A tutor to teach the language, could be online or in person.</t>
  </si>
  <si>
    <t>Learn a language of a country important in the motorsport field.</t>
  </si>
  <si>
    <t>Becoming proficient in the language. For example, being able to actively participate in conversations in German.</t>
  </si>
  <si>
    <t>Becoming established in that motorsport team and ideally becoming responsible for an area of the vehicle (Suspension, Aero etc).</t>
  </si>
  <si>
    <t>Gain hands on experience in a motorsport team.</t>
  </si>
  <si>
    <t xml:space="preserve">Join the MCR race team. </t>
  </si>
  <si>
    <t>No physical resources needed just time put aside for the team.</t>
  </si>
  <si>
    <t>Joining the MCR team.</t>
  </si>
  <si>
    <t>Advance my knowledge of Matlab.</t>
  </si>
  <si>
    <t>Learn more Matlab code.</t>
  </si>
  <si>
    <t>Access to a computer with Matlab installed.</t>
  </si>
  <si>
    <t xml:space="preserve">Completing the Matlab assignment and gaining good marks from it. </t>
  </si>
  <si>
    <t>Gain experience trackside.</t>
  </si>
  <si>
    <t xml:space="preserve">Volunteer at local events as a Marshall. </t>
  </si>
  <si>
    <t>Be one of the marshalls at a race.</t>
  </si>
  <si>
    <t>Training of the information required for a marshall to know.</t>
  </si>
  <si>
    <t>A matrix (polymers or resins) and a reinforcement (fibers).</t>
  </si>
  <si>
    <t xml:space="preserve">When cutting or machining the composites they produce dust and microscopic fibers that can cause trouble with breathing and many of the resins that get used in the composites are highly flammable and increase the risks of fires in areas where they are used. </t>
  </si>
  <si>
    <t xml:space="preserve">Ensure that proper PPE is used including gloves, overalls, goggles and facemasks. Ensure that the area you are making the composite in is well ventilated. </t>
  </si>
  <si>
    <t>One way of producing components using composites is by first creating a mold, which defines the shape of the component, cutting the fiber materials into shapes that will accommodate the curves or changes in the shape and layering them on the mold one by one. Resin is then applied to each of those layers and is then compacted to remove the air. The component is then allowed to cure using an autoclave which applies high pressure and temperature to cure, once cured the component is then removed from the mold and then trimming of any excess fibers or resin takes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</si>
</sst>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Calibri (Body)"/>
    </font>
    <font>
      <sz val="12"/>
      <color theme="1"/>
      <name val="Calibri (Body)"/>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74">
    <xf numFmtId="0" fontId="0" fillId="0" borderId="0" xfId="0"/>
    <xf numFmtId="0" fontId="3" fillId="0" borderId="0" xfId="0" applyFont="1"/>
    <xf numFmtId="0" fontId="0" fillId="0" borderId="0" xfId="0" applyAlignment="1">
      <alignment horizontal="left"/>
    </xf>
    <xf numFmtId="0" fontId="4" fillId="0" borderId="0" xfId="0" applyFont="1" applyAlignment="1">
      <alignment vertical="center"/>
    </xf>
    <xf numFmtId="0" fontId="4" fillId="0" borderId="0" xfId="0" applyFont="1" applyAlignment="1">
      <alignment horizontal="center" vertical="center"/>
    </xf>
    <xf numFmtId="0" fontId="0" fillId="4" borderId="29" xfId="0" applyFill="1" applyBorder="1"/>
    <xf numFmtId="0" fontId="3" fillId="4" borderId="49" xfId="0" applyFont="1" applyFill="1" applyBorder="1"/>
    <xf numFmtId="0" fontId="3" fillId="4" borderId="50" xfId="0" applyFont="1" applyFill="1" applyBorder="1"/>
    <xf numFmtId="0" fontId="3" fillId="4" borderId="51" xfId="0" applyFont="1" applyFill="1" applyBorder="1"/>
    <xf numFmtId="0" fontId="0" fillId="4" borderId="43" xfId="0" applyFill="1" applyBorder="1"/>
    <xf numFmtId="0" fontId="0" fillId="4" borderId="53" xfId="0" applyFill="1" applyBorder="1"/>
    <xf numFmtId="0" fontId="3" fillId="4" borderId="26" xfId="0" applyFont="1" applyFill="1" applyBorder="1"/>
    <xf numFmtId="0" fontId="3" fillId="4" borderId="30" xfId="0" applyFont="1" applyFill="1" applyBorder="1"/>
    <xf numFmtId="0" fontId="3" fillId="4" borderId="58" xfId="0" applyFont="1" applyFill="1" applyBorder="1"/>
    <xf numFmtId="0" fontId="10" fillId="4" borderId="42" xfId="0" applyFont="1" applyFill="1" applyBorder="1"/>
    <xf numFmtId="0" fontId="3" fillId="4" borderId="56" xfId="0" applyFont="1" applyFill="1" applyBorder="1"/>
    <xf numFmtId="0" fontId="10" fillId="4" borderId="57" xfId="0" applyFont="1" applyFill="1" applyBorder="1"/>
    <xf numFmtId="0" fontId="9" fillId="4" borderId="28" xfId="0" applyFont="1" applyFill="1" applyBorder="1"/>
    <xf numFmtId="0" fontId="9"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5"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5" fillId="4" borderId="49" xfId="0" applyFont="1" applyFill="1" applyBorder="1"/>
    <xf numFmtId="0" fontId="5"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Alignment="1">
      <alignment horizontal="left"/>
    </xf>
    <xf numFmtId="0" fontId="5" fillId="4" borderId="76" xfId="0" applyFont="1" applyFill="1" applyBorder="1" applyAlignment="1">
      <alignment horizontal="left"/>
    </xf>
    <xf numFmtId="0" fontId="5" fillId="4" borderId="80" xfId="0" applyFont="1" applyFill="1" applyBorder="1" applyAlignment="1">
      <alignment horizontal="center"/>
    </xf>
    <xf numFmtId="0" fontId="5" fillId="11" borderId="29" xfId="0" applyFont="1" applyFill="1" applyBorder="1"/>
    <xf numFmtId="0" fontId="0" fillId="4" borderId="51" xfId="0" applyFill="1" applyBorder="1"/>
    <xf numFmtId="0" fontId="0" fillId="4" borderId="89" xfId="0" applyFill="1" applyBorder="1"/>
    <xf numFmtId="0" fontId="5" fillId="4" borderId="22" xfId="0" applyFont="1" applyFill="1" applyBorder="1"/>
    <xf numFmtId="0" fontId="5"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8"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5"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30" xfId="0" applyFont="1" applyFill="1" applyBorder="1" applyAlignment="1">
      <alignment horizontal="left" vertical="center"/>
    </xf>
    <xf numFmtId="0" fontId="11" fillId="0" borderId="61" xfId="0" applyFont="1" applyBorder="1" applyAlignment="1">
      <alignment horizontal="center"/>
    </xf>
    <xf numFmtId="0" fontId="11" fillId="0" borderId="25" xfId="0" applyFont="1" applyBorder="1" applyAlignment="1">
      <alignment horizontal="center"/>
    </xf>
    <xf numFmtId="0" fontId="11" fillId="0" borderId="43" xfId="0" applyFont="1" applyBorder="1" applyAlignment="1">
      <alignment horizontal="center"/>
    </xf>
    <xf numFmtId="0" fontId="11" fillId="0" borderId="50" xfId="0" applyFont="1" applyBorder="1"/>
    <xf numFmtId="0" fontId="11" fillId="0" borderId="20" xfId="0" applyFont="1" applyBorder="1" applyAlignment="1">
      <alignment horizontal="center"/>
    </xf>
    <xf numFmtId="0" fontId="11" fillId="0" borderId="89" xfId="0" applyFont="1" applyBorder="1" applyAlignment="1">
      <alignment horizontal="center"/>
    </xf>
    <xf numFmtId="0" fontId="11" fillId="0" borderId="47" xfId="0" applyFont="1" applyBorder="1" applyAlignment="1">
      <alignment horizontal="center"/>
    </xf>
    <xf numFmtId="0" fontId="11" fillId="0" borderId="21" xfId="0" applyFont="1" applyBorder="1"/>
    <xf numFmtId="0" fontId="0" fillId="0" borderId="0" xfId="0" applyAlignment="1">
      <alignment vertical="center"/>
    </xf>
    <xf numFmtId="0" fontId="12" fillId="12" borderId="13" xfId="0" applyFont="1" applyFill="1" applyBorder="1" applyAlignment="1">
      <alignment horizontal="center"/>
    </xf>
    <xf numFmtId="0" fontId="12" fillId="12" borderId="14" xfId="0" applyFont="1" applyFill="1" applyBorder="1" applyAlignment="1">
      <alignment horizontal="center"/>
    </xf>
    <xf numFmtId="0" fontId="12" fillId="12" borderId="15" xfId="0" applyFont="1" applyFill="1" applyBorder="1" applyAlignment="1">
      <alignment horizontal="center"/>
    </xf>
    <xf numFmtId="0" fontId="12" fillId="12" borderId="18" xfId="0" applyFont="1" applyFill="1" applyBorder="1" applyAlignment="1">
      <alignment horizontal="center"/>
    </xf>
    <xf numFmtId="0" fontId="12" fillId="12" borderId="19" xfId="0" applyFont="1" applyFill="1" applyBorder="1" applyAlignment="1">
      <alignment horizontal="center"/>
    </xf>
    <xf numFmtId="0" fontId="12"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7" xfId="0" applyFont="1" applyFill="1" applyBorder="1" applyAlignment="1">
      <alignment horizontal="center" vertical="center"/>
    </xf>
    <xf numFmtId="0" fontId="4" fillId="4" borderId="38" xfId="0" applyFont="1" applyFill="1" applyBorder="1" applyAlignment="1">
      <alignment horizontal="center" vertical="center"/>
    </xf>
    <xf numFmtId="0" fontId="9" fillId="4" borderId="42" xfId="0" applyFont="1" applyFill="1" applyBorder="1" applyAlignment="1">
      <alignment horizontal="left" wrapText="1"/>
    </xf>
    <xf numFmtId="0" fontId="9" fillId="4" borderId="28" xfId="0" applyFont="1" applyFill="1" applyBorder="1" applyAlignment="1">
      <alignment horizontal="left" wrapText="1"/>
    </xf>
    <xf numFmtId="0" fontId="0" fillId="4" borderId="43" xfId="0" applyFill="1" applyBorder="1" applyAlignment="1">
      <alignment horizontal="center"/>
    </xf>
    <xf numFmtId="0" fontId="0" fillId="4" borderId="29" xfId="0" applyFill="1" applyBorder="1" applyAlignment="1">
      <alignment horizontal="center"/>
    </xf>
    <xf numFmtId="0" fontId="3" fillId="4" borderId="5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72"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5" fillId="0" borderId="13" xfId="0" applyFont="1" applyBorder="1" applyAlignment="1">
      <alignment horizontal="center" wrapText="1"/>
    </xf>
    <xf numFmtId="0" fontId="15" fillId="0" borderId="14" xfId="0" applyFont="1" applyBorder="1" applyAlignment="1">
      <alignment horizontal="center" wrapText="1"/>
    </xf>
    <xf numFmtId="0" fontId="15" fillId="0" borderId="16" xfId="0" applyFont="1" applyBorder="1" applyAlignment="1">
      <alignment horizontal="center" wrapText="1"/>
    </xf>
    <xf numFmtId="0" fontId="15" fillId="0" borderId="0" xfId="0" applyFont="1" applyAlignment="1">
      <alignment horizontal="center" wrapText="1"/>
    </xf>
    <xf numFmtId="0" fontId="15" fillId="0" borderId="18" xfId="0" applyFont="1" applyBorder="1" applyAlignment="1">
      <alignment horizontal="center" wrapText="1"/>
    </xf>
    <xf numFmtId="0" fontId="15"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3"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6" fillId="7" borderId="13" xfId="0" applyFont="1" applyFill="1" applyBorder="1" applyAlignment="1">
      <alignment horizontal="center" wrapText="1"/>
    </xf>
    <xf numFmtId="0" fontId="6" fillId="7" borderId="14" xfId="0" applyFont="1" applyFill="1" applyBorder="1" applyAlignment="1">
      <alignment horizontal="center" wrapText="1"/>
    </xf>
    <xf numFmtId="0" fontId="6" fillId="7" borderId="15" xfId="0" applyFont="1" applyFill="1" applyBorder="1" applyAlignment="1">
      <alignment horizontal="center" wrapText="1"/>
    </xf>
    <xf numFmtId="0" fontId="6" fillId="7" borderId="18" xfId="0" applyFont="1" applyFill="1" applyBorder="1" applyAlignment="1">
      <alignment horizontal="center" wrapText="1"/>
    </xf>
    <xf numFmtId="0" fontId="6" fillId="7" borderId="19" xfId="0" applyFont="1" applyFill="1" applyBorder="1" applyAlignment="1">
      <alignment horizontal="center" wrapText="1"/>
    </xf>
    <xf numFmtId="0" fontId="6" fillId="7" borderId="20" xfId="0" applyFont="1" applyFill="1" applyBorder="1" applyAlignment="1">
      <alignment horizontal="center" wrapText="1"/>
    </xf>
    <xf numFmtId="0" fontId="11" fillId="0" borderId="16" xfId="0" applyFont="1" applyBorder="1" applyAlignment="1">
      <alignment horizontal="center" wrapText="1"/>
    </xf>
    <xf numFmtId="0" fontId="11" fillId="0" borderId="0" xfId="0" applyFont="1" applyAlignment="1">
      <alignment horizontal="center"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11" fillId="0" borderId="25" xfId="0" applyFont="1" applyBorder="1" applyAlignment="1">
      <alignment horizontal="center"/>
    </xf>
    <xf numFmtId="0" fontId="11" fillId="0" borderId="68" xfId="0" applyFont="1" applyBorder="1" applyAlignment="1">
      <alignment horizontal="center"/>
    </xf>
    <xf numFmtId="0" fontId="11" fillId="0" borderId="24" xfId="0" applyFont="1" applyBorder="1" applyAlignment="1">
      <alignment horizontal="center"/>
    </xf>
    <xf numFmtId="0" fontId="11" fillId="0" borderId="26" xfId="0" applyFont="1" applyBorder="1" applyAlignment="1">
      <alignment horizontal="center"/>
    </xf>
    <xf numFmtId="0" fontId="11" fillId="0" borderId="22" xfId="0" applyFont="1" applyBorder="1" applyAlignment="1">
      <alignment horizontal="center"/>
    </xf>
    <xf numFmtId="0" fontId="11" fillId="0" borderId="59" xfId="0" applyFont="1" applyBorder="1" applyAlignment="1">
      <alignment horizontal="center"/>
    </xf>
    <xf numFmtId="0" fontId="11" fillId="0" borderId="66" xfId="0" applyFont="1" applyBorder="1" applyAlignment="1">
      <alignment horizontal="center"/>
    </xf>
    <xf numFmtId="0" fontId="11" fillId="0" borderId="23" xfId="0" applyFont="1" applyBorder="1" applyAlignment="1">
      <alignment horizontal="center"/>
    </xf>
    <xf numFmtId="0" fontId="11" fillId="7" borderId="49" xfId="0" applyFont="1" applyFill="1" applyBorder="1" applyAlignment="1">
      <alignment horizontal="center"/>
    </xf>
    <xf numFmtId="0" fontId="11" fillId="7" borderId="50" xfId="0" applyFont="1" applyFill="1" applyBorder="1" applyAlignment="1">
      <alignment horizontal="center"/>
    </xf>
    <xf numFmtId="0" fontId="11" fillId="7" borderId="51" xfId="0" applyFont="1"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1" fillId="0" borderId="74" xfId="0" applyFont="1" applyBorder="1" applyAlignment="1">
      <alignment horizontal="center"/>
    </xf>
    <xf numFmtId="0" fontId="11" fillId="0" borderId="76" xfId="0" applyFont="1" applyBorder="1" applyAlignment="1">
      <alignment horizontal="center"/>
    </xf>
    <xf numFmtId="0" fontId="11" fillId="0" borderId="53" xfId="0" applyFont="1" applyBorder="1" applyAlignment="1">
      <alignment horizontal="center"/>
    </xf>
    <xf numFmtId="0" fontId="11" fillId="0" borderId="70" xfId="0" applyFont="1" applyBorder="1" applyAlignment="1">
      <alignment horizontal="center"/>
    </xf>
    <xf numFmtId="0" fontId="11" fillId="0" borderId="64" xfId="0" applyFont="1" applyBorder="1" applyAlignment="1">
      <alignment horizontal="center"/>
    </xf>
    <xf numFmtId="0" fontId="11" fillId="7" borderId="24" xfId="0" applyFont="1" applyFill="1" applyBorder="1" applyAlignment="1">
      <alignment horizontal="center" vertical="center"/>
    </xf>
    <xf numFmtId="0" fontId="11" fillId="7" borderId="25" xfId="0" applyFont="1" applyFill="1" applyBorder="1" applyAlignment="1">
      <alignment horizontal="center" vertical="center"/>
    </xf>
    <xf numFmtId="0" fontId="11" fillId="7" borderId="26" xfId="0" applyFont="1" applyFill="1" applyBorder="1" applyAlignment="1">
      <alignment horizontal="center" vertical="center"/>
    </xf>
    <xf numFmtId="0" fontId="11" fillId="7" borderId="57" xfId="0" applyFont="1" applyFill="1" applyBorder="1" applyAlignment="1">
      <alignment horizontal="center" vertical="center"/>
    </xf>
    <xf numFmtId="0" fontId="11" fillId="7" borderId="53" xfId="0" applyFont="1" applyFill="1" applyBorder="1" applyAlignment="1">
      <alignment horizontal="center" vertical="center"/>
    </xf>
    <xf numFmtId="0" fontId="11" fillId="7" borderId="58" xfId="0" applyFont="1" applyFill="1" applyBorder="1" applyAlignment="1">
      <alignment horizontal="center" vertical="center"/>
    </xf>
    <xf numFmtId="0" fontId="11" fillId="0" borderId="61" xfId="0" applyFont="1" applyBorder="1" applyAlignment="1">
      <alignment horizontal="center"/>
    </xf>
    <xf numFmtId="0" fontId="11" fillId="0" borderId="50" xfId="0" applyFont="1" applyBorder="1" applyAlignment="1">
      <alignment horizontal="center"/>
    </xf>
    <xf numFmtId="0" fontId="11" fillId="7" borderId="42" xfId="0" applyFont="1" applyFill="1" applyBorder="1" applyAlignment="1">
      <alignment horizontal="center" vertical="center"/>
    </xf>
    <xf numFmtId="0" fontId="11" fillId="7" borderId="43" xfId="0" applyFont="1" applyFill="1" applyBorder="1" applyAlignment="1">
      <alignment horizontal="center" vertical="center"/>
    </xf>
    <xf numFmtId="0" fontId="11" fillId="7" borderId="56" xfId="0" applyFont="1" applyFill="1" applyBorder="1" applyAlignment="1">
      <alignment horizontal="center" vertical="center"/>
    </xf>
    <xf numFmtId="0" fontId="11" fillId="0" borderId="63" xfId="0" applyFont="1" applyBorder="1" applyAlignment="1">
      <alignment horizontal="center"/>
    </xf>
    <xf numFmtId="0" fontId="11" fillId="0" borderId="43" xfId="0" applyFont="1" applyBorder="1" applyAlignment="1">
      <alignment horizontal="center"/>
    </xf>
    <xf numFmtId="0" fontId="11" fillId="7" borderId="54" xfId="0" applyFont="1" applyFill="1" applyBorder="1" applyAlignment="1">
      <alignment horizontal="center"/>
    </xf>
    <xf numFmtId="0" fontId="11" fillId="7" borderId="52" xfId="0" applyFont="1" applyFill="1" applyBorder="1" applyAlignment="1">
      <alignment horizontal="center"/>
    </xf>
    <xf numFmtId="0" fontId="11" fillId="7" borderId="55" xfId="0" applyFont="1" applyFill="1" applyBorder="1" applyAlignment="1">
      <alignment horizontal="center"/>
    </xf>
    <xf numFmtId="0" fontId="11" fillId="0" borderId="60" xfId="0" applyFont="1" applyBorder="1" applyAlignment="1">
      <alignment horizontal="center"/>
    </xf>
    <xf numFmtId="0" fontId="11" fillId="0" borderId="52" xfId="0" applyFont="1" applyBorder="1" applyAlignment="1">
      <alignment horizontal="center"/>
    </xf>
    <xf numFmtId="0" fontId="11" fillId="0" borderId="67" xfId="0" applyFont="1" applyBorder="1" applyAlignment="1">
      <alignment horizontal="center"/>
    </xf>
    <xf numFmtId="0" fontId="11" fillId="0" borderId="21" xfId="0" applyFont="1" applyBorder="1" applyAlignment="1">
      <alignment horizontal="center"/>
    </xf>
    <xf numFmtId="0" fontId="13" fillId="0" borderId="66" xfId="0" applyFont="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90"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127" xfId="0" applyFont="1" applyBorder="1" applyAlignment="1">
      <alignment horizontal="center"/>
    </xf>
    <xf numFmtId="0" fontId="11" fillId="0" borderId="15" xfId="0" applyFont="1" applyBorder="1" applyAlignment="1">
      <alignment horizontal="center"/>
    </xf>
    <xf numFmtId="0" fontId="11" fillId="0" borderId="20" xfId="0" applyFont="1" applyBorder="1" applyAlignment="1">
      <alignment horizont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0" xfId="0" applyFont="1" applyFill="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7" borderId="49" xfId="0" applyFont="1" applyFill="1" applyBorder="1" applyAlignment="1">
      <alignment horizontal="center"/>
    </xf>
    <xf numFmtId="0" fontId="4" fillId="7" borderId="50" xfId="0" applyFont="1" applyFill="1" applyBorder="1" applyAlignment="1">
      <alignment horizontal="center"/>
    </xf>
    <xf numFmtId="0" fontId="4" fillId="7" borderId="51" xfId="0" applyFont="1" applyFill="1" applyBorder="1" applyAlignment="1">
      <alignment horizontal="center"/>
    </xf>
    <xf numFmtId="0" fontId="4" fillId="7" borderId="59" xfId="0" applyFont="1" applyFill="1" applyBorder="1" applyAlignment="1">
      <alignment horizontal="center"/>
    </xf>
    <xf numFmtId="0" fontId="4" fillId="7" borderId="66" xfId="0" applyFont="1" applyFill="1" applyBorder="1" applyAlignment="1">
      <alignment horizontal="center"/>
    </xf>
    <xf numFmtId="0" fontId="11" fillId="0" borderId="59" xfId="0" applyFont="1" applyBorder="1" applyAlignment="1">
      <alignment horizontal="center" vertical="top"/>
    </xf>
    <xf numFmtId="0" fontId="11" fillId="0" borderId="50" xfId="0" applyFont="1" applyBorder="1" applyAlignment="1">
      <alignment horizontal="center" vertical="top"/>
    </xf>
    <xf numFmtId="0" fontId="5" fillId="4" borderId="68" xfId="0" applyFont="1" applyFill="1" applyBorder="1" applyAlignment="1">
      <alignment horizontal="center"/>
    </xf>
    <xf numFmtId="0" fontId="5" fillId="4" borderId="61" xfId="0" applyFont="1" applyFill="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5" fillId="4" borderId="65" xfId="0" applyFont="1" applyFill="1" applyBorder="1" applyAlignment="1">
      <alignment horizontal="center"/>
    </xf>
    <xf numFmtId="0" fontId="5" fillId="4" borderId="79" xfId="0" applyFont="1" applyFill="1" applyBorder="1" applyAlignment="1">
      <alignment horizontal="right"/>
    </xf>
    <xf numFmtId="0" fontId="5" fillId="4" borderId="78" xfId="0" applyFont="1" applyFill="1" applyBorder="1" applyAlignment="1">
      <alignment horizontal="right"/>
    </xf>
    <xf numFmtId="0" fontId="5" fillId="4" borderId="62" xfId="0" applyFont="1" applyFill="1" applyBorder="1" applyAlignment="1">
      <alignment horizontal="right"/>
    </xf>
    <xf numFmtId="0" fontId="5" fillId="4" borderId="68" xfId="0" applyFont="1" applyFill="1" applyBorder="1" applyAlignment="1">
      <alignment horizontal="left"/>
    </xf>
    <xf numFmtId="0" fontId="5" fillId="4" borderId="65" xfId="0" applyFont="1" applyFill="1" applyBorder="1" applyAlignment="1">
      <alignment horizontal="left"/>
    </xf>
    <xf numFmtId="0" fontId="5" fillId="4" borderId="77" xfId="0" applyFont="1" applyFill="1" applyBorder="1" applyAlignment="1">
      <alignment horizontal="left"/>
    </xf>
    <xf numFmtId="0" fontId="5" fillId="4" borderId="73" xfId="0" applyFont="1" applyFill="1" applyBorder="1" applyAlignment="1">
      <alignment horizontal="left"/>
    </xf>
    <xf numFmtId="0" fontId="5" fillId="4" borderId="45" xfId="0" applyFont="1" applyFill="1" applyBorder="1" applyAlignment="1">
      <alignment horizontal="left"/>
    </xf>
    <xf numFmtId="0" fontId="5" fillId="4" borderId="46" xfId="0" applyFont="1" applyFill="1" applyBorder="1" applyAlignment="1">
      <alignment horizontal="left"/>
    </xf>
    <xf numFmtId="0" fontId="5" fillId="4" borderId="47" xfId="0" applyFont="1" applyFill="1" applyBorder="1" applyAlignment="1">
      <alignment horizontal="left"/>
    </xf>
    <xf numFmtId="0" fontId="5" fillId="4" borderId="78" xfId="0" applyFont="1" applyFill="1" applyBorder="1" applyAlignment="1">
      <alignment horizontal="left"/>
    </xf>
    <xf numFmtId="0" fontId="5"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5" fillId="4" borderId="73" xfId="0" applyFont="1" applyFill="1" applyBorder="1"/>
    <xf numFmtId="0" fontId="5" fillId="4" borderId="45" xfId="0" applyFont="1" applyFill="1" applyBorder="1"/>
    <xf numFmtId="0" fontId="5" fillId="4" borderId="46" xfId="0" applyFont="1" applyFill="1" applyBorder="1"/>
    <xf numFmtId="0" fontId="5" fillId="4" borderId="24" xfId="0" applyFont="1" applyFill="1" applyBorder="1" applyAlignment="1">
      <alignment horizontal="right"/>
    </xf>
    <xf numFmtId="0" fontId="5" fillId="4" borderId="25" xfId="0" applyFont="1" applyFill="1" applyBorder="1" applyAlignment="1">
      <alignment horizontal="right"/>
    </xf>
    <xf numFmtId="0" fontId="5" fillId="4" borderId="44" xfId="0" applyFont="1" applyFill="1" applyBorder="1" applyAlignment="1">
      <alignment horizontal="right"/>
    </xf>
    <xf numFmtId="0" fontId="5" fillId="4" borderId="45" xfId="0" applyFont="1" applyFill="1" applyBorder="1" applyAlignment="1">
      <alignment horizontal="right"/>
    </xf>
    <xf numFmtId="0" fontId="5" fillId="4" borderId="72" xfId="0" applyFont="1" applyFill="1" applyBorder="1" applyAlignment="1">
      <alignment horizontal="right"/>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3" fillId="4" borderId="49" xfId="0" applyFont="1" applyFill="1" applyBorder="1" applyAlignment="1">
      <alignment horizontal="center"/>
    </xf>
    <xf numFmtId="0" fontId="3" fillId="4" borderId="50" xfId="0" applyFont="1" applyFill="1" applyBorder="1" applyAlignment="1">
      <alignment horizontal="center"/>
    </xf>
    <xf numFmtId="0" fontId="3" fillId="4" borderId="51" xfId="0" applyFont="1" applyFill="1" applyBorder="1" applyAlignment="1">
      <alignment horizontal="center"/>
    </xf>
    <xf numFmtId="0" fontId="0" fillId="0" borderId="1" xfId="0" applyBorder="1" applyAlignment="1">
      <alignment horizontal="center"/>
    </xf>
    <xf numFmtId="0" fontId="14" fillId="0" borderId="10" xfId="0" applyFont="1" applyBorder="1" applyAlignment="1">
      <alignment horizontal="center" vertical="center" wrapText="1"/>
    </xf>
    <xf numFmtId="0" fontId="0" fillId="0" borderId="12" xfId="0" applyBorder="1" applyAlignment="1">
      <alignment horizontal="center" vertical="center" wrapText="1"/>
    </xf>
    <xf numFmtId="0" fontId="1"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0" fillId="0" borderId="1" xfId="0" applyBorder="1" applyAlignment="1">
      <alignment horizontal="center" vertical="center" wrapText="1"/>
    </xf>
    <xf numFmtId="0" fontId="4" fillId="3" borderId="5"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1" xfId="0" applyFont="1" applyFill="1" applyBorder="1" applyAlignment="1">
      <alignment horizontal="center" vertical="center"/>
    </xf>
    <xf numFmtId="0" fontId="0" fillId="0" borderId="27" xfId="0" applyBorder="1" applyAlignment="1">
      <alignment horizontal="center"/>
    </xf>
    <xf numFmtId="0" fontId="5" fillId="4" borderId="74" xfId="0" applyFont="1" applyFill="1" applyBorder="1" applyAlignment="1">
      <alignment horizontal="right"/>
    </xf>
    <xf numFmtId="0" fontId="5"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8" fillId="4" borderId="44" xfId="0" applyFont="1" applyFill="1" applyBorder="1" applyAlignment="1">
      <alignment horizontal="left" vertical="top"/>
    </xf>
    <xf numFmtId="0" fontId="8" fillId="4" borderId="45" xfId="0" applyFont="1" applyFill="1" applyBorder="1" applyAlignment="1">
      <alignment horizontal="left" vertical="top"/>
    </xf>
    <xf numFmtId="0" fontId="8" fillId="4" borderId="46" xfId="0" applyFont="1" applyFill="1" applyBorder="1" applyAlignment="1">
      <alignment horizontal="left" vertical="top"/>
    </xf>
    <xf numFmtId="0" fontId="5" fillId="4" borderId="28" xfId="0" applyFont="1" applyFill="1" applyBorder="1" applyAlignment="1">
      <alignment horizontal="center"/>
    </xf>
    <xf numFmtId="0" fontId="5" fillId="4" borderId="29" xfId="0" applyFont="1" applyFill="1" applyBorder="1" applyAlignment="1">
      <alignment horizontal="center"/>
    </xf>
    <xf numFmtId="0" fontId="5"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5" fillId="4" borderId="25" xfId="0" applyFont="1" applyFill="1" applyBorder="1" applyAlignment="1">
      <alignment horizontal="center"/>
    </xf>
    <xf numFmtId="0" fontId="5"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118" xfId="0" applyFill="1" applyBorder="1" applyAlignment="1">
      <alignment horizontal="center" vertical="center" wrapText="1"/>
    </xf>
    <xf numFmtId="0" fontId="0" fillId="10" borderId="14" xfId="0" applyFill="1" applyBorder="1" applyAlignment="1">
      <alignment horizontal="center" vertical="center" wrapText="1"/>
    </xf>
    <xf numFmtId="0" fontId="0" fillId="10" borderId="90" xfId="0" applyFill="1" applyBorder="1" applyAlignment="1">
      <alignment horizontal="center" vertical="center" wrapText="1"/>
    </xf>
    <xf numFmtId="0" fontId="0" fillId="10" borderId="67" xfId="0" applyFill="1" applyBorder="1" applyAlignment="1">
      <alignment horizontal="center" vertical="center" wrapText="1"/>
    </xf>
    <xf numFmtId="0" fontId="0" fillId="10" borderId="0" xfId="0" applyFill="1" applyAlignment="1">
      <alignment horizontal="center" vertical="center" wrapText="1"/>
    </xf>
    <xf numFmtId="0" fontId="0" fillId="10" borderId="60" xfId="0" applyFill="1" applyBorder="1" applyAlignment="1">
      <alignment horizontal="center" vertical="center" wrapText="1"/>
    </xf>
    <xf numFmtId="0" fontId="0" fillId="10" borderId="80" xfId="0" applyFill="1" applyBorder="1" applyAlignment="1">
      <alignment horizontal="center" vertical="center" wrapText="1"/>
    </xf>
    <xf numFmtId="0" fontId="0" fillId="10" borderId="19" xfId="0" applyFill="1" applyBorder="1" applyAlignment="1">
      <alignment horizontal="center" vertical="center" wrapText="1"/>
    </xf>
    <xf numFmtId="0" fontId="0" fillId="10" borderId="12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8" fillId="4" borderId="24" xfId="0" applyFont="1" applyFill="1" applyBorder="1" applyAlignment="1">
      <alignment horizontal="right" vertical="top"/>
    </xf>
    <xf numFmtId="0" fontId="8" fillId="4" borderId="25" xfId="0" applyFont="1" applyFill="1" applyBorder="1" applyAlignment="1">
      <alignment horizontal="right" vertical="top"/>
    </xf>
    <xf numFmtId="0" fontId="8" fillId="4" borderId="25" xfId="0" applyFont="1" applyFill="1" applyBorder="1" applyAlignment="1">
      <alignment horizontal="center" vertical="top"/>
    </xf>
    <xf numFmtId="0" fontId="8"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7" fillId="7" borderId="24" xfId="0" applyFont="1" applyFill="1" applyBorder="1" applyAlignment="1">
      <alignment horizontal="center" vertical="center"/>
    </xf>
    <xf numFmtId="0" fontId="7" fillId="7" borderId="25"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6" xfId="0" applyFont="1" applyFill="1" applyBorder="1" applyAlignment="1">
      <alignment horizontal="center" vertical="center"/>
    </xf>
    <xf numFmtId="0" fontId="7" fillId="7" borderId="37" xfId="0" applyFont="1" applyFill="1" applyBorder="1" applyAlignment="1">
      <alignment horizontal="center" vertical="center"/>
    </xf>
    <xf numFmtId="0" fontId="7" fillId="7" borderId="38" xfId="0" applyFont="1" applyFill="1" applyBorder="1" applyAlignment="1">
      <alignment horizontal="center" vertical="center"/>
    </xf>
    <xf numFmtId="0" fontId="5" fillId="7" borderId="49" xfId="0" applyFont="1" applyFill="1" applyBorder="1" applyAlignment="1">
      <alignment horizontal="center"/>
    </xf>
    <xf numFmtId="0" fontId="5" fillId="7" borderId="50" xfId="0" applyFont="1" applyFill="1" applyBorder="1" applyAlignment="1">
      <alignment horizontal="center"/>
    </xf>
    <xf numFmtId="0" fontId="5"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5"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4" fillId="4" borderId="16" xfId="0" applyFont="1" applyFill="1" applyBorder="1" applyAlignment="1">
      <alignment horizontal="center" vertical="center"/>
    </xf>
    <xf numFmtId="0" fontId="4" fillId="4" borderId="0" xfId="0" applyFont="1" applyFill="1" applyAlignment="1">
      <alignment horizontal="center" vertical="center"/>
    </xf>
    <xf numFmtId="0" fontId="3" fillId="7" borderId="24" xfId="0" applyFont="1" applyFill="1" applyBorder="1" applyAlignment="1">
      <alignment horizontal="center" vertical="center"/>
    </xf>
    <xf numFmtId="0" fontId="3" fillId="7" borderId="25" xfId="0" applyFont="1" applyFill="1" applyBorder="1" applyAlignment="1">
      <alignment horizontal="center" vertical="center"/>
    </xf>
    <xf numFmtId="0" fontId="3" fillId="7" borderId="28" xfId="0" applyFont="1" applyFill="1" applyBorder="1" applyAlignment="1">
      <alignment horizontal="center" vertical="center"/>
    </xf>
    <xf numFmtId="0" fontId="3"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3" fillId="7" borderId="9" xfId="0" applyFont="1" applyFill="1" applyBorder="1" applyAlignment="1">
      <alignment horizontal="center" vertical="center"/>
    </xf>
    <xf numFmtId="0" fontId="3" fillId="7" borderId="27"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3" fillId="7" borderId="36" xfId="0" applyFont="1" applyFill="1" applyBorder="1" applyAlignment="1">
      <alignment horizontal="center" vertical="center"/>
    </xf>
    <xf numFmtId="0" fontId="3"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4" fillId="4" borderId="13" xfId="0" applyFont="1" applyFill="1" applyBorder="1" applyAlignment="1">
      <alignment horizontal="center" vertical="center"/>
    </xf>
    <xf numFmtId="0" fontId="4"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5" fillId="7" borderId="87" xfId="0" applyFont="1" applyFill="1" applyBorder="1" applyAlignment="1">
      <alignment horizontal="center"/>
    </xf>
    <xf numFmtId="0" fontId="5" fillId="7" borderId="88" xfId="0" applyFont="1" applyFill="1" applyBorder="1" applyAlignment="1">
      <alignment horizontal="center"/>
    </xf>
    <xf numFmtId="0" fontId="5"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4" fillId="4" borderId="98" xfId="0" applyFont="1" applyFill="1" applyBorder="1" applyAlignment="1">
      <alignment horizontal="center" vertical="center"/>
    </xf>
    <xf numFmtId="0" fontId="4" fillId="4" borderId="100" xfId="0" applyFont="1" applyFill="1" applyBorder="1" applyAlignment="1">
      <alignment horizontal="center" vertical="center"/>
    </xf>
    <xf numFmtId="0" fontId="4" fillId="4" borderId="106" xfId="0" applyFont="1" applyFill="1" applyBorder="1" applyAlignment="1">
      <alignment horizontal="center" vertical="center"/>
    </xf>
    <xf numFmtId="0" fontId="4"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5" fillId="4" borderId="107" xfId="0" applyFont="1" applyFill="1" applyBorder="1" applyAlignment="1">
      <alignment horizontal="left" vertical="center"/>
    </xf>
    <xf numFmtId="0" fontId="5"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5" fillId="7" borderId="104" xfId="0" applyFont="1" applyFill="1" applyBorder="1" applyAlignment="1">
      <alignment horizontal="center"/>
    </xf>
    <xf numFmtId="0" fontId="5" fillId="7" borderId="105" xfId="0" applyFont="1" applyFill="1" applyBorder="1" applyAlignment="1">
      <alignment horizontal="center"/>
    </xf>
    <xf numFmtId="0" fontId="5" fillId="7" borderId="94" xfId="0" applyFont="1" applyFill="1" applyBorder="1" applyAlignment="1">
      <alignment horizontal="center"/>
    </xf>
    <xf numFmtId="0" fontId="5"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5" fillId="7" borderId="21" xfId="0" applyFont="1" applyFill="1" applyBorder="1" applyAlignment="1">
      <alignment horizontal="center"/>
    </xf>
    <xf numFmtId="0" fontId="5"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4" fillId="4" borderId="57" xfId="0" applyFont="1" applyFill="1" applyBorder="1" applyAlignment="1">
      <alignment horizontal="center" vertical="center"/>
    </xf>
    <xf numFmtId="0" fontId="4" fillId="4" borderId="53" xfId="0" applyFont="1" applyFill="1" applyBorder="1" applyAlignment="1">
      <alignment horizontal="center" vertical="center"/>
    </xf>
    <xf numFmtId="0" fontId="4"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5" fillId="4" borderId="30" xfId="0" applyFont="1" applyFill="1" applyBorder="1" applyAlignment="1">
      <alignment horizontal="left" vertical="center"/>
    </xf>
    <xf numFmtId="0" fontId="5"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5"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4"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5" fillId="4" borderId="42" xfId="0" applyFont="1" applyFill="1" applyBorder="1" applyAlignment="1">
      <alignment horizontal="right"/>
    </xf>
    <xf numFmtId="0" fontId="5" fillId="4" borderId="43" xfId="0" applyFont="1" applyFill="1" applyBorder="1" applyAlignment="1">
      <alignment horizontal="right"/>
    </xf>
    <xf numFmtId="0" fontId="3"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3"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0" fillId="0" borderId="70" xfId="0" applyNumberFormat="1" applyBorder="1" applyAlignment="1">
      <alignment horizontal="center" wrapText="1"/>
    </xf>
    <xf numFmtId="0" fontId="4"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5" fillId="0" borderId="0" xfId="0" applyFont="1" applyAlignment="1">
      <alignment horizontal="right"/>
    </xf>
    <xf numFmtId="0" fontId="3" fillId="7" borderId="10"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5" fillId="4" borderId="26"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38" xfId="0" applyFont="1" applyFill="1" applyBorder="1" applyAlignment="1">
      <alignment horizontal="center" vertical="center"/>
    </xf>
    <xf numFmtId="0" fontId="5" fillId="11" borderId="53" xfId="0" applyFont="1" applyFill="1" applyBorder="1" applyAlignment="1">
      <alignment horizontal="center"/>
    </xf>
    <xf numFmtId="0" fontId="5" fillId="4" borderId="49" xfId="0" applyFont="1" applyFill="1" applyBorder="1" applyAlignment="1">
      <alignment horizontal="right"/>
    </xf>
    <xf numFmtId="0" fontId="5" fillId="4" borderId="50" xfId="0" applyFont="1" applyFill="1" applyBorder="1" applyAlignment="1">
      <alignment horizontal="right"/>
    </xf>
    <xf numFmtId="0" fontId="5" fillId="4" borderId="51" xfId="0" applyFont="1" applyFill="1" applyBorder="1" applyAlignment="1">
      <alignment horizontal="right"/>
    </xf>
    <xf numFmtId="0" fontId="5" fillId="4" borderId="21" xfId="0" applyFont="1" applyFill="1" applyBorder="1" applyAlignment="1">
      <alignment horizontal="right"/>
    </xf>
    <xf numFmtId="0" fontId="5" fillId="4" borderId="22" xfId="0" applyFont="1" applyFill="1" applyBorder="1" applyAlignment="1">
      <alignment horizontal="right"/>
    </xf>
    <xf numFmtId="0" fontId="5"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5" fillId="4" borderId="87" xfId="0" applyFont="1" applyFill="1" applyBorder="1" applyAlignment="1">
      <alignment horizontal="right"/>
    </xf>
    <xf numFmtId="0" fontId="5" fillId="4" borderId="88" xfId="0" applyFont="1" applyFill="1" applyBorder="1" applyAlignment="1">
      <alignment horizontal="right"/>
    </xf>
    <xf numFmtId="0" fontId="5"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J52"/>
  <sheetViews>
    <sheetView zoomScaleNormal="100" workbookViewId="0">
      <selection activeCell="R46" sqref="R46"/>
    </sheetView>
  </sheetViews>
  <sheetFormatPr baseColWidth="10" defaultColWidth="8.83203125" defaultRowHeight="15" x14ac:dyDescent="0.2"/>
  <sheetData>
    <row r="1" spans="1:31" x14ac:dyDescent="0.2">
      <c r="A1" s="273" t="s">
        <v>0</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row>
    <row r="2" spans="1:31" x14ac:dyDescent="0.2">
      <c r="A2" s="273"/>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row>
    <row r="3" spans="1:31" ht="16" thickBot="1" x14ac:dyDescent="0.25">
      <c r="A3" s="273"/>
      <c r="B3" s="186"/>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6"/>
      <c r="AD3" s="186"/>
      <c r="AE3" s="186"/>
    </row>
    <row r="4" spans="1:31" ht="24" x14ac:dyDescent="0.2">
      <c r="A4" s="205" t="s">
        <v>1</v>
      </c>
      <c r="B4" s="206"/>
      <c r="C4" s="206"/>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7"/>
    </row>
    <row r="5" spans="1:31" ht="25" thickBot="1" x14ac:dyDescent="0.25">
      <c r="A5" s="208" t="s">
        <v>2</v>
      </c>
      <c r="B5" s="209"/>
      <c r="C5" s="209"/>
      <c r="D5" s="209"/>
      <c r="E5" s="209"/>
      <c r="F5" s="209"/>
      <c r="G5" s="209"/>
      <c r="H5" s="209"/>
      <c r="I5" s="209"/>
      <c r="J5" s="209"/>
      <c r="K5" s="209"/>
      <c r="L5" s="209"/>
      <c r="M5" s="209"/>
      <c r="N5" s="209"/>
      <c r="O5" s="209"/>
      <c r="P5" s="209"/>
      <c r="Q5" s="209"/>
      <c r="R5" s="209"/>
      <c r="S5" s="209"/>
      <c r="T5" s="209"/>
      <c r="U5" s="209"/>
      <c r="V5" s="209"/>
      <c r="W5" s="209"/>
      <c r="X5" s="209"/>
      <c r="Y5" s="209"/>
      <c r="Z5" s="209"/>
      <c r="AA5" s="209"/>
      <c r="AB5" s="209"/>
      <c r="AC5" s="209"/>
      <c r="AD5" s="209"/>
      <c r="AE5" s="210"/>
    </row>
    <row r="6" spans="1:31" ht="16" thickBot="1" x14ac:dyDescent="0.25">
      <c r="A6" s="274" t="s">
        <v>3</v>
      </c>
      <c r="B6" s="274"/>
      <c r="C6" s="274"/>
      <c r="D6" s="274"/>
      <c r="E6" s="276" t="s">
        <v>162</v>
      </c>
      <c r="F6" s="276"/>
      <c r="G6" s="276"/>
      <c r="H6" s="276"/>
      <c r="I6" s="274" t="s">
        <v>4</v>
      </c>
      <c r="J6" s="274"/>
      <c r="K6" s="274"/>
      <c r="L6" s="274"/>
      <c r="M6" s="274"/>
      <c r="N6" s="274"/>
      <c r="O6" s="274"/>
      <c r="P6" s="274"/>
      <c r="Q6" s="269" t="s">
        <v>5</v>
      </c>
      <c r="R6" s="270"/>
      <c r="S6" s="270"/>
      <c r="T6" s="270"/>
      <c r="U6" s="270"/>
      <c r="V6" s="270"/>
      <c r="W6" s="270"/>
      <c r="X6" s="270"/>
      <c r="Y6" s="270"/>
      <c r="Z6" s="270"/>
      <c r="AA6" s="270"/>
      <c r="AB6" s="270"/>
      <c r="AC6" s="270"/>
      <c r="AD6" s="270"/>
      <c r="AE6" s="271"/>
    </row>
    <row r="7" spans="1:31" ht="17" thickTop="1" thickBot="1" x14ac:dyDescent="0.25">
      <c r="A7" s="275"/>
      <c r="B7" s="275"/>
      <c r="C7" s="275"/>
      <c r="D7" s="275"/>
      <c r="E7" s="259"/>
      <c r="F7" s="259"/>
      <c r="G7" s="259"/>
      <c r="H7" s="259"/>
      <c r="I7" s="275"/>
      <c r="J7" s="275"/>
      <c r="K7" s="275"/>
      <c r="L7" s="275"/>
      <c r="M7" s="275"/>
      <c r="N7" s="275"/>
      <c r="O7" s="275"/>
      <c r="P7" s="275"/>
      <c r="Q7" s="237"/>
      <c r="R7" s="238"/>
      <c r="S7" s="238"/>
      <c r="T7" s="238"/>
      <c r="U7" s="238"/>
      <c r="V7" s="238"/>
      <c r="W7" s="238"/>
      <c r="X7" s="238"/>
      <c r="Y7" s="238"/>
      <c r="Z7" s="238"/>
      <c r="AA7" s="238"/>
      <c r="AB7" s="238"/>
      <c r="AC7" s="238"/>
      <c r="AD7" s="238"/>
      <c r="AE7" s="239"/>
    </row>
    <row r="8" spans="1:31" ht="17" thickTop="1" thickBot="1" x14ac:dyDescent="0.25">
      <c r="A8" s="240" t="s">
        <v>6</v>
      </c>
      <c r="B8" s="241"/>
      <c r="C8" s="241"/>
      <c r="D8" s="242"/>
      <c r="E8" s="259" t="s">
        <v>175</v>
      </c>
      <c r="F8" s="259"/>
      <c r="G8" s="259"/>
      <c r="H8" s="259"/>
      <c r="I8" s="272" t="s">
        <v>193</v>
      </c>
      <c r="J8" s="272"/>
      <c r="K8" s="272"/>
      <c r="L8" s="272"/>
      <c r="M8" s="272"/>
      <c r="N8" s="272"/>
      <c r="O8" s="272"/>
      <c r="P8" s="272"/>
      <c r="Q8" s="243" t="s">
        <v>180</v>
      </c>
      <c r="R8" s="244"/>
      <c r="S8" s="244"/>
      <c r="T8" s="244"/>
      <c r="U8" s="244"/>
      <c r="V8" s="244"/>
      <c r="W8" s="244"/>
      <c r="X8" s="244"/>
      <c r="Y8" s="244"/>
      <c r="Z8" s="244"/>
      <c r="AA8" s="244"/>
      <c r="AB8" s="244"/>
      <c r="AC8" s="244"/>
      <c r="AD8" s="244"/>
      <c r="AE8" s="261"/>
    </row>
    <row r="9" spans="1:31" ht="17" thickTop="1" thickBot="1" x14ac:dyDescent="0.25">
      <c r="A9" s="266"/>
      <c r="B9" s="267"/>
      <c r="C9" s="267"/>
      <c r="D9" s="268"/>
      <c r="E9" s="259"/>
      <c r="F9" s="259"/>
      <c r="G9" s="259"/>
      <c r="H9" s="259"/>
      <c r="I9" s="272"/>
      <c r="J9" s="272"/>
      <c r="K9" s="272"/>
      <c r="L9" s="272"/>
      <c r="M9" s="272"/>
      <c r="N9" s="272"/>
      <c r="O9" s="272"/>
      <c r="P9" s="272"/>
      <c r="Q9" s="243"/>
      <c r="R9" s="244"/>
      <c r="S9" s="244"/>
      <c r="T9" s="244"/>
      <c r="U9" s="244"/>
      <c r="V9" s="244"/>
      <c r="W9" s="244"/>
      <c r="X9" s="244"/>
      <c r="Y9" s="244"/>
      <c r="Z9" s="244"/>
      <c r="AA9" s="244"/>
      <c r="AB9" s="244"/>
      <c r="AC9" s="244"/>
      <c r="AD9" s="244"/>
      <c r="AE9" s="261"/>
    </row>
    <row r="10" spans="1:31" ht="17" thickTop="1" thickBot="1" x14ac:dyDescent="0.25">
      <c r="A10" s="266"/>
      <c r="B10" s="267"/>
      <c r="C10" s="267"/>
      <c r="D10" s="268"/>
      <c r="E10" s="259" t="s">
        <v>176</v>
      </c>
      <c r="F10" s="259"/>
      <c r="G10" s="259"/>
      <c r="H10" s="259"/>
      <c r="I10" s="272"/>
      <c r="J10" s="272"/>
      <c r="K10" s="272"/>
      <c r="L10" s="272"/>
      <c r="M10" s="272"/>
      <c r="N10" s="272"/>
      <c r="O10" s="272"/>
      <c r="P10" s="272"/>
      <c r="Q10" s="243"/>
      <c r="R10" s="244"/>
      <c r="S10" s="244"/>
      <c r="T10" s="244"/>
      <c r="U10" s="244"/>
      <c r="V10" s="244"/>
      <c r="W10" s="244"/>
      <c r="X10" s="244"/>
      <c r="Y10" s="244"/>
      <c r="Z10" s="244"/>
      <c r="AA10" s="244"/>
      <c r="AB10" s="244"/>
      <c r="AC10" s="244"/>
      <c r="AD10" s="244"/>
      <c r="AE10" s="261"/>
    </row>
    <row r="11" spans="1:31" ht="17" thickTop="1" thickBot="1" x14ac:dyDescent="0.25">
      <c r="A11" s="266"/>
      <c r="B11" s="267"/>
      <c r="C11" s="267"/>
      <c r="D11" s="268"/>
      <c r="E11" s="259"/>
      <c r="F11" s="259"/>
      <c r="G11" s="259"/>
      <c r="H11" s="259"/>
      <c r="I11" s="272"/>
      <c r="J11" s="272"/>
      <c r="K11" s="272"/>
      <c r="L11" s="272"/>
      <c r="M11" s="272"/>
      <c r="N11" s="272"/>
      <c r="O11" s="272"/>
      <c r="P11" s="272"/>
      <c r="Q11" s="243"/>
      <c r="R11" s="244"/>
      <c r="S11" s="244"/>
      <c r="T11" s="244"/>
      <c r="U11" s="244"/>
      <c r="V11" s="244"/>
      <c r="W11" s="244"/>
      <c r="X11" s="244"/>
      <c r="Y11" s="244"/>
      <c r="Z11" s="244"/>
      <c r="AA11" s="244"/>
      <c r="AB11" s="244"/>
      <c r="AC11" s="244"/>
      <c r="AD11" s="244"/>
      <c r="AE11" s="261"/>
    </row>
    <row r="12" spans="1:31" ht="17" thickTop="1" thickBot="1" x14ac:dyDescent="0.25">
      <c r="A12" s="266"/>
      <c r="B12" s="267"/>
      <c r="C12" s="267"/>
      <c r="D12" s="268"/>
      <c r="E12" s="259" t="s">
        <v>177</v>
      </c>
      <c r="F12" s="259"/>
      <c r="G12" s="259"/>
      <c r="H12" s="259"/>
      <c r="I12" s="272"/>
      <c r="J12" s="272"/>
      <c r="K12" s="272"/>
      <c r="L12" s="272"/>
      <c r="M12" s="272"/>
      <c r="N12" s="272"/>
      <c r="O12" s="272"/>
      <c r="P12" s="272"/>
      <c r="Q12" s="243"/>
      <c r="R12" s="244"/>
      <c r="S12" s="244"/>
      <c r="T12" s="244"/>
      <c r="U12" s="244"/>
      <c r="V12" s="244"/>
      <c r="W12" s="244"/>
      <c r="X12" s="244"/>
      <c r="Y12" s="244"/>
      <c r="Z12" s="244"/>
      <c r="AA12" s="244"/>
      <c r="AB12" s="244"/>
      <c r="AC12" s="244"/>
      <c r="AD12" s="244"/>
      <c r="AE12" s="261"/>
    </row>
    <row r="13" spans="1:31" ht="17" thickTop="1" thickBot="1" x14ac:dyDescent="0.25">
      <c r="A13" s="269"/>
      <c r="B13" s="270"/>
      <c r="C13" s="270"/>
      <c r="D13" s="271"/>
      <c r="E13" s="259"/>
      <c r="F13" s="259"/>
      <c r="G13" s="259"/>
      <c r="H13" s="259"/>
      <c r="I13" s="272"/>
      <c r="J13" s="272"/>
      <c r="K13" s="272"/>
      <c r="L13" s="272"/>
      <c r="M13" s="272"/>
      <c r="N13" s="272"/>
      <c r="O13" s="272"/>
      <c r="P13" s="272"/>
      <c r="Q13" s="243"/>
      <c r="R13" s="244"/>
      <c r="S13" s="244"/>
      <c r="T13" s="244"/>
      <c r="U13" s="244"/>
      <c r="V13" s="244"/>
      <c r="W13" s="244"/>
      <c r="X13" s="244"/>
      <c r="Y13" s="244"/>
      <c r="Z13" s="244"/>
      <c r="AA13" s="244"/>
      <c r="AB13" s="244"/>
      <c r="AC13" s="244"/>
      <c r="AD13" s="244"/>
      <c r="AE13" s="261"/>
    </row>
    <row r="14" spans="1:31" ht="17" thickTop="1" thickBot="1" x14ac:dyDescent="0.25">
      <c r="A14" s="237" t="s">
        <v>7</v>
      </c>
      <c r="B14" s="238"/>
      <c r="C14" s="238"/>
      <c r="D14" s="238"/>
      <c r="E14" s="238"/>
      <c r="F14" s="238"/>
      <c r="G14" s="238"/>
      <c r="H14" s="238"/>
      <c r="I14" s="238"/>
      <c r="J14" s="238"/>
      <c r="K14" s="238"/>
      <c r="L14" s="238"/>
      <c r="M14" s="238"/>
      <c r="N14" s="238"/>
      <c r="O14" s="238"/>
      <c r="P14" s="239"/>
      <c r="Q14" s="243"/>
      <c r="R14" s="244"/>
      <c r="S14" s="244"/>
      <c r="T14" s="244"/>
      <c r="U14" s="244"/>
      <c r="V14" s="244"/>
      <c r="W14" s="244"/>
      <c r="X14" s="244"/>
      <c r="Y14" s="244"/>
      <c r="Z14" s="244"/>
      <c r="AA14" s="244"/>
      <c r="AB14" s="244"/>
      <c r="AC14" s="244"/>
      <c r="AD14" s="244"/>
      <c r="AE14" s="261"/>
    </row>
    <row r="15" spans="1:31" ht="17" thickTop="1" thickBot="1" x14ac:dyDescent="0.25">
      <c r="A15" s="237"/>
      <c r="B15" s="238"/>
      <c r="C15" s="238"/>
      <c r="D15" s="238"/>
      <c r="E15" s="238"/>
      <c r="F15" s="238"/>
      <c r="G15" s="238"/>
      <c r="H15" s="238"/>
      <c r="I15" s="238"/>
      <c r="J15" s="238"/>
      <c r="K15" s="238"/>
      <c r="L15" s="238"/>
      <c r="M15" s="238"/>
      <c r="N15" s="238"/>
      <c r="O15" s="238"/>
      <c r="P15" s="239"/>
      <c r="Q15" s="243"/>
      <c r="R15" s="244"/>
      <c r="S15" s="244"/>
      <c r="T15" s="244"/>
      <c r="U15" s="244"/>
      <c r="V15" s="244"/>
      <c r="W15" s="244"/>
      <c r="X15" s="244"/>
      <c r="Y15" s="244"/>
      <c r="Z15" s="244"/>
      <c r="AA15" s="244"/>
      <c r="AB15" s="244"/>
      <c r="AC15" s="244"/>
      <c r="AD15" s="244"/>
      <c r="AE15" s="261"/>
    </row>
    <row r="16" spans="1:31" ht="17" thickTop="1" thickBot="1" x14ac:dyDescent="0.25">
      <c r="A16" s="260" t="s">
        <v>178</v>
      </c>
      <c r="B16" s="244"/>
      <c r="C16" s="244"/>
      <c r="D16" s="244"/>
      <c r="E16" s="244"/>
      <c r="F16" s="244"/>
      <c r="G16" s="244"/>
      <c r="H16" s="244"/>
      <c r="I16" s="244"/>
      <c r="J16" s="244"/>
      <c r="K16" s="244"/>
      <c r="L16" s="244"/>
      <c r="M16" s="244"/>
      <c r="N16" s="244"/>
      <c r="O16" s="244"/>
      <c r="P16" s="261"/>
      <c r="Q16" s="243"/>
      <c r="R16" s="244"/>
      <c r="S16" s="244"/>
      <c r="T16" s="244"/>
      <c r="U16" s="244"/>
      <c r="V16" s="244"/>
      <c r="W16" s="244"/>
      <c r="X16" s="244"/>
      <c r="Y16" s="244"/>
      <c r="Z16" s="244"/>
      <c r="AA16" s="244"/>
      <c r="AB16" s="244"/>
      <c r="AC16" s="244"/>
      <c r="AD16" s="244"/>
      <c r="AE16" s="261"/>
    </row>
    <row r="17" spans="1:31" ht="17" thickTop="1" thickBot="1" x14ac:dyDescent="0.25">
      <c r="A17" s="243"/>
      <c r="B17" s="244"/>
      <c r="C17" s="244"/>
      <c r="D17" s="244"/>
      <c r="E17" s="244"/>
      <c r="F17" s="244"/>
      <c r="G17" s="244"/>
      <c r="H17" s="244"/>
      <c r="I17" s="244"/>
      <c r="J17" s="244"/>
      <c r="K17" s="244"/>
      <c r="L17" s="244"/>
      <c r="M17" s="244"/>
      <c r="N17" s="244"/>
      <c r="O17" s="244"/>
      <c r="P17" s="261"/>
      <c r="Q17" s="243"/>
      <c r="R17" s="244"/>
      <c r="S17" s="244"/>
      <c r="T17" s="244"/>
      <c r="U17" s="244"/>
      <c r="V17" s="244"/>
      <c r="W17" s="244"/>
      <c r="X17" s="244"/>
      <c r="Y17" s="244"/>
      <c r="Z17" s="244"/>
      <c r="AA17" s="244"/>
      <c r="AB17" s="244"/>
      <c r="AC17" s="244"/>
      <c r="AD17" s="244"/>
      <c r="AE17" s="261"/>
    </row>
    <row r="18" spans="1:31" ht="17" thickTop="1" thickBot="1" x14ac:dyDescent="0.25">
      <c r="A18" s="243"/>
      <c r="B18" s="244"/>
      <c r="C18" s="244"/>
      <c r="D18" s="244"/>
      <c r="E18" s="244"/>
      <c r="F18" s="244"/>
      <c r="G18" s="244"/>
      <c r="H18" s="244"/>
      <c r="I18" s="244"/>
      <c r="J18" s="244"/>
      <c r="K18" s="244"/>
      <c r="L18" s="244"/>
      <c r="M18" s="244"/>
      <c r="N18" s="244"/>
      <c r="O18" s="244"/>
      <c r="P18" s="261"/>
      <c r="Q18" s="243"/>
      <c r="R18" s="244"/>
      <c r="S18" s="244"/>
      <c r="T18" s="244"/>
      <c r="U18" s="244"/>
      <c r="V18" s="244"/>
      <c r="W18" s="244"/>
      <c r="X18" s="244"/>
      <c r="Y18" s="244"/>
      <c r="Z18" s="244"/>
      <c r="AA18" s="244"/>
      <c r="AB18" s="244"/>
      <c r="AC18" s="244"/>
      <c r="AD18" s="244"/>
      <c r="AE18" s="261"/>
    </row>
    <row r="19" spans="1:31" ht="17" thickTop="1" thickBot="1" x14ac:dyDescent="0.25">
      <c r="A19" s="243"/>
      <c r="B19" s="244"/>
      <c r="C19" s="244"/>
      <c r="D19" s="244"/>
      <c r="E19" s="244"/>
      <c r="F19" s="244"/>
      <c r="G19" s="244"/>
      <c r="H19" s="244"/>
      <c r="I19" s="244"/>
      <c r="J19" s="244"/>
      <c r="K19" s="244"/>
      <c r="L19" s="244"/>
      <c r="M19" s="244"/>
      <c r="N19" s="244"/>
      <c r="O19" s="244"/>
      <c r="P19" s="261"/>
      <c r="Q19" s="243"/>
      <c r="R19" s="244"/>
      <c r="S19" s="244"/>
      <c r="T19" s="244"/>
      <c r="U19" s="244"/>
      <c r="V19" s="244"/>
      <c r="W19" s="244"/>
      <c r="X19" s="244"/>
      <c r="Y19" s="244"/>
      <c r="Z19" s="244"/>
      <c r="AA19" s="244"/>
      <c r="AB19" s="244"/>
      <c r="AC19" s="244"/>
      <c r="AD19" s="244"/>
      <c r="AE19" s="261"/>
    </row>
    <row r="20" spans="1:31" ht="17" thickTop="1" thickBot="1" x14ac:dyDescent="0.25">
      <c r="A20" s="243"/>
      <c r="B20" s="244"/>
      <c r="C20" s="244"/>
      <c r="D20" s="244"/>
      <c r="E20" s="244"/>
      <c r="F20" s="244"/>
      <c r="G20" s="244"/>
      <c r="H20" s="244"/>
      <c r="I20" s="244"/>
      <c r="J20" s="244"/>
      <c r="K20" s="244"/>
      <c r="L20" s="244"/>
      <c r="M20" s="244"/>
      <c r="N20" s="244"/>
      <c r="O20" s="244"/>
      <c r="P20" s="261"/>
      <c r="Q20" s="243"/>
      <c r="R20" s="244"/>
      <c r="S20" s="244"/>
      <c r="T20" s="244"/>
      <c r="U20" s="244"/>
      <c r="V20" s="244"/>
      <c r="W20" s="244"/>
      <c r="X20" s="244"/>
      <c r="Y20" s="244"/>
      <c r="Z20" s="244"/>
      <c r="AA20" s="244"/>
      <c r="AB20" s="244"/>
      <c r="AC20" s="244"/>
      <c r="AD20" s="244"/>
      <c r="AE20" s="261"/>
    </row>
    <row r="21" spans="1:31" ht="17" thickTop="1" thickBot="1" x14ac:dyDescent="0.25">
      <c r="A21" s="243"/>
      <c r="B21" s="244"/>
      <c r="C21" s="244"/>
      <c r="D21" s="244"/>
      <c r="E21" s="244"/>
      <c r="F21" s="244"/>
      <c r="G21" s="244"/>
      <c r="H21" s="244"/>
      <c r="I21" s="244"/>
      <c r="J21" s="244"/>
      <c r="K21" s="244"/>
      <c r="L21" s="244"/>
      <c r="M21" s="244"/>
      <c r="N21" s="244"/>
      <c r="O21" s="244"/>
      <c r="P21" s="261"/>
      <c r="Q21" s="243"/>
      <c r="R21" s="244"/>
      <c r="S21" s="244"/>
      <c r="T21" s="244"/>
      <c r="U21" s="244"/>
      <c r="V21" s="244"/>
      <c r="W21" s="244"/>
      <c r="X21" s="244"/>
      <c r="Y21" s="244"/>
      <c r="Z21" s="244"/>
      <c r="AA21" s="244"/>
      <c r="AB21" s="244"/>
      <c r="AC21" s="244"/>
      <c r="AD21" s="244"/>
      <c r="AE21" s="261"/>
    </row>
    <row r="22" spans="1:31" ht="17" thickTop="1" thickBot="1" x14ac:dyDescent="0.25">
      <c r="A22" s="243"/>
      <c r="B22" s="244"/>
      <c r="C22" s="244"/>
      <c r="D22" s="244"/>
      <c r="E22" s="244"/>
      <c r="F22" s="244"/>
      <c r="G22" s="244"/>
      <c r="H22" s="244"/>
      <c r="I22" s="244"/>
      <c r="J22" s="244"/>
      <c r="K22" s="244"/>
      <c r="L22" s="244"/>
      <c r="M22" s="244"/>
      <c r="N22" s="244"/>
      <c r="O22" s="244"/>
      <c r="P22" s="261"/>
      <c r="Q22" s="243"/>
      <c r="R22" s="244"/>
      <c r="S22" s="244"/>
      <c r="T22" s="244"/>
      <c r="U22" s="244"/>
      <c r="V22" s="244"/>
      <c r="W22" s="244"/>
      <c r="X22" s="244"/>
      <c r="Y22" s="244"/>
      <c r="Z22" s="244"/>
      <c r="AA22" s="244"/>
      <c r="AB22" s="244"/>
      <c r="AC22" s="244"/>
      <c r="AD22" s="244"/>
      <c r="AE22" s="261"/>
    </row>
    <row r="23" spans="1:31" ht="17" thickTop="1" thickBot="1" x14ac:dyDescent="0.25">
      <c r="A23" s="243"/>
      <c r="B23" s="244"/>
      <c r="C23" s="244"/>
      <c r="D23" s="244"/>
      <c r="E23" s="244"/>
      <c r="F23" s="244"/>
      <c r="G23" s="244"/>
      <c r="H23" s="244"/>
      <c r="I23" s="244"/>
      <c r="J23" s="244"/>
      <c r="K23" s="244"/>
      <c r="L23" s="244"/>
      <c r="M23" s="244"/>
      <c r="N23" s="244"/>
      <c r="O23" s="244"/>
      <c r="P23" s="261"/>
      <c r="Q23" s="243"/>
      <c r="R23" s="244"/>
      <c r="S23" s="244"/>
      <c r="T23" s="244"/>
      <c r="U23" s="244"/>
      <c r="V23" s="244"/>
      <c r="W23" s="244"/>
      <c r="X23" s="244"/>
      <c r="Y23" s="244"/>
      <c r="Z23" s="244"/>
      <c r="AA23" s="244"/>
      <c r="AB23" s="244"/>
      <c r="AC23" s="244"/>
      <c r="AD23" s="244"/>
      <c r="AE23" s="261"/>
    </row>
    <row r="24" spans="1:31" ht="17" thickTop="1" thickBot="1" x14ac:dyDescent="0.25">
      <c r="A24" s="243"/>
      <c r="B24" s="244"/>
      <c r="C24" s="244"/>
      <c r="D24" s="244"/>
      <c r="E24" s="244"/>
      <c r="F24" s="244"/>
      <c r="G24" s="244"/>
      <c r="H24" s="244"/>
      <c r="I24" s="244"/>
      <c r="J24" s="244"/>
      <c r="K24" s="244"/>
      <c r="L24" s="244"/>
      <c r="M24" s="244"/>
      <c r="N24" s="244"/>
      <c r="O24" s="244"/>
      <c r="P24" s="261"/>
      <c r="Q24" s="243"/>
      <c r="R24" s="244"/>
      <c r="S24" s="244"/>
      <c r="T24" s="244"/>
      <c r="U24" s="244"/>
      <c r="V24" s="244"/>
      <c r="W24" s="244"/>
      <c r="X24" s="244"/>
      <c r="Y24" s="244"/>
      <c r="Z24" s="244"/>
      <c r="AA24" s="244"/>
      <c r="AB24" s="244"/>
      <c r="AC24" s="244"/>
      <c r="AD24" s="244"/>
      <c r="AE24" s="261"/>
    </row>
    <row r="25" spans="1:31" ht="17" thickTop="1" thickBot="1" x14ac:dyDescent="0.25">
      <c r="A25" s="243"/>
      <c r="B25" s="244"/>
      <c r="C25" s="244"/>
      <c r="D25" s="244"/>
      <c r="E25" s="244"/>
      <c r="F25" s="244"/>
      <c r="G25" s="244"/>
      <c r="H25" s="244"/>
      <c r="I25" s="244"/>
      <c r="J25" s="244"/>
      <c r="K25" s="244"/>
      <c r="L25" s="244"/>
      <c r="M25" s="244"/>
      <c r="N25" s="244"/>
      <c r="O25" s="244"/>
      <c r="P25" s="261"/>
      <c r="Q25" s="243"/>
      <c r="R25" s="244"/>
      <c r="S25" s="244"/>
      <c r="T25" s="244"/>
      <c r="U25" s="244"/>
      <c r="V25" s="244"/>
      <c r="W25" s="244"/>
      <c r="X25" s="244"/>
      <c r="Y25" s="244"/>
      <c r="Z25" s="244"/>
      <c r="AA25" s="244"/>
      <c r="AB25" s="244"/>
      <c r="AC25" s="244"/>
      <c r="AD25" s="244"/>
      <c r="AE25" s="261"/>
    </row>
    <row r="26" spans="1:31" ht="17" thickTop="1" thickBot="1" x14ac:dyDescent="0.25">
      <c r="A26" s="237" t="s">
        <v>8</v>
      </c>
      <c r="B26" s="238"/>
      <c r="C26" s="238"/>
      <c r="D26" s="238"/>
      <c r="E26" s="238"/>
      <c r="F26" s="238"/>
      <c r="G26" s="238"/>
      <c r="H26" s="238"/>
      <c r="I26" s="238"/>
      <c r="J26" s="238"/>
      <c r="K26" s="238"/>
      <c r="L26" s="238"/>
      <c r="M26" s="238"/>
      <c r="N26" s="238"/>
      <c r="O26" s="238"/>
      <c r="P26" s="239"/>
      <c r="Q26" s="243"/>
      <c r="R26" s="244"/>
      <c r="S26" s="244"/>
      <c r="T26" s="244"/>
      <c r="U26" s="244"/>
      <c r="V26" s="244"/>
      <c r="W26" s="244"/>
      <c r="X26" s="244"/>
      <c r="Y26" s="244"/>
      <c r="Z26" s="244"/>
      <c r="AA26" s="244"/>
      <c r="AB26" s="244"/>
      <c r="AC26" s="244"/>
      <c r="AD26" s="244"/>
      <c r="AE26" s="261"/>
    </row>
    <row r="27" spans="1:31" ht="17" thickTop="1" thickBot="1" x14ac:dyDescent="0.25">
      <c r="A27" s="237"/>
      <c r="B27" s="238"/>
      <c r="C27" s="238"/>
      <c r="D27" s="238"/>
      <c r="E27" s="238"/>
      <c r="F27" s="238"/>
      <c r="G27" s="238"/>
      <c r="H27" s="238"/>
      <c r="I27" s="238"/>
      <c r="J27" s="238"/>
      <c r="K27" s="238"/>
      <c r="L27" s="238"/>
      <c r="M27" s="238"/>
      <c r="N27" s="238"/>
      <c r="O27" s="238"/>
      <c r="P27" s="239"/>
      <c r="Q27" s="243"/>
      <c r="R27" s="244"/>
      <c r="S27" s="244"/>
      <c r="T27" s="244"/>
      <c r="U27" s="244"/>
      <c r="V27" s="244"/>
      <c r="W27" s="244"/>
      <c r="X27" s="244"/>
      <c r="Y27" s="244"/>
      <c r="Z27" s="244"/>
      <c r="AA27" s="244"/>
      <c r="AB27" s="244"/>
      <c r="AC27" s="244"/>
      <c r="AD27" s="244"/>
      <c r="AE27" s="261"/>
    </row>
    <row r="28" spans="1:31" ht="17" thickTop="1" thickBot="1" x14ac:dyDescent="0.25">
      <c r="A28" s="262" t="s">
        <v>179</v>
      </c>
      <c r="B28" s="263"/>
      <c r="C28" s="263"/>
      <c r="D28" s="263"/>
      <c r="E28" s="263"/>
      <c r="F28" s="263"/>
      <c r="G28" s="263"/>
      <c r="H28" s="263"/>
      <c r="I28" s="263"/>
      <c r="J28" s="263"/>
      <c r="K28" s="263"/>
      <c r="L28" s="263"/>
      <c r="M28" s="263"/>
      <c r="N28" s="263"/>
      <c r="O28" s="263"/>
      <c r="P28" s="264"/>
      <c r="Q28" s="243"/>
      <c r="R28" s="244"/>
      <c r="S28" s="244"/>
      <c r="T28" s="244"/>
      <c r="U28" s="244"/>
      <c r="V28" s="244"/>
      <c r="W28" s="244"/>
      <c r="X28" s="244"/>
      <c r="Y28" s="244"/>
      <c r="Z28" s="244"/>
      <c r="AA28" s="244"/>
      <c r="AB28" s="244"/>
      <c r="AC28" s="244"/>
      <c r="AD28" s="244"/>
      <c r="AE28" s="261"/>
    </row>
    <row r="29" spans="1:31" ht="17" thickTop="1" thickBot="1" x14ac:dyDescent="0.25">
      <c r="A29" s="265"/>
      <c r="B29" s="263"/>
      <c r="C29" s="263"/>
      <c r="D29" s="263"/>
      <c r="E29" s="263"/>
      <c r="F29" s="263"/>
      <c r="G29" s="263"/>
      <c r="H29" s="263"/>
      <c r="I29" s="263"/>
      <c r="J29" s="263"/>
      <c r="K29" s="263"/>
      <c r="L29" s="263"/>
      <c r="M29" s="263"/>
      <c r="N29" s="263"/>
      <c r="O29" s="263"/>
      <c r="P29" s="264"/>
      <c r="Q29" s="243"/>
      <c r="R29" s="244"/>
      <c r="S29" s="244"/>
      <c r="T29" s="244"/>
      <c r="U29" s="244"/>
      <c r="V29" s="244"/>
      <c r="W29" s="244"/>
      <c r="X29" s="244"/>
      <c r="Y29" s="244"/>
      <c r="Z29" s="244"/>
      <c r="AA29" s="244"/>
      <c r="AB29" s="244"/>
      <c r="AC29" s="244"/>
      <c r="AD29" s="244"/>
      <c r="AE29" s="261"/>
    </row>
    <row r="30" spans="1:31" ht="17" thickTop="1" thickBot="1" x14ac:dyDescent="0.25">
      <c r="A30" s="265"/>
      <c r="B30" s="263"/>
      <c r="C30" s="263"/>
      <c r="D30" s="263"/>
      <c r="E30" s="263"/>
      <c r="F30" s="263"/>
      <c r="G30" s="263"/>
      <c r="H30" s="263"/>
      <c r="I30" s="263"/>
      <c r="J30" s="263"/>
      <c r="K30" s="263"/>
      <c r="L30" s="263"/>
      <c r="M30" s="263"/>
      <c r="N30" s="263"/>
      <c r="O30" s="263"/>
      <c r="P30" s="264"/>
      <c r="Q30" s="243"/>
      <c r="R30" s="244"/>
      <c r="S30" s="244"/>
      <c r="T30" s="244"/>
      <c r="U30" s="244"/>
      <c r="V30" s="244"/>
      <c r="W30" s="244"/>
      <c r="X30" s="244"/>
      <c r="Y30" s="244"/>
      <c r="Z30" s="244"/>
      <c r="AA30" s="244"/>
      <c r="AB30" s="244"/>
      <c r="AC30" s="244"/>
      <c r="AD30" s="244"/>
      <c r="AE30" s="261"/>
    </row>
    <row r="31" spans="1:31" ht="17" thickTop="1" thickBot="1" x14ac:dyDescent="0.25">
      <c r="A31" s="265"/>
      <c r="B31" s="263"/>
      <c r="C31" s="263"/>
      <c r="D31" s="263"/>
      <c r="E31" s="263"/>
      <c r="F31" s="263"/>
      <c r="G31" s="263"/>
      <c r="H31" s="263"/>
      <c r="I31" s="263"/>
      <c r="J31" s="263"/>
      <c r="K31" s="263"/>
      <c r="L31" s="263"/>
      <c r="M31" s="263"/>
      <c r="N31" s="263"/>
      <c r="O31" s="263"/>
      <c r="P31" s="264"/>
      <c r="Q31" s="243"/>
      <c r="R31" s="244"/>
      <c r="S31" s="244"/>
      <c r="T31" s="244"/>
      <c r="U31" s="244"/>
      <c r="V31" s="244"/>
      <c r="W31" s="244"/>
      <c r="X31" s="244"/>
      <c r="Y31" s="244"/>
      <c r="Z31" s="244"/>
      <c r="AA31" s="244"/>
      <c r="AB31" s="244"/>
      <c r="AC31" s="244"/>
      <c r="AD31" s="244"/>
      <c r="AE31" s="261"/>
    </row>
    <row r="32" spans="1:31" ht="17" thickTop="1" thickBot="1" x14ac:dyDescent="0.25">
      <c r="A32" s="265"/>
      <c r="B32" s="263"/>
      <c r="C32" s="263"/>
      <c r="D32" s="263"/>
      <c r="E32" s="263"/>
      <c r="F32" s="263"/>
      <c r="G32" s="263"/>
      <c r="H32" s="263"/>
      <c r="I32" s="263"/>
      <c r="J32" s="263"/>
      <c r="K32" s="263"/>
      <c r="L32" s="263"/>
      <c r="M32" s="263"/>
      <c r="N32" s="263"/>
      <c r="O32" s="263"/>
      <c r="P32" s="264"/>
      <c r="Q32" s="243"/>
      <c r="R32" s="244"/>
      <c r="S32" s="244"/>
      <c r="T32" s="244"/>
      <c r="U32" s="244"/>
      <c r="V32" s="244"/>
      <c r="W32" s="244"/>
      <c r="X32" s="244"/>
      <c r="Y32" s="244"/>
      <c r="Z32" s="244"/>
      <c r="AA32" s="244"/>
      <c r="AB32" s="244"/>
      <c r="AC32" s="244"/>
      <c r="AD32" s="244"/>
      <c r="AE32" s="261"/>
    </row>
    <row r="33" spans="1:36" ht="17" thickTop="1" thickBot="1" x14ac:dyDescent="0.25">
      <c r="A33" s="265"/>
      <c r="B33" s="263"/>
      <c r="C33" s="263"/>
      <c r="D33" s="263"/>
      <c r="E33" s="263"/>
      <c r="F33" s="263"/>
      <c r="G33" s="263"/>
      <c r="H33" s="263"/>
      <c r="I33" s="263"/>
      <c r="J33" s="263"/>
      <c r="K33" s="263"/>
      <c r="L33" s="263"/>
      <c r="M33" s="263"/>
      <c r="N33" s="263"/>
      <c r="O33" s="263"/>
      <c r="P33" s="264"/>
      <c r="Q33" s="243"/>
      <c r="R33" s="244"/>
      <c r="S33" s="244"/>
      <c r="T33" s="244"/>
      <c r="U33" s="244"/>
      <c r="V33" s="244"/>
      <c r="W33" s="244"/>
      <c r="X33" s="244"/>
      <c r="Y33" s="244"/>
      <c r="Z33" s="244"/>
      <c r="AA33" s="244"/>
      <c r="AB33" s="244"/>
      <c r="AC33" s="244"/>
      <c r="AD33" s="244"/>
      <c r="AE33" s="261"/>
    </row>
    <row r="34" spans="1:36" ht="17" thickTop="1" thickBot="1" x14ac:dyDescent="0.25">
      <c r="A34" s="265"/>
      <c r="B34" s="263"/>
      <c r="C34" s="263"/>
      <c r="D34" s="263"/>
      <c r="E34" s="263"/>
      <c r="F34" s="263"/>
      <c r="G34" s="263"/>
      <c r="H34" s="263"/>
      <c r="I34" s="263"/>
      <c r="J34" s="263"/>
      <c r="K34" s="263"/>
      <c r="L34" s="263"/>
      <c r="M34" s="263"/>
      <c r="N34" s="263"/>
      <c r="O34" s="263"/>
      <c r="P34" s="264"/>
      <c r="Q34" s="243"/>
      <c r="R34" s="244"/>
      <c r="S34" s="244"/>
      <c r="T34" s="244"/>
      <c r="U34" s="244"/>
      <c r="V34" s="244"/>
      <c r="W34" s="244"/>
      <c r="X34" s="244"/>
      <c r="Y34" s="244"/>
      <c r="Z34" s="244"/>
      <c r="AA34" s="244"/>
      <c r="AB34" s="244"/>
      <c r="AC34" s="244"/>
      <c r="AD34" s="244"/>
      <c r="AE34" s="261"/>
    </row>
    <row r="35" spans="1:36" ht="17" thickTop="1" thickBot="1" x14ac:dyDescent="0.25">
      <c r="A35" s="237" t="s">
        <v>9</v>
      </c>
      <c r="B35" s="238"/>
      <c r="C35" s="238"/>
      <c r="D35" s="238"/>
      <c r="E35" s="238"/>
      <c r="F35" s="238"/>
      <c r="G35" s="238"/>
      <c r="H35" s="238"/>
      <c r="I35" s="238"/>
      <c r="J35" s="238"/>
      <c r="K35" s="238"/>
      <c r="L35" s="238"/>
      <c r="M35" s="238"/>
      <c r="N35" s="238"/>
      <c r="O35" s="238"/>
      <c r="P35" s="239"/>
      <c r="Q35" s="237" t="s">
        <v>10</v>
      </c>
      <c r="R35" s="238"/>
      <c r="S35" s="238"/>
      <c r="T35" s="238"/>
      <c r="U35" s="238"/>
      <c r="V35" s="238"/>
      <c r="W35" s="238"/>
      <c r="X35" s="238"/>
      <c r="Y35" s="238"/>
      <c r="Z35" s="238"/>
      <c r="AA35" s="238"/>
      <c r="AB35" s="238"/>
      <c r="AC35" s="238"/>
      <c r="AD35" s="238"/>
      <c r="AE35" s="239"/>
    </row>
    <row r="36" spans="1:36" ht="17" thickTop="1" thickBot="1" x14ac:dyDescent="0.25">
      <c r="A36" s="237"/>
      <c r="B36" s="238"/>
      <c r="C36" s="238"/>
      <c r="D36" s="238"/>
      <c r="E36" s="238"/>
      <c r="F36" s="238"/>
      <c r="G36" s="238"/>
      <c r="H36" s="238"/>
      <c r="I36" s="238"/>
      <c r="J36" s="238"/>
      <c r="K36" s="238"/>
      <c r="L36" s="238"/>
      <c r="M36" s="238"/>
      <c r="N36" s="238"/>
      <c r="O36" s="238"/>
      <c r="P36" s="239"/>
      <c r="Q36" s="240"/>
      <c r="R36" s="241"/>
      <c r="S36" s="241"/>
      <c r="T36" s="241"/>
      <c r="U36" s="241"/>
      <c r="V36" s="241"/>
      <c r="W36" s="241"/>
      <c r="X36" s="241"/>
      <c r="Y36" s="241"/>
      <c r="Z36" s="241"/>
      <c r="AA36" s="241"/>
      <c r="AB36" s="241"/>
      <c r="AC36" s="241"/>
      <c r="AD36" s="241"/>
      <c r="AE36" s="242"/>
    </row>
    <row r="37" spans="1:36" ht="17" thickTop="1" thickBot="1" x14ac:dyDescent="0.25">
      <c r="A37" s="243" t="s">
        <v>191</v>
      </c>
      <c r="B37" s="244"/>
      <c r="C37" s="244"/>
      <c r="D37" s="244"/>
      <c r="E37" s="244"/>
      <c r="F37" s="244"/>
      <c r="G37" s="244"/>
      <c r="H37" s="244"/>
      <c r="I37" s="244"/>
      <c r="J37" s="244"/>
      <c r="K37" s="244"/>
      <c r="L37" s="244"/>
      <c r="M37" s="244"/>
      <c r="N37" s="244"/>
      <c r="O37" s="244"/>
      <c r="P37" s="244"/>
      <c r="Q37" s="247" t="s">
        <v>194</v>
      </c>
      <c r="R37" s="248"/>
      <c r="S37" s="248"/>
      <c r="T37" s="248"/>
      <c r="U37" s="248"/>
      <c r="V37" s="248"/>
      <c r="W37" s="248"/>
      <c r="X37" s="248"/>
      <c r="Y37" s="248"/>
      <c r="Z37" s="248"/>
      <c r="AA37" s="248"/>
      <c r="AB37" s="248"/>
      <c r="AC37" s="248"/>
      <c r="AD37" s="248"/>
      <c r="AE37" s="249"/>
    </row>
    <row r="38" spans="1:36" ht="17" thickTop="1" thickBot="1" x14ac:dyDescent="0.25">
      <c r="A38" s="243"/>
      <c r="B38" s="244"/>
      <c r="C38" s="244"/>
      <c r="D38" s="244"/>
      <c r="E38" s="244"/>
      <c r="F38" s="244"/>
      <c r="G38" s="244"/>
      <c r="H38" s="244"/>
      <c r="I38" s="244"/>
      <c r="J38" s="244"/>
      <c r="K38" s="244"/>
      <c r="L38" s="244"/>
      <c r="M38" s="244"/>
      <c r="N38" s="244"/>
      <c r="O38" s="244"/>
      <c r="P38" s="244"/>
      <c r="Q38" s="250"/>
      <c r="R38" s="251"/>
      <c r="S38" s="251"/>
      <c r="T38" s="251"/>
      <c r="U38" s="251"/>
      <c r="V38" s="251"/>
      <c r="W38" s="251"/>
      <c r="X38" s="251"/>
      <c r="Y38" s="251"/>
      <c r="Z38" s="251"/>
      <c r="AA38" s="251"/>
      <c r="AB38" s="251"/>
      <c r="AC38" s="251"/>
      <c r="AD38" s="251"/>
      <c r="AE38" s="252"/>
    </row>
    <row r="39" spans="1:36" ht="17" thickTop="1" thickBot="1" x14ac:dyDescent="0.25">
      <c r="A39" s="243"/>
      <c r="B39" s="244"/>
      <c r="C39" s="244"/>
      <c r="D39" s="244"/>
      <c r="E39" s="244"/>
      <c r="F39" s="244"/>
      <c r="G39" s="244"/>
      <c r="H39" s="244"/>
      <c r="I39" s="244"/>
      <c r="J39" s="244"/>
      <c r="K39" s="244"/>
      <c r="L39" s="244"/>
      <c r="M39" s="244"/>
      <c r="N39" s="244"/>
      <c r="O39" s="244"/>
      <c r="P39" s="244"/>
      <c r="Q39" s="250"/>
      <c r="R39" s="251"/>
      <c r="S39" s="251"/>
      <c r="T39" s="251"/>
      <c r="U39" s="251"/>
      <c r="V39" s="251"/>
      <c r="W39" s="251"/>
      <c r="X39" s="251"/>
      <c r="Y39" s="251"/>
      <c r="Z39" s="251"/>
      <c r="AA39" s="251"/>
      <c r="AB39" s="251"/>
      <c r="AC39" s="251"/>
      <c r="AD39" s="251"/>
      <c r="AE39" s="252"/>
    </row>
    <row r="40" spans="1:36" ht="17" thickTop="1" thickBot="1" x14ac:dyDescent="0.25">
      <c r="A40" s="243"/>
      <c r="B40" s="244"/>
      <c r="C40" s="244"/>
      <c r="D40" s="244"/>
      <c r="E40" s="244"/>
      <c r="F40" s="244"/>
      <c r="G40" s="244"/>
      <c r="H40" s="244"/>
      <c r="I40" s="244"/>
      <c r="J40" s="244"/>
      <c r="K40" s="244"/>
      <c r="L40" s="244"/>
      <c r="M40" s="244"/>
      <c r="N40" s="244"/>
      <c r="O40" s="244"/>
      <c r="P40" s="244"/>
      <c r="Q40" s="250"/>
      <c r="R40" s="251"/>
      <c r="S40" s="251"/>
      <c r="T40" s="251"/>
      <c r="U40" s="251"/>
      <c r="V40" s="251"/>
      <c r="W40" s="251"/>
      <c r="X40" s="251"/>
      <c r="Y40" s="251"/>
      <c r="Z40" s="251"/>
      <c r="AA40" s="251"/>
      <c r="AB40" s="251"/>
      <c r="AC40" s="251"/>
      <c r="AD40" s="251"/>
      <c r="AE40" s="252"/>
    </row>
    <row r="41" spans="1:36" ht="17" thickTop="1" thickBot="1" x14ac:dyDescent="0.25">
      <c r="A41" s="243"/>
      <c r="B41" s="244"/>
      <c r="C41" s="244"/>
      <c r="D41" s="244"/>
      <c r="E41" s="244"/>
      <c r="F41" s="244"/>
      <c r="G41" s="244"/>
      <c r="H41" s="244"/>
      <c r="I41" s="244"/>
      <c r="J41" s="244"/>
      <c r="K41" s="244"/>
      <c r="L41" s="244"/>
      <c r="M41" s="244"/>
      <c r="N41" s="244"/>
      <c r="O41" s="244"/>
      <c r="P41" s="244"/>
      <c r="Q41" s="250"/>
      <c r="R41" s="251"/>
      <c r="S41" s="251"/>
      <c r="T41" s="251"/>
      <c r="U41" s="251"/>
      <c r="V41" s="251"/>
      <c r="W41" s="251"/>
      <c r="X41" s="251"/>
      <c r="Y41" s="251"/>
      <c r="Z41" s="251"/>
      <c r="AA41" s="251"/>
      <c r="AB41" s="251"/>
      <c r="AC41" s="251"/>
      <c r="AD41" s="251"/>
      <c r="AE41" s="252"/>
    </row>
    <row r="42" spans="1:36" ht="17" thickTop="1" thickBot="1" x14ac:dyDescent="0.25">
      <c r="A42" s="243"/>
      <c r="B42" s="244"/>
      <c r="C42" s="244"/>
      <c r="D42" s="244"/>
      <c r="E42" s="244"/>
      <c r="F42" s="244"/>
      <c r="G42" s="244"/>
      <c r="H42" s="244"/>
      <c r="I42" s="244"/>
      <c r="J42" s="244"/>
      <c r="K42" s="244"/>
      <c r="L42" s="244"/>
      <c r="M42" s="244"/>
      <c r="N42" s="244"/>
      <c r="O42" s="244"/>
      <c r="P42" s="244"/>
      <c r="Q42" s="250"/>
      <c r="R42" s="251"/>
      <c r="S42" s="251"/>
      <c r="T42" s="251"/>
      <c r="U42" s="251"/>
      <c r="V42" s="251"/>
      <c r="W42" s="251"/>
      <c r="X42" s="251"/>
      <c r="Y42" s="251"/>
      <c r="Z42" s="251"/>
      <c r="AA42" s="251"/>
      <c r="AB42" s="251"/>
      <c r="AC42" s="251"/>
      <c r="AD42" s="251"/>
      <c r="AE42" s="252"/>
    </row>
    <row r="43" spans="1:36" ht="17" thickTop="1" thickBot="1" x14ac:dyDescent="0.25">
      <c r="A43" s="245"/>
      <c r="B43" s="246"/>
      <c r="C43" s="246"/>
      <c r="D43" s="246"/>
      <c r="E43" s="246"/>
      <c r="F43" s="246"/>
      <c r="G43" s="246"/>
      <c r="H43" s="246"/>
      <c r="I43" s="246"/>
      <c r="J43" s="246"/>
      <c r="K43" s="246"/>
      <c r="L43" s="246"/>
      <c r="M43" s="246"/>
      <c r="N43" s="246"/>
      <c r="O43" s="246"/>
      <c r="P43" s="246"/>
      <c r="Q43" s="253"/>
      <c r="R43" s="254"/>
      <c r="S43" s="254"/>
      <c r="T43" s="254"/>
      <c r="U43" s="254"/>
      <c r="V43" s="254"/>
      <c r="W43" s="254"/>
      <c r="X43" s="254"/>
      <c r="Y43" s="254"/>
      <c r="Z43" s="254"/>
      <c r="AA43" s="254"/>
      <c r="AB43" s="254"/>
      <c r="AC43" s="254"/>
      <c r="AD43" s="254"/>
      <c r="AE43" s="255"/>
    </row>
    <row r="44" spans="1:36" ht="20" thickBot="1" x14ac:dyDescent="0.3">
      <c r="A44" s="256" t="s">
        <v>11</v>
      </c>
      <c r="B44" s="257"/>
      <c r="C44" s="257"/>
      <c r="D44" s="257"/>
      <c r="E44" s="257"/>
      <c r="F44" s="257"/>
      <c r="G44" s="257"/>
      <c r="H44" s="257"/>
      <c r="I44" s="257"/>
      <c r="J44" s="257"/>
      <c r="K44" s="257"/>
      <c r="L44" s="257"/>
      <c r="M44" s="257"/>
      <c r="N44" s="257"/>
      <c r="O44" s="257"/>
      <c r="P44" s="258"/>
      <c r="Q44" s="1"/>
      <c r="R44" s="1"/>
      <c r="S44" s="1"/>
      <c r="T44" s="1"/>
      <c r="U44" s="1"/>
      <c r="V44" s="1"/>
      <c r="W44" s="1"/>
      <c r="X44" s="1"/>
      <c r="Y44" s="1"/>
      <c r="Z44" s="1"/>
      <c r="AA44" s="1"/>
      <c r="AB44" s="1"/>
      <c r="AC44" s="1"/>
      <c r="AD44" s="1"/>
      <c r="AE44" s="1"/>
    </row>
    <row r="45" spans="1:36" x14ac:dyDescent="0.2">
      <c r="A45" s="232" t="s">
        <v>12</v>
      </c>
      <c r="B45" s="233"/>
      <c r="C45" s="233"/>
      <c r="D45" s="233"/>
      <c r="E45" s="233"/>
      <c r="F45" s="233"/>
      <c r="G45" s="224"/>
      <c r="H45" s="225"/>
      <c r="I45" s="215" t="s">
        <v>13</v>
      </c>
      <c r="J45" s="216"/>
      <c r="K45" s="216"/>
      <c r="L45" s="216"/>
      <c r="M45" s="216"/>
      <c r="N45" s="216"/>
      <c r="O45" s="216"/>
      <c r="P45" s="217"/>
    </row>
    <row r="46" spans="1:36" x14ac:dyDescent="0.2">
      <c r="A46" s="234" t="s">
        <v>14</v>
      </c>
      <c r="B46" s="235"/>
      <c r="C46" s="235"/>
      <c r="D46" s="235"/>
      <c r="E46" s="235"/>
      <c r="F46" s="236"/>
      <c r="G46" s="226"/>
      <c r="H46" s="96"/>
      <c r="I46" s="218" t="s">
        <v>15</v>
      </c>
      <c r="J46" s="219"/>
      <c r="K46" s="219"/>
      <c r="L46" s="219"/>
      <c r="M46" s="219"/>
      <c r="N46" s="219"/>
      <c r="O46" s="219"/>
      <c r="P46" s="220"/>
      <c r="Q46" s="2"/>
      <c r="R46" s="2"/>
      <c r="S46" s="2"/>
      <c r="T46" s="2"/>
      <c r="U46" s="2"/>
      <c r="V46" s="68"/>
      <c r="W46" s="68"/>
      <c r="X46" s="68"/>
      <c r="Y46" s="68"/>
      <c r="Z46" s="68"/>
      <c r="AA46" s="68"/>
      <c r="AB46" s="68"/>
      <c r="AC46" s="68"/>
      <c r="AD46" s="68"/>
      <c r="AE46" s="68"/>
      <c r="AF46" s="68"/>
      <c r="AG46" s="68"/>
      <c r="AH46" s="68"/>
      <c r="AI46" s="68"/>
      <c r="AJ46" s="68"/>
    </row>
    <row r="47" spans="1:36" x14ac:dyDescent="0.2">
      <c r="A47" s="234" t="s">
        <v>16</v>
      </c>
      <c r="B47" s="235"/>
      <c r="C47" s="235"/>
      <c r="D47" s="235"/>
      <c r="E47" s="235"/>
      <c r="F47" s="236"/>
      <c r="G47" s="226"/>
      <c r="H47" s="96"/>
      <c r="I47" s="229" t="s">
        <v>15</v>
      </c>
      <c r="J47" s="230"/>
      <c r="K47" s="230"/>
      <c r="L47" s="230"/>
      <c r="M47" s="230"/>
      <c r="N47" s="230"/>
      <c r="O47" s="230"/>
      <c r="P47" s="231"/>
      <c r="V47" s="68"/>
      <c r="W47" s="68"/>
      <c r="X47" s="68"/>
      <c r="Y47" s="68"/>
      <c r="Z47" s="68"/>
      <c r="AA47" s="68"/>
      <c r="AB47" s="68"/>
      <c r="AC47" s="68"/>
      <c r="AD47" s="68"/>
      <c r="AE47" s="68"/>
      <c r="AF47" s="68"/>
      <c r="AG47" s="68"/>
      <c r="AH47" s="68"/>
      <c r="AI47" s="68"/>
      <c r="AJ47" s="68"/>
    </row>
    <row r="48" spans="1:36" ht="16" thickBot="1" x14ac:dyDescent="0.25">
      <c r="A48" s="212" t="s">
        <v>17</v>
      </c>
      <c r="B48" s="213"/>
      <c r="C48" s="213"/>
      <c r="D48" s="213"/>
      <c r="E48" s="213"/>
      <c r="F48" s="214"/>
      <c r="G48" s="227"/>
      <c r="H48" s="228"/>
      <c r="I48" s="221" t="s">
        <v>18</v>
      </c>
      <c r="J48" s="222"/>
      <c r="K48" s="222"/>
      <c r="L48" s="222"/>
      <c r="M48" s="222"/>
      <c r="N48" s="222"/>
      <c r="O48" s="222"/>
      <c r="P48" s="223"/>
      <c r="Q48" s="2"/>
      <c r="R48" s="2"/>
      <c r="S48" s="2"/>
      <c r="T48" s="2"/>
      <c r="U48" s="2"/>
      <c r="V48" s="68"/>
      <c r="W48" s="68"/>
      <c r="X48" s="68"/>
      <c r="Y48" s="68"/>
      <c r="Z48" s="68"/>
      <c r="AA48" s="68"/>
      <c r="AB48" s="68"/>
      <c r="AC48" s="68"/>
      <c r="AD48" s="68"/>
      <c r="AE48" s="68"/>
      <c r="AF48" s="68"/>
      <c r="AG48" s="68"/>
      <c r="AH48" s="68"/>
      <c r="AI48" s="68"/>
      <c r="AJ48" s="68"/>
    </row>
    <row r="49" spans="5:36" x14ac:dyDescent="0.2">
      <c r="E49" s="203" t="s">
        <v>19</v>
      </c>
      <c r="F49" s="204"/>
      <c r="G49" s="9">
        <f>SUM(G45:H48)</f>
        <v>0</v>
      </c>
      <c r="H49" s="203" t="s">
        <v>20</v>
      </c>
      <c r="I49" s="211"/>
      <c r="J49" s="204"/>
      <c r="V49" s="68"/>
      <c r="W49" s="68"/>
      <c r="X49" s="68"/>
      <c r="Y49" s="68"/>
      <c r="Z49" s="68"/>
      <c r="AA49" s="68"/>
      <c r="AB49" s="68"/>
      <c r="AC49" s="68"/>
      <c r="AD49" s="68"/>
      <c r="AE49" s="68"/>
      <c r="AF49" s="68"/>
      <c r="AG49" s="68"/>
      <c r="AH49" s="68"/>
      <c r="AI49" s="68"/>
      <c r="AJ49" s="68"/>
    </row>
    <row r="50" spans="5:36" x14ac:dyDescent="0.2">
      <c r="V50" s="68"/>
      <c r="W50" s="68"/>
      <c r="X50" s="68"/>
      <c r="Y50" s="68"/>
      <c r="Z50" s="68"/>
      <c r="AA50" s="68"/>
      <c r="AB50" s="68"/>
      <c r="AC50" s="68"/>
      <c r="AD50" s="68"/>
      <c r="AE50" s="68"/>
      <c r="AF50" s="68"/>
      <c r="AG50" s="68"/>
      <c r="AH50" s="68"/>
      <c r="AI50" s="68"/>
      <c r="AJ50" s="68"/>
    </row>
    <row r="51" spans="5:36" x14ac:dyDescent="0.2">
      <c r="V51" s="68"/>
      <c r="W51" s="68"/>
      <c r="X51" s="68"/>
      <c r="Y51" s="68"/>
      <c r="Z51" s="68"/>
      <c r="AA51" s="68"/>
      <c r="AB51" s="68"/>
      <c r="AC51" s="68"/>
      <c r="AD51" s="68"/>
      <c r="AE51" s="68"/>
      <c r="AF51" s="68"/>
      <c r="AG51" s="68"/>
      <c r="AH51" s="68"/>
      <c r="AI51" s="68"/>
      <c r="AJ51" s="68"/>
    </row>
    <row r="52" spans="5:36" x14ac:dyDescent="0.2">
      <c r="V52" s="68"/>
      <c r="W52" s="68"/>
      <c r="X52" s="68"/>
      <c r="Y52" s="68"/>
      <c r="Z52" s="68"/>
      <c r="AA52" s="68"/>
      <c r="AB52" s="68"/>
      <c r="AC52" s="68"/>
      <c r="AD52" s="68"/>
      <c r="AE52" s="68"/>
      <c r="AF52" s="68"/>
      <c r="AG52" s="68"/>
      <c r="AH52" s="68"/>
      <c r="AI52" s="68"/>
      <c r="AJ52"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Normal="80" workbookViewId="0">
      <selection activeCell="F50" sqref="F50"/>
    </sheetView>
  </sheetViews>
  <sheetFormatPr baseColWidth="10" defaultColWidth="8.83203125" defaultRowHeight="15" x14ac:dyDescent="0.2"/>
  <cols>
    <col min="2" max="2" width="9.6640625" customWidth="1"/>
    <col min="3" max="3" width="10.33203125" customWidth="1"/>
    <col min="8" max="8" width="11.6640625" customWidth="1"/>
    <col min="13" max="13" width="10.6640625" customWidth="1"/>
  </cols>
  <sheetData>
    <row r="1" spans="1:30" ht="24" x14ac:dyDescent="0.2">
      <c r="A1" s="182" t="s">
        <v>21</v>
      </c>
      <c r="B1" s="183"/>
      <c r="C1" s="183"/>
      <c r="D1" s="183"/>
      <c r="E1" s="183"/>
      <c r="F1" s="183"/>
      <c r="G1" s="183"/>
      <c r="H1" s="183"/>
      <c r="I1" s="183"/>
      <c r="J1" s="183"/>
      <c r="K1" s="183"/>
      <c r="L1" s="183"/>
      <c r="M1" s="183"/>
      <c r="N1" s="183"/>
      <c r="O1" s="184"/>
      <c r="P1" s="3"/>
      <c r="Q1" s="3"/>
      <c r="R1" s="3"/>
      <c r="S1" s="3"/>
      <c r="T1" s="3"/>
      <c r="U1" s="3"/>
      <c r="V1" s="3"/>
      <c r="W1" s="3"/>
      <c r="X1" s="3"/>
      <c r="Y1" s="3"/>
      <c r="Z1" s="3"/>
      <c r="AA1" s="3"/>
      <c r="AB1" s="3"/>
      <c r="AC1" s="3"/>
      <c r="AD1" s="3"/>
    </row>
    <row r="2" spans="1:30" ht="24" x14ac:dyDescent="0.2">
      <c r="A2" s="185"/>
      <c r="B2" s="186"/>
      <c r="C2" s="186"/>
      <c r="D2" s="186"/>
      <c r="E2" s="186"/>
      <c r="F2" s="186"/>
      <c r="G2" s="186"/>
      <c r="H2" s="186"/>
      <c r="I2" s="186"/>
      <c r="J2" s="186"/>
      <c r="K2" s="186"/>
      <c r="L2" s="186"/>
      <c r="M2" s="186"/>
      <c r="N2" s="186"/>
      <c r="O2" s="187"/>
      <c r="P2" s="3"/>
      <c r="Q2" s="3"/>
      <c r="R2" s="3"/>
      <c r="S2" s="3"/>
      <c r="T2" s="3"/>
      <c r="U2" s="3"/>
      <c r="V2" s="3"/>
      <c r="W2" s="3"/>
      <c r="X2" s="3"/>
      <c r="Y2" s="3"/>
      <c r="Z2" s="3"/>
      <c r="AA2" s="3"/>
      <c r="AB2" s="3"/>
      <c r="AC2" s="3"/>
      <c r="AD2" s="3"/>
    </row>
    <row r="3" spans="1:30" ht="25" thickBot="1" x14ac:dyDescent="0.25">
      <c r="A3" s="188"/>
      <c r="B3" s="189"/>
      <c r="C3" s="189"/>
      <c r="D3" s="189"/>
      <c r="E3" s="189"/>
      <c r="F3" s="189"/>
      <c r="G3" s="189"/>
      <c r="H3" s="189"/>
      <c r="I3" s="189"/>
      <c r="J3" s="189"/>
      <c r="K3" s="189"/>
      <c r="L3" s="189"/>
      <c r="M3" s="189"/>
      <c r="N3" s="189"/>
      <c r="O3" s="190"/>
      <c r="P3" s="3"/>
      <c r="Q3" s="3"/>
      <c r="R3" s="3"/>
      <c r="S3" s="3"/>
      <c r="T3" s="3"/>
      <c r="U3" s="3"/>
      <c r="V3" s="3"/>
      <c r="W3" s="3"/>
      <c r="X3" s="3"/>
      <c r="Y3" s="3"/>
      <c r="Z3" s="3"/>
      <c r="AA3" s="3"/>
      <c r="AB3" s="3"/>
      <c r="AC3" s="3"/>
      <c r="AD3" s="3"/>
    </row>
    <row r="4" spans="1:30" ht="53" customHeight="1" thickBot="1" x14ac:dyDescent="0.25">
      <c r="A4" s="344" t="s">
        <v>128</v>
      </c>
      <c r="B4" s="345"/>
      <c r="C4" s="345"/>
      <c r="D4" s="345"/>
      <c r="E4" s="345"/>
      <c r="F4" s="345"/>
      <c r="G4" s="345"/>
      <c r="H4" s="345"/>
      <c r="I4" s="345"/>
      <c r="J4" s="345"/>
      <c r="K4" s="345"/>
      <c r="L4" s="345"/>
      <c r="M4" s="345"/>
      <c r="N4" s="345"/>
      <c r="O4" s="346"/>
      <c r="P4" s="4"/>
      <c r="Q4" s="4"/>
      <c r="R4" s="4"/>
      <c r="S4" s="4"/>
      <c r="T4" s="4"/>
      <c r="U4" s="4"/>
      <c r="V4" s="4"/>
      <c r="W4" s="4"/>
      <c r="X4" s="4"/>
      <c r="Y4" s="4"/>
      <c r="Z4" s="4"/>
      <c r="AA4" s="4"/>
      <c r="AB4" s="4"/>
      <c r="AC4" s="4"/>
      <c r="AD4" s="4"/>
    </row>
    <row r="5" spans="1:30" ht="25" thickBot="1" x14ac:dyDescent="0.25">
      <c r="A5" s="347" t="s">
        <v>2</v>
      </c>
      <c r="B5" s="348"/>
      <c r="C5" s="348"/>
      <c r="D5" s="348"/>
      <c r="E5" s="348"/>
      <c r="F5" s="348"/>
      <c r="G5" s="348"/>
      <c r="H5" s="348"/>
      <c r="I5" s="209"/>
      <c r="J5" s="209"/>
      <c r="K5" s="209"/>
      <c r="L5" s="209"/>
      <c r="M5" s="209"/>
      <c r="N5" s="209"/>
      <c r="O5" s="210"/>
      <c r="P5" s="4"/>
      <c r="Q5" s="4"/>
      <c r="R5" s="4"/>
      <c r="S5" s="4"/>
      <c r="T5" s="4"/>
      <c r="U5" s="4"/>
      <c r="V5" s="4"/>
      <c r="W5" s="4"/>
      <c r="X5" s="4"/>
      <c r="Y5" s="4"/>
      <c r="Z5" s="4"/>
      <c r="AA5" s="4"/>
      <c r="AB5" s="4"/>
      <c r="AC5" s="4"/>
      <c r="AD5" s="4"/>
    </row>
    <row r="6" spans="1:30" ht="16" thickBot="1" x14ac:dyDescent="0.25">
      <c r="A6" s="349" t="s">
        <v>3</v>
      </c>
      <c r="B6" s="350"/>
      <c r="C6" s="350"/>
      <c r="D6" s="350"/>
      <c r="E6" s="353" t="s">
        <v>149</v>
      </c>
      <c r="F6" s="353"/>
      <c r="G6" s="353"/>
      <c r="H6" s="354"/>
      <c r="I6" s="357" t="s">
        <v>22</v>
      </c>
      <c r="J6" s="358"/>
      <c r="K6" s="358"/>
      <c r="L6" s="358"/>
      <c r="M6" s="358"/>
      <c r="N6" s="358"/>
      <c r="O6" s="358"/>
    </row>
    <row r="7" spans="1:30" ht="17" thickTop="1" thickBot="1" x14ac:dyDescent="0.25">
      <c r="A7" s="351"/>
      <c r="B7" s="352"/>
      <c r="C7" s="352"/>
      <c r="D7" s="352"/>
      <c r="E7" s="355"/>
      <c r="F7" s="355"/>
      <c r="G7" s="355"/>
      <c r="H7" s="356"/>
      <c r="I7" s="359"/>
      <c r="J7" s="360"/>
      <c r="K7" s="360"/>
      <c r="L7" s="360"/>
      <c r="M7" s="360"/>
      <c r="N7" s="360"/>
      <c r="O7" s="360"/>
    </row>
    <row r="8" spans="1:30" ht="16" thickBot="1" x14ac:dyDescent="0.25">
      <c r="A8" s="351" t="s">
        <v>23</v>
      </c>
      <c r="B8" s="352"/>
      <c r="C8" s="352"/>
      <c r="D8" s="352"/>
      <c r="E8" s="361" t="s">
        <v>150</v>
      </c>
      <c r="F8" s="355"/>
      <c r="G8" s="355"/>
      <c r="H8" s="356"/>
      <c r="I8" s="362" t="s">
        <v>153</v>
      </c>
      <c r="J8" s="363"/>
      <c r="K8" s="363"/>
      <c r="L8" s="363"/>
      <c r="M8" s="363"/>
      <c r="N8" s="363"/>
      <c r="O8" s="364"/>
    </row>
    <row r="9" spans="1:30" ht="17" thickTop="1" thickBot="1" x14ac:dyDescent="0.25">
      <c r="A9" s="351"/>
      <c r="B9" s="352"/>
      <c r="C9" s="352"/>
      <c r="D9" s="352"/>
      <c r="E9" s="355"/>
      <c r="F9" s="355"/>
      <c r="G9" s="355"/>
      <c r="H9" s="356"/>
      <c r="I9" s="261"/>
      <c r="J9" s="272"/>
      <c r="K9" s="272"/>
      <c r="L9" s="272"/>
      <c r="M9" s="272"/>
      <c r="N9" s="272"/>
      <c r="O9" s="365"/>
    </row>
    <row r="10" spans="1:30" ht="17" thickTop="1" thickBot="1" x14ac:dyDescent="0.25">
      <c r="A10" s="351"/>
      <c r="B10" s="352"/>
      <c r="C10" s="352"/>
      <c r="D10" s="352"/>
      <c r="E10" s="355"/>
      <c r="F10" s="355"/>
      <c r="G10" s="355"/>
      <c r="H10" s="356"/>
      <c r="I10" s="261"/>
      <c r="J10" s="272"/>
      <c r="K10" s="272"/>
      <c r="L10" s="272"/>
      <c r="M10" s="272"/>
      <c r="N10" s="272"/>
      <c r="O10" s="365"/>
    </row>
    <row r="11" spans="1:30" ht="17" thickTop="1" thickBot="1" x14ac:dyDescent="0.25">
      <c r="A11" s="351"/>
      <c r="B11" s="352"/>
      <c r="C11" s="352"/>
      <c r="D11" s="352"/>
      <c r="E11" s="355"/>
      <c r="F11" s="355"/>
      <c r="G11" s="355"/>
      <c r="H11" s="356"/>
      <c r="I11" s="261"/>
      <c r="J11" s="272"/>
      <c r="K11" s="272"/>
      <c r="L11" s="272"/>
      <c r="M11" s="272"/>
      <c r="N11" s="272"/>
      <c r="O11" s="365"/>
    </row>
    <row r="12" spans="1:30" ht="17" thickTop="1" thickBot="1" x14ac:dyDescent="0.25">
      <c r="A12" s="351" t="s">
        <v>24</v>
      </c>
      <c r="B12" s="352"/>
      <c r="C12" s="352"/>
      <c r="D12" s="352"/>
      <c r="E12" s="355" t="s">
        <v>151</v>
      </c>
      <c r="F12" s="355"/>
      <c r="G12" s="355"/>
      <c r="H12" s="356"/>
      <c r="I12" s="261"/>
      <c r="J12" s="272"/>
      <c r="K12" s="272"/>
      <c r="L12" s="272"/>
      <c r="M12" s="272"/>
      <c r="N12" s="272"/>
      <c r="O12" s="365"/>
    </row>
    <row r="13" spans="1:30" ht="17" thickTop="1" thickBot="1" x14ac:dyDescent="0.25">
      <c r="A13" s="351"/>
      <c r="B13" s="352"/>
      <c r="C13" s="352"/>
      <c r="D13" s="352"/>
      <c r="E13" s="355"/>
      <c r="F13" s="355"/>
      <c r="G13" s="355"/>
      <c r="H13" s="356"/>
      <c r="I13" s="261"/>
      <c r="J13" s="272"/>
      <c r="K13" s="272"/>
      <c r="L13" s="272"/>
      <c r="M13" s="272"/>
      <c r="N13" s="272"/>
      <c r="O13" s="365"/>
    </row>
    <row r="14" spans="1:30" ht="17" thickTop="1" thickBot="1" x14ac:dyDescent="0.25">
      <c r="A14" s="351" t="s">
        <v>25</v>
      </c>
      <c r="B14" s="352"/>
      <c r="C14" s="352"/>
      <c r="D14" s="352"/>
      <c r="E14" s="355" t="s">
        <v>152</v>
      </c>
      <c r="F14" s="355"/>
      <c r="G14" s="355"/>
      <c r="H14" s="356"/>
      <c r="I14" s="261"/>
      <c r="J14" s="272"/>
      <c r="K14" s="272"/>
      <c r="L14" s="272"/>
      <c r="M14" s="272"/>
      <c r="N14" s="272"/>
      <c r="O14" s="365"/>
    </row>
    <row r="15" spans="1:30" ht="17" thickTop="1" thickBot="1" x14ac:dyDescent="0.25">
      <c r="A15" s="369"/>
      <c r="B15" s="370"/>
      <c r="C15" s="370"/>
      <c r="D15" s="370"/>
      <c r="E15" s="371"/>
      <c r="F15" s="371"/>
      <c r="G15" s="371"/>
      <c r="H15" s="372"/>
      <c r="I15" s="366"/>
      <c r="J15" s="367"/>
      <c r="K15" s="367"/>
      <c r="L15" s="367"/>
      <c r="M15" s="367"/>
      <c r="N15" s="367"/>
      <c r="O15" s="368"/>
    </row>
    <row r="16" spans="1:30" x14ac:dyDescent="0.2">
      <c r="A16" s="328" t="s">
        <v>26</v>
      </c>
      <c r="B16" s="329"/>
      <c r="C16" s="329"/>
      <c r="D16" s="329"/>
      <c r="E16" s="329"/>
      <c r="F16" s="329"/>
      <c r="G16" s="329"/>
      <c r="H16" s="329"/>
      <c r="I16" s="329"/>
      <c r="J16" s="329"/>
      <c r="K16" s="329"/>
      <c r="L16" s="329"/>
      <c r="M16" s="329"/>
      <c r="N16" s="329"/>
      <c r="O16" s="330"/>
    </row>
    <row r="17" spans="1:19" ht="16" thickBot="1" x14ac:dyDescent="0.25">
      <c r="A17" s="331"/>
      <c r="B17" s="332"/>
      <c r="C17" s="332"/>
      <c r="D17" s="332"/>
      <c r="E17" s="332"/>
      <c r="F17" s="332"/>
      <c r="G17" s="332"/>
      <c r="H17" s="332"/>
      <c r="I17" s="332"/>
      <c r="J17" s="332"/>
      <c r="K17" s="332"/>
      <c r="L17" s="332"/>
      <c r="M17" s="332"/>
      <c r="N17" s="332"/>
      <c r="O17" s="333"/>
    </row>
    <row r="18" spans="1:19" ht="16" thickBot="1" x14ac:dyDescent="0.25">
      <c r="A18" s="334" t="s">
        <v>27</v>
      </c>
      <c r="B18" s="335"/>
      <c r="C18" s="335"/>
      <c r="D18" s="335"/>
      <c r="E18" s="335"/>
      <c r="F18" s="335" t="s">
        <v>28</v>
      </c>
      <c r="G18" s="335"/>
      <c r="H18" s="335"/>
      <c r="I18" s="335"/>
      <c r="J18" s="335"/>
      <c r="K18" s="335" t="s">
        <v>29</v>
      </c>
      <c r="L18" s="335"/>
      <c r="M18" s="335"/>
      <c r="N18" s="335"/>
      <c r="O18" s="336"/>
    </row>
    <row r="19" spans="1:19" ht="32" x14ac:dyDescent="0.2">
      <c r="A19" s="337" t="s">
        <v>30</v>
      </c>
      <c r="B19" s="338"/>
      <c r="C19" s="24" t="s">
        <v>31</v>
      </c>
      <c r="D19" s="338" t="s">
        <v>32</v>
      </c>
      <c r="E19" s="338"/>
      <c r="F19" s="338" t="s">
        <v>30</v>
      </c>
      <c r="G19" s="338"/>
      <c r="H19" s="24" t="s">
        <v>31</v>
      </c>
      <c r="I19" s="338" t="s">
        <v>32</v>
      </c>
      <c r="J19" s="338"/>
      <c r="K19" s="338" t="s">
        <v>30</v>
      </c>
      <c r="L19" s="338"/>
      <c r="M19" s="24" t="s">
        <v>31</v>
      </c>
      <c r="N19" s="338" t="s">
        <v>32</v>
      </c>
      <c r="O19" s="339"/>
    </row>
    <row r="20" spans="1:19" x14ac:dyDescent="0.2">
      <c r="A20" s="326" t="s">
        <v>163</v>
      </c>
      <c r="B20" s="318"/>
      <c r="C20" s="318" t="s">
        <v>155</v>
      </c>
      <c r="D20" s="318" t="s">
        <v>164</v>
      </c>
      <c r="E20" s="318"/>
      <c r="F20" s="318" t="s">
        <v>165</v>
      </c>
      <c r="G20" s="318"/>
      <c r="H20" s="318" t="s">
        <v>155</v>
      </c>
      <c r="I20" s="318" t="s">
        <v>166</v>
      </c>
      <c r="J20" s="318"/>
      <c r="K20" s="318" t="s">
        <v>167</v>
      </c>
      <c r="L20" s="318"/>
      <c r="M20" s="318" t="s">
        <v>155</v>
      </c>
      <c r="N20" s="318" t="s">
        <v>168</v>
      </c>
      <c r="O20" s="320"/>
    </row>
    <row r="21" spans="1:19" ht="16" thickBot="1" x14ac:dyDescent="0.25">
      <c r="A21" s="327"/>
      <c r="B21" s="319"/>
      <c r="C21" s="319"/>
      <c r="D21" s="319"/>
      <c r="E21" s="319"/>
      <c r="F21" s="319"/>
      <c r="G21" s="319"/>
      <c r="H21" s="319"/>
      <c r="I21" s="319"/>
      <c r="J21" s="319"/>
      <c r="K21" s="319"/>
      <c r="L21" s="319"/>
      <c r="M21" s="319"/>
      <c r="N21" s="319"/>
      <c r="O21" s="321"/>
    </row>
    <row r="22" spans="1:19" x14ac:dyDescent="0.2">
      <c r="A22" s="322" t="s">
        <v>33</v>
      </c>
      <c r="B22" s="323"/>
      <c r="C22" s="323"/>
      <c r="D22" s="324"/>
      <c r="E22" s="325"/>
      <c r="F22" s="322" t="s">
        <v>33</v>
      </c>
      <c r="G22" s="323"/>
      <c r="H22" s="323"/>
      <c r="I22" s="324"/>
      <c r="J22" s="325"/>
      <c r="K22" s="322" t="s">
        <v>33</v>
      </c>
      <c r="L22" s="323"/>
      <c r="M22" s="323"/>
      <c r="N22" s="324"/>
      <c r="O22" s="325"/>
    </row>
    <row r="23" spans="1:19" x14ac:dyDescent="0.2">
      <c r="A23" s="283" t="s">
        <v>34</v>
      </c>
      <c r="B23" s="284"/>
      <c r="C23" s="284"/>
      <c r="D23" s="284"/>
      <c r="E23" s="285"/>
      <c r="F23" s="283" t="s">
        <v>34</v>
      </c>
      <c r="G23" s="284"/>
      <c r="H23" s="284"/>
      <c r="I23" s="284"/>
      <c r="J23" s="285"/>
      <c r="K23" s="283" t="s">
        <v>34</v>
      </c>
      <c r="L23" s="284"/>
      <c r="M23" s="284"/>
      <c r="N23" s="284"/>
      <c r="O23" s="285"/>
    </row>
    <row r="24" spans="1:19" x14ac:dyDescent="0.2">
      <c r="A24" s="286" t="s">
        <v>11</v>
      </c>
      <c r="B24" s="287"/>
      <c r="C24" s="287"/>
      <c r="D24" s="287"/>
      <c r="E24" s="288"/>
      <c r="F24" s="286" t="s">
        <v>11</v>
      </c>
      <c r="G24" s="287"/>
      <c r="H24" s="287"/>
      <c r="I24" s="287"/>
      <c r="J24" s="288"/>
      <c r="K24" s="286" t="s">
        <v>11</v>
      </c>
      <c r="L24" s="287"/>
      <c r="M24" s="287"/>
      <c r="N24" s="287"/>
      <c r="O24" s="288"/>
    </row>
    <row r="25" spans="1:19" x14ac:dyDescent="0.2">
      <c r="A25" s="289" t="s">
        <v>127</v>
      </c>
      <c r="B25" s="290"/>
      <c r="C25" s="290"/>
      <c r="D25" s="90"/>
      <c r="E25" s="291"/>
      <c r="F25" s="289" t="s">
        <v>127</v>
      </c>
      <c r="G25" s="290"/>
      <c r="H25" s="290"/>
      <c r="I25" s="90"/>
      <c r="J25" s="291"/>
      <c r="K25" s="289" t="s">
        <v>127</v>
      </c>
      <c r="L25" s="290"/>
      <c r="M25" s="290"/>
      <c r="N25" s="90"/>
      <c r="O25" s="291"/>
    </row>
    <row r="26" spans="1:19" ht="29" customHeight="1" thickBot="1" x14ac:dyDescent="0.25">
      <c r="A26" s="279" t="s">
        <v>129</v>
      </c>
      <c r="B26" s="280"/>
      <c r="C26" s="280"/>
      <c r="D26" s="227"/>
      <c r="E26" s="340"/>
      <c r="F26" s="279" t="s">
        <v>129</v>
      </c>
      <c r="G26" s="280"/>
      <c r="H26" s="280"/>
      <c r="I26" s="227"/>
      <c r="J26" s="340"/>
      <c r="K26" s="279" t="s">
        <v>129</v>
      </c>
      <c r="L26" s="280"/>
      <c r="M26" s="280"/>
      <c r="N26" s="227"/>
      <c r="O26" s="340"/>
      <c r="S26" t="s">
        <v>181</v>
      </c>
    </row>
    <row r="27" spans="1:19" x14ac:dyDescent="0.2">
      <c r="A27" s="328" t="s">
        <v>35</v>
      </c>
      <c r="B27" s="329"/>
      <c r="C27" s="329"/>
      <c r="D27" s="329"/>
      <c r="E27" s="329"/>
      <c r="F27" s="329"/>
      <c r="G27" s="329"/>
      <c r="H27" s="329"/>
      <c r="I27" s="329"/>
      <c r="J27" s="329"/>
      <c r="K27" s="329"/>
      <c r="L27" s="329"/>
      <c r="M27" s="329"/>
      <c r="N27" s="329"/>
      <c r="O27" s="330"/>
    </row>
    <row r="28" spans="1:19" ht="16" thickBot="1" x14ac:dyDescent="0.25">
      <c r="A28" s="331"/>
      <c r="B28" s="332"/>
      <c r="C28" s="332"/>
      <c r="D28" s="332"/>
      <c r="E28" s="332"/>
      <c r="F28" s="332"/>
      <c r="G28" s="332"/>
      <c r="H28" s="332"/>
      <c r="I28" s="332"/>
      <c r="J28" s="332"/>
      <c r="K28" s="332"/>
      <c r="L28" s="332"/>
      <c r="M28" s="332"/>
      <c r="N28" s="332"/>
      <c r="O28" s="333"/>
    </row>
    <row r="29" spans="1:19" ht="16" thickBot="1" x14ac:dyDescent="0.25">
      <c r="A29" s="334" t="s">
        <v>27</v>
      </c>
      <c r="B29" s="335"/>
      <c r="C29" s="335"/>
      <c r="D29" s="335"/>
      <c r="E29" s="335"/>
      <c r="F29" s="335" t="s">
        <v>28</v>
      </c>
      <c r="G29" s="335"/>
      <c r="H29" s="335"/>
      <c r="I29" s="335"/>
      <c r="J29" s="335"/>
      <c r="K29" s="335" t="s">
        <v>29</v>
      </c>
      <c r="L29" s="335"/>
      <c r="M29" s="335"/>
      <c r="N29" s="335"/>
      <c r="O29" s="336"/>
    </row>
    <row r="30" spans="1:19" ht="32" x14ac:dyDescent="0.2">
      <c r="A30" s="337" t="s">
        <v>30</v>
      </c>
      <c r="B30" s="338"/>
      <c r="C30" s="24" t="s">
        <v>31</v>
      </c>
      <c r="D30" s="338" t="s">
        <v>32</v>
      </c>
      <c r="E30" s="338"/>
      <c r="F30" s="338" t="s">
        <v>30</v>
      </c>
      <c r="G30" s="338"/>
      <c r="H30" s="24" t="s">
        <v>31</v>
      </c>
      <c r="I30" s="338" t="s">
        <v>32</v>
      </c>
      <c r="J30" s="338"/>
      <c r="K30" s="338" t="s">
        <v>30</v>
      </c>
      <c r="L30" s="338"/>
      <c r="M30" s="24" t="s">
        <v>31</v>
      </c>
      <c r="N30" s="338" t="s">
        <v>32</v>
      </c>
      <c r="O30" s="339"/>
    </row>
    <row r="31" spans="1:19" x14ac:dyDescent="0.2">
      <c r="A31" s="326" t="s">
        <v>154</v>
      </c>
      <c r="B31" s="318"/>
      <c r="C31" s="318" t="s">
        <v>155</v>
      </c>
      <c r="D31" s="318" t="s">
        <v>156</v>
      </c>
      <c r="E31" s="318"/>
      <c r="F31" s="318" t="s">
        <v>157</v>
      </c>
      <c r="G31" s="318"/>
      <c r="H31" s="318" t="s">
        <v>155</v>
      </c>
      <c r="I31" s="318" t="s">
        <v>159</v>
      </c>
      <c r="J31" s="318"/>
      <c r="K31" s="318" t="s">
        <v>158</v>
      </c>
      <c r="L31" s="318"/>
      <c r="M31" s="318" t="s">
        <v>160</v>
      </c>
      <c r="N31" s="318" t="s">
        <v>161</v>
      </c>
      <c r="O31" s="320"/>
    </row>
    <row r="32" spans="1:19" ht="16" thickBot="1" x14ac:dyDescent="0.25">
      <c r="A32" s="327"/>
      <c r="B32" s="319"/>
      <c r="C32" s="319"/>
      <c r="D32" s="319"/>
      <c r="E32" s="319"/>
      <c r="F32" s="319"/>
      <c r="G32" s="319"/>
      <c r="H32" s="319"/>
      <c r="I32" s="319"/>
      <c r="J32" s="319"/>
      <c r="K32" s="319"/>
      <c r="L32" s="319"/>
      <c r="M32" s="319"/>
      <c r="N32" s="319"/>
      <c r="O32" s="321"/>
    </row>
    <row r="33" spans="1:15" x14ac:dyDescent="0.2">
      <c r="A33" s="322" t="s">
        <v>33</v>
      </c>
      <c r="B33" s="323"/>
      <c r="C33" s="323"/>
      <c r="D33" s="324"/>
      <c r="E33" s="325"/>
      <c r="F33" s="322" t="s">
        <v>33</v>
      </c>
      <c r="G33" s="323"/>
      <c r="H33" s="323"/>
      <c r="I33" s="324"/>
      <c r="J33" s="325"/>
      <c r="K33" s="322" t="s">
        <v>33</v>
      </c>
      <c r="L33" s="323"/>
      <c r="M33" s="323"/>
      <c r="N33" s="324"/>
      <c r="O33" s="325"/>
    </row>
    <row r="34" spans="1:15" x14ac:dyDescent="0.2">
      <c r="A34" s="283" t="s">
        <v>34</v>
      </c>
      <c r="B34" s="284"/>
      <c r="C34" s="284"/>
      <c r="D34" s="284"/>
      <c r="E34" s="285"/>
      <c r="F34" s="283" t="s">
        <v>34</v>
      </c>
      <c r="G34" s="284"/>
      <c r="H34" s="284"/>
      <c r="I34" s="284"/>
      <c r="J34" s="285"/>
      <c r="K34" s="283" t="s">
        <v>34</v>
      </c>
      <c r="L34" s="284"/>
      <c r="M34" s="284"/>
      <c r="N34" s="284"/>
      <c r="O34" s="285"/>
    </row>
    <row r="35" spans="1:15" x14ac:dyDescent="0.2">
      <c r="A35" s="286" t="s">
        <v>11</v>
      </c>
      <c r="B35" s="287"/>
      <c r="C35" s="287"/>
      <c r="D35" s="287"/>
      <c r="E35" s="288"/>
      <c r="F35" s="286" t="s">
        <v>11</v>
      </c>
      <c r="G35" s="287"/>
      <c r="H35" s="287"/>
      <c r="I35" s="287"/>
      <c r="J35" s="288"/>
      <c r="K35" s="286" t="s">
        <v>11</v>
      </c>
      <c r="L35" s="287"/>
      <c r="M35" s="287"/>
      <c r="N35" s="287"/>
      <c r="O35" s="288"/>
    </row>
    <row r="36" spans="1:15" x14ac:dyDescent="0.2">
      <c r="A36" s="289" t="s">
        <v>127</v>
      </c>
      <c r="B36" s="290"/>
      <c r="C36" s="290"/>
      <c r="D36" s="90"/>
      <c r="E36" s="291"/>
      <c r="F36" s="289" t="s">
        <v>127</v>
      </c>
      <c r="G36" s="290"/>
      <c r="H36" s="290"/>
      <c r="I36" s="90"/>
      <c r="J36" s="291"/>
      <c r="K36" s="289" t="s">
        <v>127</v>
      </c>
      <c r="L36" s="290"/>
      <c r="M36" s="290"/>
      <c r="N36" s="90"/>
      <c r="O36" s="291"/>
    </row>
    <row r="37" spans="1:15" ht="29" customHeight="1" thickBot="1" x14ac:dyDescent="0.25">
      <c r="A37" s="279" t="s">
        <v>129</v>
      </c>
      <c r="B37" s="280"/>
      <c r="C37" s="280"/>
      <c r="D37" s="281"/>
      <c r="E37" s="282"/>
      <c r="F37" s="279" t="s">
        <v>129</v>
      </c>
      <c r="G37" s="280"/>
      <c r="H37" s="280"/>
      <c r="I37" s="281"/>
      <c r="J37" s="282"/>
      <c r="K37" s="279" t="s">
        <v>129</v>
      </c>
      <c r="L37" s="280"/>
      <c r="M37" s="280"/>
      <c r="N37" s="281"/>
      <c r="O37" s="282"/>
    </row>
    <row r="38" spans="1:15" ht="25" customHeight="1" x14ac:dyDescent="0.2">
      <c r="A38" s="292" t="s">
        <v>36</v>
      </c>
      <c r="B38" s="293"/>
      <c r="C38" s="293"/>
      <c r="D38" s="293"/>
      <c r="E38" s="293"/>
      <c r="F38" s="293"/>
      <c r="G38" s="298" t="s">
        <v>182</v>
      </c>
      <c r="H38" s="298"/>
      <c r="I38" s="298"/>
      <c r="J38" s="298"/>
      <c r="K38" s="298"/>
      <c r="L38" s="298"/>
      <c r="M38" s="298"/>
      <c r="N38" s="301" t="s">
        <v>11</v>
      </c>
      <c r="O38" s="302"/>
    </row>
    <row r="39" spans="1:15" ht="19" customHeight="1" x14ac:dyDescent="0.2">
      <c r="A39" s="294"/>
      <c r="B39" s="295"/>
      <c r="C39" s="295"/>
      <c r="D39" s="295"/>
      <c r="E39" s="295"/>
      <c r="F39" s="295"/>
      <c r="G39" s="299"/>
      <c r="H39" s="299"/>
      <c r="I39" s="299"/>
      <c r="J39" s="299"/>
      <c r="K39" s="299"/>
      <c r="L39" s="299"/>
      <c r="M39" s="299"/>
      <c r="N39" s="90"/>
      <c r="O39" s="288" t="s">
        <v>37</v>
      </c>
    </row>
    <row r="40" spans="1:15" ht="26" customHeight="1" thickBot="1" x14ac:dyDescent="0.25">
      <c r="A40" s="296"/>
      <c r="B40" s="297"/>
      <c r="C40" s="297"/>
      <c r="D40" s="297"/>
      <c r="E40" s="297"/>
      <c r="F40" s="297"/>
      <c r="G40" s="300"/>
      <c r="H40" s="300"/>
      <c r="I40" s="300"/>
      <c r="J40" s="300"/>
      <c r="K40" s="300"/>
      <c r="L40" s="300"/>
      <c r="M40" s="300"/>
      <c r="N40" s="120"/>
      <c r="O40" s="341"/>
    </row>
    <row r="41" spans="1:15" ht="26" customHeight="1" x14ac:dyDescent="0.2">
      <c r="A41" s="303" t="s">
        <v>38</v>
      </c>
      <c r="B41" s="304"/>
      <c r="C41" s="304"/>
      <c r="D41" s="304"/>
      <c r="E41" s="304"/>
      <c r="F41" s="304"/>
      <c r="G41" s="309" t="s">
        <v>183</v>
      </c>
      <c r="H41" s="310"/>
      <c r="I41" s="310"/>
      <c r="J41" s="310"/>
      <c r="K41" s="310"/>
      <c r="L41" s="310"/>
      <c r="M41" s="311"/>
      <c r="N41" s="342"/>
      <c r="O41" s="343"/>
    </row>
    <row r="42" spans="1:15" ht="35" customHeight="1" x14ac:dyDescent="0.2">
      <c r="A42" s="305"/>
      <c r="B42" s="306"/>
      <c r="C42" s="306"/>
      <c r="D42" s="306"/>
      <c r="E42" s="306"/>
      <c r="F42" s="306"/>
      <c r="G42" s="312"/>
      <c r="H42" s="313"/>
      <c r="I42" s="313"/>
      <c r="J42" s="313"/>
      <c r="K42" s="313"/>
      <c r="L42" s="313"/>
      <c r="M42" s="314"/>
      <c r="N42" s="90"/>
      <c r="O42" s="288" t="s">
        <v>37</v>
      </c>
    </row>
    <row r="43" spans="1:15" ht="39" customHeight="1" thickBot="1" x14ac:dyDescent="0.25">
      <c r="A43" s="307"/>
      <c r="B43" s="308"/>
      <c r="C43" s="308"/>
      <c r="D43" s="308"/>
      <c r="E43" s="308"/>
      <c r="F43" s="308"/>
      <c r="G43" s="315"/>
      <c r="H43" s="316"/>
      <c r="I43" s="316"/>
      <c r="J43" s="316"/>
      <c r="K43" s="316"/>
      <c r="L43" s="316"/>
      <c r="M43" s="317"/>
      <c r="N43" s="120"/>
      <c r="O43" s="341"/>
    </row>
    <row r="44" spans="1:15" ht="16" thickBot="1" x14ac:dyDescent="0.25">
      <c r="J44" s="277" t="s">
        <v>39</v>
      </c>
      <c r="K44" s="278"/>
      <c r="L44" s="278"/>
      <c r="M44" s="278"/>
      <c r="N44" s="22">
        <f>D25+D26+I25+I26+N25+N26+N36+N37+I37+I36+D37+D36+N42+N39</f>
        <v>0</v>
      </c>
      <c r="O44" s="31" t="s">
        <v>130</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7"/>
  <sheetViews>
    <sheetView tabSelected="1" topLeftCell="A10" zoomScaleNormal="100" workbookViewId="0">
      <selection activeCell="A25" sqref="A25:N26"/>
    </sheetView>
  </sheetViews>
  <sheetFormatPr baseColWidth="10" defaultColWidth="8.83203125" defaultRowHeight="15" x14ac:dyDescent="0.2"/>
  <cols>
    <col min="13" max="13" width="14.33203125" customWidth="1"/>
    <col min="14" max="14" width="17.5" customWidth="1"/>
    <col min="15" max="15" width="17.33203125" customWidth="1"/>
    <col min="16" max="16" width="10" customWidth="1"/>
    <col min="17" max="17" width="10.33203125" customWidth="1"/>
  </cols>
  <sheetData>
    <row r="1" spans="1:17" x14ac:dyDescent="0.2">
      <c r="A1" s="182" t="s">
        <v>40</v>
      </c>
      <c r="B1" s="183"/>
      <c r="C1" s="183"/>
      <c r="D1" s="183"/>
      <c r="E1" s="183"/>
      <c r="F1" s="183"/>
      <c r="G1" s="183"/>
      <c r="H1" s="183"/>
      <c r="I1" s="183"/>
      <c r="J1" s="183"/>
      <c r="K1" s="183"/>
      <c r="L1" s="183"/>
      <c r="M1" s="183"/>
      <c r="N1" s="184"/>
      <c r="O1" s="69" t="s">
        <v>41</v>
      </c>
      <c r="P1" s="70"/>
      <c r="Q1" s="71"/>
    </row>
    <row r="2" spans="1:17" ht="16" thickBot="1" x14ac:dyDescent="0.25">
      <c r="A2" s="185"/>
      <c r="B2" s="186"/>
      <c r="C2" s="186"/>
      <c r="D2" s="186"/>
      <c r="E2" s="186"/>
      <c r="F2" s="186"/>
      <c r="G2" s="186"/>
      <c r="H2" s="186"/>
      <c r="I2" s="186"/>
      <c r="J2" s="186"/>
      <c r="K2" s="186"/>
      <c r="L2" s="186"/>
      <c r="M2" s="186"/>
      <c r="N2" s="187"/>
      <c r="O2" s="72"/>
      <c r="P2" s="73"/>
      <c r="Q2" s="74"/>
    </row>
    <row r="3" spans="1:17" ht="16" thickBot="1" x14ac:dyDescent="0.25">
      <c r="A3" s="188"/>
      <c r="B3" s="189"/>
      <c r="C3" s="189"/>
      <c r="D3" s="189"/>
      <c r="E3" s="189"/>
      <c r="F3" s="189"/>
      <c r="G3" s="189"/>
      <c r="H3" s="189"/>
      <c r="I3" s="189"/>
      <c r="J3" s="189"/>
      <c r="K3" s="189"/>
      <c r="L3" s="189"/>
      <c r="M3" s="189"/>
      <c r="N3" s="190"/>
      <c r="O3" s="75">
        <v>1.25</v>
      </c>
      <c r="P3" s="76"/>
      <c r="Q3" s="77"/>
    </row>
    <row r="4" spans="1:17" ht="25" thickBot="1" x14ac:dyDescent="0.25">
      <c r="A4" s="191" t="s">
        <v>1</v>
      </c>
      <c r="B4" s="192"/>
      <c r="C4" s="192"/>
      <c r="D4" s="192"/>
      <c r="E4" s="192"/>
      <c r="F4" s="192"/>
      <c r="G4" s="192"/>
      <c r="H4" s="192"/>
      <c r="I4" s="192"/>
      <c r="J4" s="192"/>
      <c r="K4" s="192"/>
      <c r="L4" s="192"/>
      <c r="M4" s="192"/>
      <c r="N4" s="193"/>
      <c r="O4" s="78"/>
      <c r="P4" s="79"/>
      <c r="Q4" s="80"/>
    </row>
    <row r="5" spans="1:17" ht="25" thickBot="1" x14ac:dyDescent="0.25">
      <c r="A5" s="194" t="s">
        <v>2</v>
      </c>
      <c r="B5" s="195"/>
      <c r="C5" s="195"/>
      <c r="D5" s="195"/>
      <c r="E5" s="195"/>
      <c r="F5" s="195"/>
      <c r="G5" s="195"/>
      <c r="H5" s="195"/>
      <c r="I5" s="195"/>
      <c r="J5" s="195"/>
      <c r="K5" s="195"/>
      <c r="L5" s="195"/>
      <c r="M5" s="195"/>
      <c r="N5" s="195"/>
      <c r="O5" s="81" t="s">
        <v>11</v>
      </c>
      <c r="P5" s="82"/>
      <c r="Q5" s="83"/>
    </row>
    <row r="6" spans="1:17" ht="25" thickBot="1" x14ac:dyDescent="0.35">
      <c r="A6" s="196" t="s">
        <v>42</v>
      </c>
      <c r="B6" s="197"/>
      <c r="C6" s="197"/>
      <c r="D6" s="197"/>
      <c r="E6" s="197"/>
      <c r="F6" s="198"/>
      <c r="G6" s="199" t="s">
        <v>43</v>
      </c>
      <c r="H6" s="197"/>
      <c r="I6" s="197"/>
      <c r="J6" s="197"/>
      <c r="K6" s="197"/>
      <c r="L6" s="197"/>
      <c r="M6" s="197"/>
      <c r="N6" s="200"/>
      <c r="O6" s="84"/>
      <c r="P6" s="85"/>
      <c r="Q6" s="86"/>
    </row>
    <row r="7" spans="1:17" ht="25" thickBot="1" x14ac:dyDescent="0.35">
      <c r="A7" s="139" t="s">
        <v>44</v>
      </c>
      <c r="B7" s="140"/>
      <c r="C7" s="140"/>
      <c r="D7" s="140"/>
      <c r="E7" s="140"/>
      <c r="F7" s="141"/>
      <c r="G7" s="201">
        <v>71.239999999999995</v>
      </c>
      <c r="H7" s="202"/>
      <c r="I7" s="160">
        <v>71.239999999999995</v>
      </c>
      <c r="J7" s="160"/>
      <c r="K7" s="160">
        <v>71.319999999999993</v>
      </c>
      <c r="L7" s="160"/>
      <c r="M7" s="160">
        <v>71.239999999999995</v>
      </c>
      <c r="N7" s="137"/>
      <c r="O7" s="93"/>
      <c r="P7" s="94"/>
      <c r="Q7" s="11" t="s">
        <v>45</v>
      </c>
    </row>
    <row r="8" spans="1:17" ht="25" thickBot="1" x14ac:dyDescent="0.35">
      <c r="A8" s="166" t="s">
        <v>46</v>
      </c>
      <c r="B8" s="167"/>
      <c r="C8" s="167"/>
      <c r="D8" s="167"/>
      <c r="E8" s="167"/>
      <c r="F8" s="168"/>
      <c r="G8" s="169">
        <v>71.849999999999994</v>
      </c>
      <c r="H8" s="170"/>
      <c r="I8" s="170">
        <v>71.849999999999994</v>
      </c>
      <c r="J8" s="170"/>
      <c r="K8" s="170">
        <v>71.84</v>
      </c>
      <c r="L8" s="170"/>
      <c r="M8" s="170">
        <v>71.86</v>
      </c>
      <c r="N8" s="171"/>
      <c r="O8" s="95"/>
      <c r="P8" s="90"/>
      <c r="Q8" s="12" t="s">
        <v>45</v>
      </c>
    </row>
    <row r="9" spans="1:17" ht="23.25" customHeight="1" x14ac:dyDescent="0.3">
      <c r="A9" s="153" t="s">
        <v>47</v>
      </c>
      <c r="B9" s="154"/>
      <c r="C9" s="154"/>
      <c r="D9" s="154"/>
      <c r="E9" s="154"/>
      <c r="F9" s="155"/>
      <c r="G9" s="159">
        <v>47.99</v>
      </c>
      <c r="H9" s="131"/>
      <c r="I9" s="159">
        <v>47.99</v>
      </c>
      <c r="J9" s="131"/>
      <c r="K9" s="159">
        <v>47.99</v>
      </c>
      <c r="L9" s="131"/>
      <c r="M9" s="60">
        <v>47.99</v>
      </c>
      <c r="N9" s="61">
        <v>47.99</v>
      </c>
      <c r="O9" s="95"/>
      <c r="P9" s="90"/>
      <c r="Q9" s="59" t="s">
        <v>45</v>
      </c>
    </row>
    <row r="10" spans="1:17" ht="25" thickBot="1" x14ac:dyDescent="0.35">
      <c r="A10" s="166" t="s">
        <v>48</v>
      </c>
      <c r="B10" s="167"/>
      <c r="C10" s="167"/>
      <c r="D10" s="167"/>
      <c r="E10" s="167"/>
      <c r="F10" s="168"/>
      <c r="G10" s="169">
        <v>39.99</v>
      </c>
      <c r="H10" s="170"/>
      <c r="I10" s="170">
        <v>39.99</v>
      </c>
      <c r="J10" s="170"/>
      <c r="K10" s="170">
        <v>39.99</v>
      </c>
      <c r="L10" s="170"/>
      <c r="M10" s="170">
        <v>39.99</v>
      </c>
      <c r="N10" s="171"/>
      <c r="O10" s="95"/>
      <c r="P10" s="90"/>
      <c r="Q10" s="12" t="s">
        <v>45</v>
      </c>
    </row>
    <row r="11" spans="1:17" ht="25" thickBot="1" x14ac:dyDescent="0.35">
      <c r="A11" s="139" t="s">
        <v>147</v>
      </c>
      <c r="B11" s="140"/>
      <c r="C11" s="140"/>
      <c r="D11" s="140"/>
      <c r="E11" s="140"/>
      <c r="F11" s="141"/>
      <c r="G11" s="172">
        <v>1.87</v>
      </c>
      <c r="H11" s="136"/>
      <c r="I11" s="173">
        <v>1.88</v>
      </c>
      <c r="J11" s="136"/>
      <c r="K11" s="160">
        <v>0.26</v>
      </c>
      <c r="L11" s="160"/>
      <c r="M11" s="160"/>
      <c r="N11" s="137"/>
      <c r="O11" s="95"/>
      <c r="P11" s="90"/>
      <c r="Q11" s="12" t="s">
        <v>55</v>
      </c>
    </row>
    <row r="12" spans="1:17" ht="25" thickBot="1" x14ac:dyDescent="0.35">
      <c r="A12" s="166" t="s">
        <v>49</v>
      </c>
      <c r="B12" s="167"/>
      <c r="C12" s="167"/>
      <c r="D12" s="167"/>
      <c r="E12" s="167"/>
      <c r="F12" s="168"/>
      <c r="G12" s="169">
        <v>71.88</v>
      </c>
      <c r="H12" s="170"/>
      <c r="I12" s="170">
        <v>71.87</v>
      </c>
      <c r="J12" s="170"/>
      <c r="K12" s="170">
        <v>71.88</v>
      </c>
      <c r="L12" s="170"/>
      <c r="M12" s="170">
        <v>71.91</v>
      </c>
      <c r="N12" s="171"/>
      <c r="O12" s="95"/>
      <c r="P12" s="90"/>
      <c r="Q12" s="12" t="s">
        <v>45</v>
      </c>
    </row>
    <row r="13" spans="1:17" ht="25" thickBot="1" x14ac:dyDescent="0.35">
      <c r="A13" s="139" t="s">
        <v>50</v>
      </c>
      <c r="B13" s="140"/>
      <c r="C13" s="140"/>
      <c r="D13" s="140"/>
      <c r="E13" s="140"/>
      <c r="F13" s="141"/>
      <c r="G13" s="136">
        <v>76.650000000000006</v>
      </c>
      <c r="H13" s="160"/>
      <c r="I13" s="160"/>
      <c r="J13" s="160"/>
      <c r="K13" s="160"/>
      <c r="L13" s="160"/>
      <c r="M13" s="160"/>
      <c r="N13" s="137"/>
      <c r="O13" s="95"/>
      <c r="P13" s="90"/>
      <c r="Q13" s="12" t="s">
        <v>45</v>
      </c>
    </row>
    <row r="14" spans="1:17" ht="24" x14ac:dyDescent="0.3">
      <c r="A14" s="161" t="s">
        <v>51</v>
      </c>
      <c r="B14" s="162"/>
      <c r="C14" s="162"/>
      <c r="D14" s="162"/>
      <c r="E14" s="162"/>
      <c r="F14" s="163"/>
      <c r="G14" s="164">
        <v>3.07</v>
      </c>
      <c r="H14" s="165"/>
      <c r="I14" s="165">
        <v>2.98</v>
      </c>
      <c r="J14" s="165"/>
      <c r="K14" s="165">
        <v>3</v>
      </c>
      <c r="L14" s="165"/>
      <c r="M14" s="62">
        <v>3</v>
      </c>
      <c r="N14" s="65">
        <v>2.97</v>
      </c>
      <c r="O14" s="95"/>
      <c r="P14" s="90"/>
      <c r="Q14" s="92" t="s">
        <v>45</v>
      </c>
    </row>
    <row r="15" spans="1:17" ht="25" thickBot="1" x14ac:dyDescent="0.35">
      <c r="A15" s="156"/>
      <c r="B15" s="157"/>
      <c r="C15" s="157"/>
      <c r="D15" s="157"/>
      <c r="E15" s="157"/>
      <c r="F15" s="158"/>
      <c r="G15" s="164">
        <v>3.07</v>
      </c>
      <c r="H15" s="165"/>
      <c r="I15" s="150">
        <v>3.04</v>
      </c>
      <c r="J15" s="150"/>
      <c r="K15" s="150">
        <v>3</v>
      </c>
      <c r="L15" s="150"/>
      <c r="M15" s="66">
        <v>3.04</v>
      </c>
      <c r="N15" s="64">
        <v>2.98</v>
      </c>
      <c r="O15" s="96"/>
      <c r="P15" s="90"/>
      <c r="Q15" s="92"/>
    </row>
    <row r="16" spans="1:17" ht="24" x14ac:dyDescent="0.3">
      <c r="A16" s="153" t="s">
        <v>52</v>
      </c>
      <c r="B16" s="154"/>
      <c r="C16" s="154"/>
      <c r="D16" s="154"/>
      <c r="E16" s="154"/>
      <c r="F16" s="155"/>
      <c r="G16" s="159">
        <v>1.58</v>
      </c>
      <c r="H16" s="131"/>
      <c r="I16" s="131">
        <v>1.56</v>
      </c>
      <c r="J16" s="131"/>
      <c r="K16" s="131">
        <v>1.57</v>
      </c>
      <c r="L16" s="132"/>
      <c r="M16" s="133">
        <v>1.56</v>
      </c>
      <c r="N16" s="134"/>
      <c r="O16" s="96"/>
      <c r="P16" s="90"/>
      <c r="Q16" s="92" t="s">
        <v>45</v>
      </c>
    </row>
    <row r="17" spans="1:17" ht="25" thickBot="1" x14ac:dyDescent="0.35">
      <c r="A17" s="156"/>
      <c r="B17" s="157"/>
      <c r="C17" s="157"/>
      <c r="D17" s="157"/>
      <c r="E17" s="157"/>
      <c r="F17" s="158"/>
      <c r="G17" s="152">
        <v>1.57</v>
      </c>
      <c r="H17" s="150"/>
      <c r="I17" s="150">
        <v>1.57</v>
      </c>
      <c r="J17" s="150"/>
      <c r="K17" s="150">
        <v>1.54</v>
      </c>
      <c r="L17" s="151"/>
      <c r="M17" s="148">
        <v>1.57</v>
      </c>
      <c r="N17" s="149"/>
      <c r="O17" s="96"/>
      <c r="P17" s="90"/>
      <c r="Q17" s="92"/>
    </row>
    <row r="18" spans="1:17" ht="25" thickBot="1" x14ac:dyDescent="0.35">
      <c r="A18" s="139" t="s">
        <v>169</v>
      </c>
      <c r="B18" s="140"/>
      <c r="C18" s="140"/>
      <c r="D18" s="140"/>
      <c r="E18" s="140"/>
      <c r="F18" s="141"/>
      <c r="G18" s="67" t="s">
        <v>172</v>
      </c>
      <c r="H18" s="135">
        <v>51.31</v>
      </c>
      <c r="I18" s="135"/>
      <c r="J18" s="136"/>
      <c r="K18" s="63" t="s">
        <v>173</v>
      </c>
      <c r="L18" s="137">
        <v>52.57</v>
      </c>
      <c r="M18" s="135"/>
      <c r="N18" s="138"/>
      <c r="O18" s="95"/>
      <c r="P18" s="90"/>
      <c r="Q18" s="12" t="s">
        <v>45</v>
      </c>
    </row>
    <row r="19" spans="1:17" ht="25" thickBot="1" x14ac:dyDescent="0.35">
      <c r="A19" s="139" t="s">
        <v>170</v>
      </c>
      <c r="B19" s="140"/>
      <c r="C19" s="140"/>
      <c r="D19" s="140"/>
      <c r="E19" s="140"/>
      <c r="F19" s="141"/>
      <c r="G19" s="67" t="s">
        <v>172</v>
      </c>
      <c r="H19" s="137">
        <v>5.97</v>
      </c>
      <c r="I19" s="135"/>
      <c r="J19" s="136"/>
      <c r="K19" s="63" t="s">
        <v>173</v>
      </c>
      <c r="L19" s="137">
        <v>5.96</v>
      </c>
      <c r="M19" s="135"/>
      <c r="N19" s="138"/>
      <c r="O19" s="95"/>
      <c r="P19" s="90"/>
      <c r="Q19" s="12" t="s">
        <v>45</v>
      </c>
    </row>
    <row r="20" spans="1:17" ht="25" thickBot="1" x14ac:dyDescent="0.35">
      <c r="A20" s="139" t="s">
        <v>171</v>
      </c>
      <c r="B20" s="140"/>
      <c r="C20" s="140"/>
      <c r="D20" s="140"/>
      <c r="E20" s="140"/>
      <c r="F20" s="141"/>
      <c r="G20" s="67" t="s">
        <v>172</v>
      </c>
      <c r="H20" s="137">
        <v>25.99</v>
      </c>
      <c r="I20" s="135"/>
      <c r="J20" s="136"/>
      <c r="K20" s="63" t="s">
        <v>173</v>
      </c>
      <c r="L20" s="137">
        <v>22.09</v>
      </c>
      <c r="M20" s="135"/>
      <c r="N20" s="138"/>
      <c r="O20" s="97"/>
      <c r="P20" s="98"/>
      <c r="Q20" s="13" t="s">
        <v>45</v>
      </c>
    </row>
    <row r="21" spans="1:17" x14ac:dyDescent="0.2">
      <c r="A21" s="142" t="s">
        <v>53</v>
      </c>
      <c r="B21" s="143"/>
      <c r="C21" s="143"/>
      <c r="D21" s="143"/>
      <c r="E21" s="143"/>
      <c r="F21" s="143"/>
      <c r="G21" s="143"/>
      <c r="H21" s="143"/>
      <c r="I21" s="143"/>
      <c r="J21" s="143"/>
      <c r="K21" s="143"/>
      <c r="L21" s="143"/>
      <c r="M21" s="143"/>
      <c r="N21" s="144"/>
      <c r="O21" s="105"/>
      <c r="P21" s="106"/>
      <c r="Q21" s="107"/>
    </row>
    <row r="22" spans="1:17" ht="34.5" customHeight="1" thickBot="1" x14ac:dyDescent="0.25">
      <c r="A22" s="145"/>
      <c r="B22" s="146"/>
      <c r="C22" s="146"/>
      <c r="D22" s="146"/>
      <c r="E22" s="146"/>
      <c r="F22" s="146"/>
      <c r="G22" s="146"/>
      <c r="H22" s="146"/>
      <c r="I22" s="146"/>
      <c r="J22" s="146"/>
      <c r="K22" s="146"/>
      <c r="L22" s="146"/>
      <c r="M22" s="146"/>
      <c r="N22" s="147"/>
      <c r="O22" s="108"/>
      <c r="P22" s="109"/>
      <c r="Q22" s="110"/>
    </row>
    <row r="23" spans="1:17" ht="21" customHeight="1" x14ac:dyDescent="0.25">
      <c r="A23" s="174" t="s">
        <v>186</v>
      </c>
      <c r="B23" s="175"/>
      <c r="C23" s="175"/>
      <c r="D23" s="175"/>
      <c r="E23" s="175"/>
      <c r="F23" s="175"/>
      <c r="G23" s="175"/>
      <c r="H23" s="176"/>
      <c r="I23" s="175">
        <f>(((3.14*(G12^2))/4)*G13*4)/1000</f>
        <v>1243.5348021263999</v>
      </c>
      <c r="J23" s="175"/>
      <c r="K23" s="175"/>
      <c r="L23" s="175"/>
      <c r="M23" s="175"/>
      <c r="N23" s="180"/>
      <c r="O23" s="14" t="s">
        <v>54</v>
      </c>
      <c r="P23" s="9"/>
      <c r="Q23" s="15" t="s">
        <v>55</v>
      </c>
    </row>
    <row r="24" spans="1:17" ht="22" customHeight="1" thickBot="1" x14ac:dyDescent="0.3">
      <c r="A24" s="177"/>
      <c r="B24" s="178"/>
      <c r="C24" s="178"/>
      <c r="D24" s="178"/>
      <c r="E24" s="178"/>
      <c r="F24" s="178"/>
      <c r="G24" s="178"/>
      <c r="H24" s="179"/>
      <c r="I24" s="178"/>
      <c r="J24" s="178"/>
      <c r="K24" s="178"/>
      <c r="L24" s="178"/>
      <c r="M24" s="178"/>
      <c r="N24" s="181"/>
      <c r="O24" s="16" t="s">
        <v>56</v>
      </c>
      <c r="P24" s="10"/>
      <c r="Q24" s="13" t="s">
        <v>45</v>
      </c>
    </row>
    <row r="25" spans="1:17" x14ac:dyDescent="0.2">
      <c r="A25" s="121" t="s">
        <v>57</v>
      </c>
      <c r="B25" s="122"/>
      <c r="C25" s="122"/>
      <c r="D25" s="122"/>
      <c r="E25" s="122"/>
      <c r="F25" s="122"/>
      <c r="G25" s="122"/>
      <c r="H25" s="122"/>
      <c r="I25" s="122"/>
      <c r="J25" s="122"/>
      <c r="K25" s="122"/>
      <c r="L25" s="122"/>
      <c r="M25" s="122"/>
      <c r="N25" s="123"/>
      <c r="O25" s="105"/>
      <c r="P25" s="106"/>
      <c r="Q25" s="107"/>
    </row>
    <row r="26" spans="1:17" ht="33" customHeight="1" thickBot="1" x14ac:dyDescent="0.25">
      <c r="A26" s="124"/>
      <c r="B26" s="125"/>
      <c r="C26" s="125"/>
      <c r="D26" s="125"/>
      <c r="E26" s="125"/>
      <c r="F26" s="125"/>
      <c r="G26" s="125"/>
      <c r="H26" s="125"/>
      <c r="I26" s="125"/>
      <c r="J26" s="125"/>
      <c r="K26" s="125"/>
      <c r="L26" s="125"/>
      <c r="M26" s="125"/>
      <c r="N26" s="126"/>
      <c r="O26" s="108"/>
      <c r="P26" s="109"/>
      <c r="Q26" s="110"/>
    </row>
    <row r="27" spans="1:17" x14ac:dyDescent="0.2">
      <c r="A27" s="127" t="s">
        <v>184</v>
      </c>
      <c r="B27" s="128"/>
      <c r="C27" s="128"/>
      <c r="D27" s="128"/>
      <c r="E27" s="128"/>
      <c r="F27" s="128"/>
      <c r="G27" s="128"/>
      <c r="H27" s="128"/>
      <c r="I27" s="128"/>
      <c r="J27" s="128"/>
      <c r="K27" s="128"/>
      <c r="L27" s="128"/>
      <c r="M27" s="128"/>
      <c r="N27" s="128"/>
      <c r="O27" s="87" t="s">
        <v>58</v>
      </c>
      <c r="P27" s="89"/>
      <c r="Q27" s="91" t="s">
        <v>55</v>
      </c>
    </row>
    <row r="28" spans="1:17" ht="19.5" customHeight="1" x14ac:dyDescent="0.2">
      <c r="A28" s="127"/>
      <c r="B28" s="128"/>
      <c r="C28" s="128"/>
      <c r="D28" s="128"/>
      <c r="E28" s="128"/>
      <c r="F28" s="128"/>
      <c r="G28" s="128"/>
      <c r="H28" s="128"/>
      <c r="I28" s="128"/>
      <c r="J28" s="128"/>
      <c r="K28" s="128"/>
      <c r="L28" s="128"/>
      <c r="M28" s="128"/>
      <c r="N28" s="128"/>
      <c r="O28" s="88"/>
      <c r="P28" s="90"/>
      <c r="Q28" s="92"/>
    </row>
    <row r="29" spans="1:17" ht="19" x14ac:dyDescent="0.25">
      <c r="A29" s="127"/>
      <c r="B29" s="128"/>
      <c r="C29" s="128"/>
      <c r="D29" s="128"/>
      <c r="E29" s="128"/>
      <c r="F29" s="128"/>
      <c r="G29" s="128"/>
      <c r="H29" s="128"/>
      <c r="I29" s="128"/>
      <c r="J29" s="128"/>
      <c r="K29" s="128"/>
      <c r="L29" s="128"/>
      <c r="M29" s="128"/>
      <c r="N29" s="128"/>
      <c r="O29" s="17" t="s">
        <v>59</v>
      </c>
      <c r="P29" s="5"/>
      <c r="Q29" s="12" t="s">
        <v>45</v>
      </c>
    </row>
    <row r="30" spans="1:17" ht="20" thickBot="1" x14ac:dyDescent="0.3">
      <c r="A30" s="129"/>
      <c r="B30" s="130"/>
      <c r="C30" s="130"/>
      <c r="D30" s="130"/>
      <c r="E30" s="130"/>
      <c r="F30" s="130"/>
      <c r="G30" s="130"/>
      <c r="H30" s="130"/>
      <c r="I30" s="130"/>
      <c r="J30" s="130"/>
      <c r="K30" s="130"/>
      <c r="L30" s="130"/>
      <c r="M30" s="130"/>
      <c r="N30" s="130"/>
      <c r="O30" s="18" t="s">
        <v>60</v>
      </c>
      <c r="P30" s="10"/>
      <c r="Q30" s="13" t="s">
        <v>45</v>
      </c>
    </row>
    <row r="31" spans="1:17" x14ac:dyDescent="0.2">
      <c r="A31" s="121" t="s">
        <v>61</v>
      </c>
      <c r="B31" s="122"/>
      <c r="C31" s="122"/>
      <c r="D31" s="122"/>
      <c r="E31" s="122"/>
      <c r="F31" s="122"/>
      <c r="G31" s="122"/>
      <c r="H31" s="122"/>
      <c r="I31" s="122"/>
      <c r="J31" s="122"/>
      <c r="K31" s="122"/>
      <c r="L31" s="122"/>
      <c r="M31" s="122"/>
      <c r="N31" s="123"/>
      <c r="O31" s="111"/>
      <c r="P31" s="112"/>
      <c r="Q31" s="113"/>
    </row>
    <row r="32" spans="1:17" ht="36" customHeight="1" thickBot="1" x14ac:dyDescent="0.25">
      <c r="A32" s="124"/>
      <c r="B32" s="125"/>
      <c r="C32" s="125"/>
      <c r="D32" s="125"/>
      <c r="E32" s="125"/>
      <c r="F32" s="125"/>
      <c r="G32" s="125"/>
      <c r="H32" s="125"/>
      <c r="I32" s="125"/>
      <c r="J32" s="125"/>
      <c r="K32" s="125"/>
      <c r="L32" s="125"/>
      <c r="M32" s="125"/>
      <c r="N32" s="126"/>
      <c r="O32" s="114"/>
      <c r="P32" s="115"/>
      <c r="Q32" s="116"/>
    </row>
    <row r="33" spans="1:17" x14ac:dyDescent="0.2">
      <c r="A33" s="99" t="s">
        <v>185</v>
      </c>
      <c r="B33" s="100"/>
      <c r="C33" s="100"/>
      <c r="D33" s="100"/>
      <c r="E33" s="100"/>
      <c r="F33" s="100"/>
      <c r="G33" s="100"/>
      <c r="H33" s="100"/>
      <c r="I33" s="100"/>
      <c r="J33" s="100"/>
      <c r="K33" s="100"/>
      <c r="L33" s="100"/>
      <c r="M33" s="100"/>
      <c r="N33" s="100"/>
      <c r="O33" s="118"/>
      <c r="P33" s="89"/>
      <c r="Q33" s="91" t="s">
        <v>148</v>
      </c>
    </row>
    <row r="34" spans="1:17" x14ac:dyDescent="0.2">
      <c r="A34" s="101"/>
      <c r="B34" s="102"/>
      <c r="C34" s="102"/>
      <c r="D34" s="102"/>
      <c r="E34" s="102"/>
      <c r="F34" s="102"/>
      <c r="G34" s="102"/>
      <c r="H34" s="102"/>
      <c r="I34" s="102"/>
      <c r="J34" s="102"/>
      <c r="K34" s="102"/>
      <c r="L34" s="102"/>
      <c r="M34" s="102"/>
      <c r="N34" s="102"/>
      <c r="O34" s="95"/>
      <c r="P34" s="90"/>
      <c r="Q34" s="92"/>
    </row>
    <row r="35" spans="1:17" x14ac:dyDescent="0.2">
      <c r="A35" s="101"/>
      <c r="B35" s="102"/>
      <c r="C35" s="102"/>
      <c r="D35" s="102"/>
      <c r="E35" s="102"/>
      <c r="F35" s="102"/>
      <c r="G35" s="102"/>
      <c r="H35" s="102"/>
      <c r="I35" s="102"/>
      <c r="J35" s="102"/>
      <c r="K35" s="102"/>
      <c r="L35" s="102"/>
      <c r="M35" s="102"/>
      <c r="N35" s="102"/>
      <c r="O35" s="95"/>
      <c r="P35" s="90"/>
      <c r="Q35" s="92"/>
    </row>
    <row r="36" spans="1:17" ht="16" thickBot="1" x14ac:dyDescent="0.25">
      <c r="A36" s="103"/>
      <c r="B36" s="104"/>
      <c r="C36" s="104"/>
      <c r="D36" s="104"/>
      <c r="E36" s="104"/>
      <c r="F36" s="104"/>
      <c r="G36" s="104"/>
      <c r="H36" s="104"/>
      <c r="I36" s="104"/>
      <c r="J36" s="104"/>
      <c r="K36" s="104"/>
      <c r="L36" s="104"/>
      <c r="M36" s="104"/>
      <c r="N36" s="104"/>
      <c r="O36" s="119"/>
      <c r="P36" s="120"/>
      <c r="Q36" s="117"/>
    </row>
    <row r="37" spans="1:17" ht="20" thickBot="1" x14ac:dyDescent="0.3">
      <c r="O37" s="6" t="s">
        <v>19</v>
      </c>
      <c r="P37" s="7">
        <f>O33+P30+P29+P27+P24+P23+SUM(O7:P20)</f>
        <v>0</v>
      </c>
      <c r="Q37" s="8" t="s">
        <v>63</v>
      </c>
    </row>
  </sheetData>
  <mergeCells count="92">
    <mergeCell ref="A23:H24"/>
    <mergeCell ref="I23:N24"/>
    <mergeCell ref="A1:N3"/>
    <mergeCell ref="A4:N4"/>
    <mergeCell ref="A5:N5"/>
    <mergeCell ref="A6:F6"/>
    <mergeCell ref="G6:N6"/>
    <mergeCell ref="M8:N8"/>
    <mergeCell ref="A7:F7"/>
    <mergeCell ref="G7:H7"/>
    <mergeCell ref="I7:J7"/>
    <mergeCell ref="K7:L7"/>
    <mergeCell ref="M7:N7"/>
    <mergeCell ref="G9:H9"/>
    <mergeCell ref="I9:J9"/>
    <mergeCell ref="K9:L9"/>
    <mergeCell ref="A9:F9"/>
    <mergeCell ref="A8:F8"/>
    <mergeCell ref="G8:H8"/>
    <mergeCell ref="I8:J8"/>
    <mergeCell ref="K8:L8"/>
    <mergeCell ref="G10:H10"/>
    <mergeCell ref="I10:J10"/>
    <mergeCell ref="K10:L10"/>
    <mergeCell ref="M10:N10"/>
    <mergeCell ref="A11:F11"/>
    <mergeCell ref="K11:N11"/>
    <mergeCell ref="A10:F10"/>
    <mergeCell ref="G11:H11"/>
    <mergeCell ref="I11:J11"/>
    <mergeCell ref="A12:F12"/>
    <mergeCell ref="G12:H12"/>
    <mergeCell ref="I12:J12"/>
    <mergeCell ref="K12:L12"/>
    <mergeCell ref="M12:N12"/>
    <mergeCell ref="A13:F13"/>
    <mergeCell ref="G13:N13"/>
    <mergeCell ref="A14:F15"/>
    <mergeCell ref="G14:H14"/>
    <mergeCell ref="I14:J14"/>
    <mergeCell ref="K14:L14"/>
    <mergeCell ref="K15:L15"/>
    <mergeCell ref="I15:J15"/>
    <mergeCell ref="G15:H15"/>
    <mergeCell ref="O10:P10"/>
    <mergeCell ref="O11:P11"/>
    <mergeCell ref="A19:F19"/>
    <mergeCell ref="A20:F20"/>
    <mergeCell ref="A21:N22"/>
    <mergeCell ref="H19:J19"/>
    <mergeCell ref="H20:J20"/>
    <mergeCell ref="L19:N19"/>
    <mergeCell ref="L20:N20"/>
    <mergeCell ref="M17:N17"/>
    <mergeCell ref="K17:L17"/>
    <mergeCell ref="I17:J17"/>
    <mergeCell ref="G17:H17"/>
    <mergeCell ref="A18:F18"/>
    <mergeCell ref="A16:F17"/>
    <mergeCell ref="G16:H16"/>
    <mergeCell ref="A33:N36"/>
    <mergeCell ref="Q14:Q15"/>
    <mergeCell ref="Q16:Q17"/>
    <mergeCell ref="O21:Q22"/>
    <mergeCell ref="O25:Q26"/>
    <mergeCell ref="O31:Q32"/>
    <mergeCell ref="Q33:Q36"/>
    <mergeCell ref="O33:P36"/>
    <mergeCell ref="A31:N32"/>
    <mergeCell ref="A25:N26"/>
    <mergeCell ref="A27:N30"/>
    <mergeCell ref="I16:J16"/>
    <mergeCell ref="K16:L16"/>
    <mergeCell ref="M16:N16"/>
    <mergeCell ref="H18:J18"/>
    <mergeCell ref="L18:N18"/>
    <mergeCell ref="O1:Q2"/>
    <mergeCell ref="O3:Q4"/>
    <mergeCell ref="O5:Q6"/>
    <mergeCell ref="O27:O28"/>
    <mergeCell ref="P27:P28"/>
    <mergeCell ref="Q27:Q28"/>
    <mergeCell ref="O7:P7"/>
    <mergeCell ref="O8:P8"/>
    <mergeCell ref="O12:P12"/>
    <mergeCell ref="O13:P13"/>
    <mergeCell ref="O14:P15"/>
    <mergeCell ref="O16:P17"/>
    <mergeCell ref="O18:P18"/>
    <mergeCell ref="O19:P19"/>
    <mergeCell ref="O20:P20"/>
    <mergeCell ref="O9:P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AD23" sqref="AD23"/>
    </sheetView>
  </sheetViews>
  <sheetFormatPr baseColWidth="10" defaultColWidth="8.83203125" defaultRowHeight="15" x14ac:dyDescent="0.2"/>
  <cols>
    <col min="6" max="6" width="10" customWidth="1"/>
    <col min="7" max="7" width="10.6640625" customWidth="1"/>
  </cols>
  <sheetData>
    <row r="1" spans="1:16" x14ac:dyDescent="0.2">
      <c r="A1" s="182" t="s">
        <v>64</v>
      </c>
      <c r="B1" s="183"/>
      <c r="C1" s="183"/>
      <c r="D1" s="183"/>
      <c r="E1" s="183"/>
      <c r="F1" s="183"/>
      <c r="G1" s="183"/>
      <c r="H1" s="183"/>
      <c r="I1" s="183"/>
      <c r="J1" s="183"/>
      <c r="K1" s="183"/>
      <c r="L1" s="183"/>
      <c r="M1" s="183"/>
      <c r="N1" s="184"/>
    </row>
    <row r="2" spans="1:16" x14ac:dyDescent="0.2">
      <c r="A2" s="185"/>
      <c r="B2" s="186"/>
      <c r="C2" s="186"/>
      <c r="D2" s="186"/>
      <c r="E2" s="186"/>
      <c r="F2" s="186"/>
      <c r="G2" s="186"/>
      <c r="H2" s="186"/>
      <c r="I2" s="186"/>
      <c r="J2" s="186"/>
      <c r="K2" s="186"/>
      <c r="L2" s="186"/>
      <c r="M2" s="186"/>
      <c r="N2" s="187"/>
    </row>
    <row r="3" spans="1:16" ht="16" thickBot="1" x14ac:dyDescent="0.25">
      <c r="A3" s="188"/>
      <c r="B3" s="189"/>
      <c r="C3" s="189"/>
      <c r="D3" s="189"/>
      <c r="E3" s="189"/>
      <c r="F3" s="189"/>
      <c r="G3" s="189"/>
      <c r="H3" s="189"/>
      <c r="I3" s="189"/>
      <c r="J3" s="189"/>
      <c r="K3" s="189"/>
      <c r="L3" s="189"/>
      <c r="M3" s="189"/>
      <c r="N3" s="190"/>
    </row>
    <row r="4" spans="1:16" ht="24" x14ac:dyDescent="0.2">
      <c r="A4" s="191" t="s">
        <v>1</v>
      </c>
      <c r="B4" s="192"/>
      <c r="C4" s="192"/>
      <c r="D4" s="192"/>
      <c r="E4" s="192"/>
      <c r="F4" s="192"/>
      <c r="G4" s="192"/>
      <c r="H4" s="192"/>
      <c r="I4" s="192"/>
      <c r="J4" s="192"/>
      <c r="K4" s="192"/>
      <c r="L4" s="192"/>
      <c r="M4" s="192"/>
      <c r="N4" s="193"/>
    </row>
    <row r="5" spans="1:16" ht="24" x14ac:dyDescent="0.2">
      <c r="A5" s="395" t="s">
        <v>2</v>
      </c>
      <c r="B5" s="396"/>
      <c r="C5" s="396"/>
      <c r="D5" s="396"/>
      <c r="E5" s="396"/>
      <c r="F5" s="396"/>
      <c r="G5" s="396"/>
      <c r="H5" s="396"/>
      <c r="I5" s="396"/>
      <c r="J5" s="396"/>
      <c r="K5" s="396"/>
      <c r="L5" s="396"/>
      <c r="M5" s="396"/>
      <c r="N5" s="396"/>
      <c r="O5" s="413" t="s">
        <v>11</v>
      </c>
      <c r="P5" s="414"/>
    </row>
    <row r="6" spans="1:16" x14ac:dyDescent="0.2">
      <c r="A6" s="403" t="s">
        <v>65</v>
      </c>
      <c r="B6" s="404"/>
      <c r="C6" s="404"/>
      <c r="D6" s="404"/>
      <c r="E6" s="404"/>
      <c r="F6" s="404"/>
      <c r="G6" s="404"/>
      <c r="H6" s="404"/>
      <c r="I6" s="404"/>
      <c r="J6" s="404"/>
      <c r="K6" s="404"/>
      <c r="L6" s="404"/>
      <c r="M6" s="404"/>
      <c r="N6" s="405"/>
      <c r="O6" s="415"/>
      <c r="P6" s="416"/>
    </row>
    <row r="7" spans="1:16" ht="14.25" customHeight="1" x14ac:dyDescent="0.2">
      <c r="A7" s="397" t="s">
        <v>66</v>
      </c>
      <c r="B7" s="398"/>
      <c r="C7" s="398"/>
      <c r="D7" s="398"/>
      <c r="E7" s="399"/>
      <c r="F7" s="406" t="s">
        <v>67</v>
      </c>
      <c r="G7" s="406"/>
      <c r="H7" s="49" t="s">
        <v>68</v>
      </c>
      <c r="I7" s="49">
        <v>-146</v>
      </c>
      <c r="J7" s="49" t="s">
        <v>69</v>
      </c>
      <c r="K7" s="49">
        <v>182.3</v>
      </c>
      <c r="L7" s="49" t="s">
        <v>70</v>
      </c>
      <c r="M7" s="50">
        <v>311.11</v>
      </c>
      <c r="N7" s="408"/>
      <c r="O7" s="53"/>
      <c r="P7" s="54" t="s">
        <v>145</v>
      </c>
    </row>
    <row r="8" spans="1:16" ht="14.75" customHeight="1" x14ac:dyDescent="0.2">
      <c r="A8" s="400"/>
      <c r="B8" s="401"/>
      <c r="C8" s="401"/>
      <c r="D8" s="401"/>
      <c r="E8" s="402"/>
      <c r="F8" s="407" t="s">
        <v>72</v>
      </c>
      <c r="G8" s="407"/>
      <c r="H8" s="51" t="s">
        <v>68</v>
      </c>
      <c r="I8" s="51">
        <v>-64.400000000000006</v>
      </c>
      <c r="J8" s="51" t="s">
        <v>69</v>
      </c>
      <c r="K8" s="51">
        <v>735</v>
      </c>
      <c r="L8" s="51" t="s">
        <v>70</v>
      </c>
      <c r="M8" s="52">
        <v>345</v>
      </c>
      <c r="N8" s="409"/>
      <c r="O8" s="53"/>
      <c r="P8" s="54" t="s">
        <v>145</v>
      </c>
    </row>
    <row r="9" spans="1:16" x14ac:dyDescent="0.2">
      <c r="A9" s="435" t="s">
        <v>73</v>
      </c>
      <c r="B9" s="436"/>
      <c r="C9" s="436"/>
      <c r="D9" s="436"/>
      <c r="E9" s="436"/>
      <c r="F9" s="437"/>
      <c r="G9" s="437"/>
      <c r="H9" s="437"/>
      <c r="I9" s="437"/>
      <c r="J9" s="437"/>
      <c r="K9" s="437"/>
      <c r="L9" s="437"/>
      <c r="M9" s="437"/>
      <c r="N9" s="438"/>
      <c r="O9" s="423"/>
      <c r="P9" s="424"/>
    </row>
    <row r="10" spans="1:16" ht="26.25" customHeight="1" x14ac:dyDescent="0.2">
      <c r="A10" s="303" t="s">
        <v>74</v>
      </c>
      <c r="B10" s="304"/>
      <c r="C10" s="304"/>
      <c r="D10" s="304"/>
      <c r="E10" s="439"/>
      <c r="F10" s="389" t="s">
        <v>75</v>
      </c>
      <c r="G10" s="381"/>
      <c r="H10" s="381"/>
      <c r="I10" s="381"/>
      <c r="J10" s="381"/>
      <c r="K10" s="381"/>
      <c r="L10" s="381"/>
      <c r="M10" s="381"/>
      <c r="N10" s="382"/>
      <c r="O10" s="427"/>
      <c r="P10" s="425" t="s">
        <v>37</v>
      </c>
    </row>
    <row r="11" spans="1:16" ht="26.25" customHeight="1" x14ac:dyDescent="0.2">
      <c r="A11" s="305"/>
      <c r="B11" s="306"/>
      <c r="C11" s="306"/>
      <c r="D11" s="306"/>
      <c r="E11" s="440"/>
      <c r="F11" s="390"/>
      <c r="G11" s="355"/>
      <c r="H11" s="355"/>
      <c r="I11" s="355"/>
      <c r="J11" s="355"/>
      <c r="K11" s="355"/>
      <c r="L11" s="355"/>
      <c r="M11" s="355"/>
      <c r="N11" s="391"/>
      <c r="O11" s="428"/>
      <c r="P11" s="426"/>
    </row>
    <row r="12" spans="1:16" ht="21.75" customHeight="1" x14ac:dyDescent="0.2">
      <c r="A12" s="307"/>
      <c r="B12" s="308"/>
      <c r="C12" s="308"/>
      <c r="D12" s="308"/>
      <c r="E12" s="441"/>
      <c r="F12" s="33" t="s">
        <v>76</v>
      </c>
      <c r="G12" s="371"/>
      <c r="H12" s="371"/>
      <c r="I12" s="371"/>
      <c r="J12" s="371"/>
      <c r="K12" s="371"/>
      <c r="L12" s="371"/>
      <c r="M12" s="371"/>
      <c r="N12" s="383"/>
      <c r="O12" s="55"/>
      <c r="P12" s="54" t="s">
        <v>97</v>
      </c>
    </row>
    <row r="13" spans="1:16" x14ac:dyDescent="0.2">
      <c r="A13" s="442" t="s">
        <v>77</v>
      </c>
      <c r="B13" s="443"/>
      <c r="C13" s="443"/>
      <c r="D13" s="443"/>
      <c r="E13" s="443"/>
      <c r="F13" s="443"/>
      <c r="G13" s="443"/>
      <c r="H13" s="443"/>
      <c r="I13" s="443"/>
      <c r="J13" s="443"/>
      <c r="K13" s="443"/>
      <c r="L13" s="443"/>
      <c r="M13" s="443"/>
      <c r="N13" s="443"/>
      <c r="O13" s="417"/>
      <c r="P13" s="418"/>
    </row>
    <row r="14" spans="1:16" ht="14.25" customHeight="1" x14ac:dyDescent="0.2">
      <c r="A14" s="375" t="s">
        <v>78</v>
      </c>
      <c r="B14" s="376"/>
      <c r="C14" s="376"/>
      <c r="D14" s="376"/>
      <c r="E14" s="377"/>
      <c r="F14" s="373" t="s">
        <v>79</v>
      </c>
      <c r="G14" s="374"/>
      <c r="H14" s="374" t="s">
        <v>80</v>
      </c>
      <c r="I14" s="374"/>
      <c r="J14" s="26" t="s">
        <v>81</v>
      </c>
      <c r="K14" s="384" t="s">
        <v>82</v>
      </c>
      <c r="L14" s="385"/>
      <c r="M14" s="384" t="s">
        <v>83</v>
      </c>
      <c r="N14" s="386"/>
      <c r="O14" s="419"/>
      <c r="P14" s="420"/>
    </row>
    <row r="15" spans="1:16" x14ac:dyDescent="0.2">
      <c r="A15" s="378"/>
      <c r="B15" s="379"/>
      <c r="C15" s="379"/>
      <c r="D15" s="379"/>
      <c r="E15" s="380"/>
      <c r="F15" s="27" t="s">
        <v>84</v>
      </c>
      <c r="G15" s="25" t="s">
        <v>85</v>
      </c>
      <c r="H15" s="25" t="s">
        <v>84</v>
      </c>
      <c r="I15" s="25" t="s">
        <v>85</v>
      </c>
      <c r="J15" s="387" t="s">
        <v>86</v>
      </c>
      <c r="K15" s="25" t="s">
        <v>84</v>
      </c>
      <c r="L15" s="25" t="s">
        <v>85</v>
      </c>
      <c r="M15" s="25" t="s">
        <v>84</v>
      </c>
      <c r="N15" s="48" t="s">
        <v>85</v>
      </c>
      <c r="O15" s="421"/>
      <c r="P15" s="422"/>
    </row>
    <row r="16" spans="1:16" x14ac:dyDescent="0.2">
      <c r="A16" s="378"/>
      <c r="B16" s="379"/>
      <c r="C16" s="379"/>
      <c r="D16" s="379"/>
      <c r="E16" s="380"/>
      <c r="F16" s="28"/>
      <c r="G16" s="23"/>
      <c r="H16" s="23"/>
      <c r="I16" s="23"/>
      <c r="J16" s="388"/>
      <c r="K16" s="23"/>
      <c r="L16" s="23"/>
      <c r="M16" s="23"/>
      <c r="N16" s="56"/>
      <c r="O16" s="53"/>
      <c r="P16" s="54" t="s">
        <v>37</v>
      </c>
    </row>
    <row r="17" spans="1:16" x14ac:dyDescent="0.2">
      <c r="A17" s="378"/>
      <c r="B17" s="379"/>
      <c r="C17" s="379"/>
      <c r="D17" s="379"/>
      <c r="E17" s="380"/>
      <c r="F17" s="433" t="s">
        <v>87</v>
      </c>
      <c r="G17" s="394"/>
      <c r="H17" s="393" t="s">
        <v>88</v>
      </c>
      <c r="I17" s="394"/>
      <c r="J17" s="392" t="s">
        <v>89</v>
      </c>
      <c r="K17" s="392"/>
      <c r="L17" s="392" t="s">
        <v>90</v>
      </c>
      <c r="M17" s="392"/>
      <c r="N17" s="431"/>
      <c r="O17" s="423"/>
      <c r="P17" s="424"/>
    </row>
    <row r="18" spans="1:16" ht="16" thickBot="1" x14ac:dyDescent="0.25">
      <c r="A18" s="378"/>
      <c r="B18" s="379"/>
      <c r="C18" s="379"/>
      <c r="D18" s="379"/>
      <c r="E18" s="380"/>
      <c r="F18" s="29"/>
      <c r="G18" s="19"/>
      <c r="H18" s="20"/>
      <c r="I18" s="19"/>
      <c r="J18" s="371"/>
      <c r="K18" s="371"/>
      <c r="L18" s="371"/>
      <c r="M18" s="371"/>
      <c r="N18" s="432"/>
      <c r="O18" s="55"/>
      <c r="P18" s="54" t="s">
        <v>37</v>
      </c>
    </row>
    <row r="19" spans="1:16" x14ac:dyDescent="0.2">
      <c r="A19" s="373" t="s">
        <v>91</v>
      </c>
      <c r="B19" s="374"/>
      <c r="C19" s="374"/>
      <c r="D19" s="374"/>
      <c r="E19" s="374"/>
      <c r="F19" s="374"/>
      <c r="G19" s="374"/>
      <c r="H19" s="374"/>
      <c r="I19" s="374"/>
      <c r="J19" s="374"/>
      <c r="K19" s="374"/>
      <c r="L19" s="374"/>
      <c r="M19" s="374"/>
      <c r="N19" s="384"/>
      <c r="O19" s="417"/>
      <c r="P19" s="418"/>
    </row>
    <row r="20" spans="1:16" x14ac:dyDescent="0.2">
      <c r="A20" s="434" t="s">
        <v>92</v>
      </c>
      <c r="B20" s="392"/>
      <c r="C20" s="392"/>
      <c r="D20" s="392"/>
      <c r="E20" s="392"/>
      <c r="F20" s="392"/>
      <c r="G20" s="392"/>
      <c r="H20" s="392"/>
      <c r="I20" s="392"/>
      <c r="J20" s="392"/>
      <c r="K20" s="392"/>
      <c r="L20" s="392"/>
      <c r="M20" s="392"/>
      <c r="N20" s="393"/>
      <c r="O20" s="419"/>
      <c r="P20" s="420"/>
    </row>
    <row r="21" spans="1:16" x14ac:dyDescent="0.2">
      <c r="A21" s="434" t="s">
        <v>93</v>
      </c>
      <c r="B21" s="392"/>
      <c r="C21" s="392"/>
      <c r="D21" s="392"/>
      <c r="E21" s="392"/>
      <c r="F21" s="392"/>
      <c r="G21" s="392"/>
      <c r="H21" s="392"/>
      <c r="I21" s="392"/>
      <c r="J21" s="392"/>
      <c r="K21" s="392"/>
      <c r="L21" s="392"/>
      <c r="M21" s="392"/>
      <c r="N21" s="393"/>
      <c r="O21" s="419"/>
      <c r="P21" s="420"/>
    </row>
    <row r="22" spans="1:16" ht="16" thickBot="1" x14ac:dyDescent="0.25">
      <c r="A22" s="410" t="s">
        <v>94</v>
      </c>
      <c r="B22" s="411"/>
      <c r="C22" s="411"/>
      <c r="D22" s="411"/>
      <c r="E22" s="411"/>
      <c r="F22" s="411"/>
      <c r="G22" s="411"/>
      <c r="H22" s="411"/>
      <c r="I22" s="411"/>
      <c r="J22" s="411"/>
      <c r="K22" s="411"/>
      <c r="L22" s="411"/>
      <c r="M22" s="411"/>
      <c r="N22" s="412"/>
      <c r="O22" s="429"/>
      <c r="P22" s="430"/>
    </row>
    <row r="23" spans="1:16" ht="16" thickBot="1" x14ac:dyDescent="0.25">
      <c r="N23" s="30" t="s">
        <v>19</v>
      </c>
      <c r="O23" s="22">
        <f>O18+O16+O12+O10+O8+O7</f>
        <v>0</v>
      </c>
      <c r="P23" s="31" t="s">
        <v>146</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S10" sqref="S10"/>
    </sheetView>
  </sheetViews>
  <sheetFormatPr baseColWidth="10" defaultColWidth="8.83203125" defaultRowHeight="15" x14ac:dyDescent="0.2"/>
  <sheetData>
    <row r="1" spans="1:17" x14ac:dyDescent="0.2">
      <c r="A1" s="182" t="s">
        <v>95</v>
      </c>
      <c r="B1" s="183"/>
      <c r="C1" s="183"/>
      <c r="D1" s="183"/>
      <c r="E1" s="183"/>
      <c r="F1" s="183"/>
      <c r="G1" s="183"/>
      <c r="H1" s="183"/>
      <c r="I1" s="183"/>
      <c r="J1" s="183"/>
      <c r="K1" s="183"/>
      <c r="L1" s="183"/>
      <c r="M1" s="183"/>
      <c r="N1" s="184"/>
    </row>
    <row r="2" spans="1:17" x14ac:dyDescent="0.2">
      <c r="A2" s="185"/>
      <c r="B2" s="186"/>
      <c r="C2" s="186"/>
      <c r="D2" s="186"/>
      <c r="E2" s="186"/>
      <c r="F2" s="186"/>
      <c r="G2" s="186"/>
      <c r="H2" s="186"/>
      <c r="I2" s="186"/>
      <c r="J2" s="186"/>
      <c r="K2" s="186"/>
      <c r="L2" s="186"/>
      <c r="M2" s="186"/>
      <c r="N2" s="187"/>
    </row>
    <row r="3" spans="1:17" ht="16" thickBot="1" x14ac:dyDescent="0.25">
      <c r="A3" s="188"/>
      <c r="B3" s="189"/>
      <c r="C3" s="189"/>
      <c r="D3" s="189"/>
      <c r="E3" s="189"/>
      <c r="F3" s="189"/>
      <c r="G3" s="189"/>
      <c r="H3" s="189"/>
      <c r="I3" s="189"/>
      <c r="J3" s="189"/>
      <c r="K3" s="189"/>
      <c r="L3" s="189"/>
      <c r="M3" s="189"/>
      <c r="N3" s="190"/>
    </row>
    <row r="4" spans="1:17" ht="25" thickBot="1" x14ac:dyDescent="0.25">
      <c r="A4" s="191" t="s">
        <v>1</v>
      </c>
      <c r="B4" s="192"/>
      <c r="C4" s="192"/>
      <c r="D4" s="192"/>
      <c r="E4" s="192"/>
      <c r="F4" s="192"/>
      <c r="G4" s="192"/>
      <c r="H4" s="192"/>
      <c r="I4" s="192"/>
      <c r="J4" s="192"/>
      <c r="K4" s="192"/>
      <c r="L4" s="192"/>
      <c r="M4" s="192"/>
      <c r="N4" s="193"/>
      <c r="O4" s="81" t="s">
        <v>11</v>
      </c>
      <c r="P4" s="82"/>
      <c r="Q4" s="83"/>
    </row>
    <row r="5" spans="1:17" ht="25" thickBot="1" x14ac:dyDescent="0.25">
      <c r="A5" s="395" t="s">
        <v>2</v>
      </c>
      <c r="B5" s="396"/>
      <c r="C5" s="396"/>
      <c r="D5" s="396"/>
      <c r="E5" s="396"/>
      <c r="F5" s="396"/>
      <c r="G5" s="396"/>
      <c r="H5" s="396"/>
      <c r="I5" s="396"/>
      <c r="J5" s="396"/>
      <c r="K5" s="396"/>
      <c r="L5" s="396"/>
      <c r="M5" s="396"/>
      <c r="N5" s="396"/>
      <c r="O5" s="461"/>
      <c r="P5" s="462"/>
      <c r="Q5" s="463"/>
    </row>
    <row r="6" spans="1:17" ht="20" customHeight="1" x14ac:dyDescent="0.2">
      <c r="A6" s="444" t="s">
        <v>96</v>
      </c>
      <c r="B6" s="445"/>
      <c r="C6" s="445"/>
      <c r="D6" s="445"/>
      <c r="E6" s="445"/>
      <c r="F6" s="446"/>
      <c r="G6" s="450" t="s">
        <v>187</v>
      </c>
      <c r="H6" s="298"/>
      <c r="I6" s="298"/>
      <c r="J6" s="298"/>
      <c r="K6" s="298"/>
      <c r="L6" s="298"/>
      <c r="M6" s="298"/>
      <c r="N6" s="451"/>
      <c r="O6" s="93"/>
      <c r="P6" s="94"/>
      <c r="Q6" s="464" t="s">
        <v>97</v>
      </c>
    </row>
    <row r="7" spans="1:17" ht="21" customHeight="1" x14ac:dyDescent="0.2">
      <c r="A7" s="447"/>
      <c r="B7" s="448"/>
      <c r="C7" s="448"/>
      <c r="D7" s="448"/>
      <c r="E7" s="448"/>
      <c r="F7" s="449"/>
      <c r="G7" s="452"/>
      <c r="H7" s="299"/>
      <c r="I7" s="299"/>
      <c r="J7" s="299"/>
      <c r="K7" s="299"/>
      <c r="L7" s="299"/>
      <c r="M7" s="299"/>
      <c r="N7" s="453"/>
      <c r="O7" s="95"/>
      <c r="P7" s="90"/>
      <c r="Q7" s="291"/>
    </row>
    <row r="8" spans="1:17" x14ac:dyDescent="0.2">
      <c r="A8" s="447" t="s">
        <v>98</v>
      </c>
      <c r="B8" s="448"/>
      <c r="C8" s="448"/>
      <c r="D8" s="448"/>
      <c r="E8" s="448"/>
      <c r="F8" s="449"/>
      <c r="G8" s="454" t="s">
        <v>192</v>
      </c>
      <c r="H8" s="455"/>
      <c r="I8" s="455"/>
      <c r="J8" s="455"/>
      <c r="K8" s="455"/>
      <c r="L8" s="455"/>
      <c r="M8" s="455"/>
      <c r="N8" s="456"/>
      <c r="O8" s="95"/>
      <c r="P8" s="90"/>
      <c r="Q8" s="291" t="s">
        <v>37</v>
      </c>
    </row>
    <row r="9" spans="1:17" x14ac:dyDescent="0.2">
      <c r="A9" s="447"/>
      <c r="B9" s="448"/>
      <c r="C9" s="448"/>
      <c r="D9" s="448"/>
      <c r="E9" s="448"/>
      <c r="F9" s="449"/>
      <c r="G9" s="454"/>
      <c r="H9" s="455"/>
      <c r="I9" s="455"/>
      <c r="J9" s="455"/>
      <c r="K9" s="455"/>
      <c r="L9" s="455"/>
      <c r="M9" s="455"/>
      <c r="N9" s="456"/>
      <c r="O9" s="95"/>
      <c r="P9" s="90"/>
      <c r="Q9" s="291"/>
    </row>
    <row r="10" spans="1:17" x14ac:dyDescent="0.2">
      <c r="A10" s="447"/>
      <c r="B10" s="448"/>
      <c r="C10" s="448"/>
      <c r="D10" s="448"/>
      <c r="E10" s="448"/>
      <c r="F10" s="449"/>
      <c r="G10" s="454"/>
      <c r="H10" s="455"/>
      <c r="I10" s="455"/>
      <c r="J10" s="455"/>
      <c r="K10" s="455"/>
      <c r="L10" s="455"/>
      <c r="M10" s="455"/>
      <c r="N10" s="456"/>
      <c r="O10" s="95"/>
      <c r="P10" s="90"/>
      <c r="Q10" s="291"/>
    </row>
    <row r="11" spans="1:17" x14ac:dyDescent="0.2">
      <c r="A11" s="447"/>
      <c r="B11" s="448"/>
      <c r="C11" s="448"/>
      <c r="D11" s="448"/>
      <c r="E11" s="448"/>
      <c r="F11" s="449"/>
      <c r="G11" s="454"/>
      <c r="H11" s="455"/>
      <c r="I11" s="455"/>
      <c r="J11" s="455"/>
      <c r="K11" s="455"/>
      <c r="L11" s="455"/>
      <c r="M11" s="455"/>
      <c r="N11" s="456"/>
      <c r="O11" s="95"/>
      <c r="P11" s="90"/>
      <c r="Q11" s="291"/>
    </row>
    <row r="12" spans="1:17" x14ac:dyDescent="0.2">
      <c r="A12" s="447"/>
      <c r="B12" s="448"/>
      <c r="C12" s="448"/>
      <c r="D12" s="448"/>
      <c r="E12" s="448"/>
      <c r="F12" s="449"/>
      <c r="G12" s="454"/>
      <c r="H12" s="455"/>
      <c r="I12" s="455"/>
      <c r="J12" s="455"/>
      <c r="K12" s="455"/>
      <c r="L12" s="455"/>
      <c r="M12" s="455"/>
      <c r="N12" s="456"/>
      <c r="O12" s="95"/>
      <c r="P12" s="90"/>
      <c r="Q12" s="291"/>
    </row>
    <row r="13" spans="1:17" x14ac:dyDescent="0.2">
      <c r="A13" s="447"/>
      <c r="B13" s="448"/>
      <c r="C13" s="448"/>
      <c r="D13" s="448"/>
      <c r="E13" s="448"/>
      <c r="F13" s="449"/>
      <c r="G13" s="454"/>
      <c r="H13" s="455"/>
      <c r="I13" s="455"/>
      <c r="J13" s="455"/>
      <c r="K13" s="455"/>
      <c r="L13" s="455"/>
      <c r="M13" s="455"/>
      <c r="N13" s="456"/>
      <c r="O13" s="95"/>
      <c r="P13" s="90"/>
      <c r="Q13" s="291"/>
    </row>
    <row r="14" spans="1:17" x14ac:dyDescent="0.2">
      <c r="A14" s="447"/>
      <c r="B14" s="448"/>
      <c r="C14" s="448"/>
      <c r="D14" s="448"/>
      <c r="E14" s="448"/>
      <c r="F14" s="449"/>
      <c r="G14" s="454"/>
      <c r="H14" s="455"/>
      <c r="I14" s="455"/>
      <c r="J14" s="455"/>
      <c r="K14" s="455"/>
      <c r="L14" s="455"/>
      <c r="M14" s="455"/>
      <c r="N14" s="456"/>
      <c r="O14" s="95"/>
      <c r="P14" s="90"/>
      <c r="Q14" s="291"/>
    </row>
    <row r="15" spans="1:17" x14ac:dyDescent="0.2">
      <c r="A15" s="447"/>
      <c r="B15" s="448"/>
      <c r="C15" s="448"/>
      <c r="D15" s="448"/>
      <c r="E15" s="448"/>
      <c r="F15" s="449"/>
      <c r="G15" s="454"/>
      <c r="H15" s="455"/>
      <c r="I15" s="455"/>
      <c r="J15" s="455"/>
      <c r="K15" s="455"/>
      <c r="L15" s="455"/>
      <c r="M15" s="455"/>
      <c r="N15" s="456"/>
      <c r="O15" s="95"/>
      <c r="P15" s="90"/>
      <c r="Q15" s="291"/>
    </row>
    <row r="16" spans="1:17" x14ac:dyDescent="0.2">
      <c r="A16" s="457" t="s">
        <v>99</v>
      </c>
      <c r="B16" s="458"/>
      <c r="C16" s="458"/>
      <c r="D16" s="458"/>
      <c r="E16" s="458"/>
      <c r="F16" s="459"/>
      <c r="G16" s="460" t="s">
        <v>188</v>
      </c>
      <c r="H16" s="355"/>
      <c r="I16" s="355"/>
      <c r="J16" s="355"/>
      <c r="K16" s="355"/>
      <c r="L16" s="355"/>
      <c r="M16" s="355"/>
      <c r="N16" s="356"/>
      <c r="O16" s="95"/>
      <c r="P16" s="90"/>
      <c r="Q16" s="291" t="s">
        <v>71</v>
      </c>
    </row>
    <row r="17" spans="1:17" x14ac:dyDescent="0.2">
      <c r="A17" s="457"/>
      <c r="B17" s="458"/>
      <c r="C17" s="458"/>
      <c r="D17" s="458"/>
      <c r="E17" s="458"/>
      <c r="F17" s="459"/>
      <c r="G17" s="460"/>
      <c r="H17" s="355"/>
      <c r="I17" s="355"/>
      <c r="J17" s="355"/>
      <c r="K17" s="355"/>
      <c r="L17" s="355"/>
      <c r="M17" s="355"/>
      <c r="N17" s="356"/>
      <c r="O17" s="95"/>
      <c r="P17" s="90"/>
      <c r="Q17" s="291"/>
    </row>
    <row r="18" spans="1:17" x14ac:dyDescent="0.2">
      <c r="A18" s="447" t="s">
        <v>100</v>
      </c>
      <c r="B18" s="448"/>
      <c r="C18" s="448"/>
      <c r="D18" s="448"/>
      <c r="E18" s="448"/>
      <c r="F18" s="449"/>
      <c r="G18" s="460" t="s">
        <v>189</v>
      </c>
      <c r="H18" s="355"/>
      <c r="I18" s="355"/>
      <c r="J18" s="355"/>
      <c r="K18" s="355"/>
      <c r="L18" s="355"/>
      <c r="M18" s="355"/>
      <c r="N18" s="356"/>
      <c r="O18" s="95"/>
      <c r="P18" s="90"/>
      <c r="Q18" s="291" t="s">
        <v>97</v>
      </c>
    </row>
    <row r="19" spans="1:17" x14ac:dyDescent="0.2">
      <c r="A19" s="447"/>
      <c r="B19" s="448"/>
      <c r="C19" s="448"/>
      <c r="D19" s="448"/>
      <c r="E19" s="448"/>
      <c r="F19" s="449"/>
      <c r="G19" s="460"/>
      <c r="H19" s="355"/>
      <c r="I19" s="355"/>
      <c r="J19" s="355"/>
      <c r="K19" s="355"/>
      <c r="L19" s="355"/>
      <c r="M19" s="355"/>
      <c r="N19" s="356"/>
      <c r="O19" s="95"/>
      <c r="P19" s="90"/>
      <c r="Q19" s="291"/>
    </row>
    <row r="20" spans="1:17" ht="38" customHeight="1" x14ac:dyDescent="0.2">
      <c r="A20" s="457" t="s">
        <v>101</v>
      </c>
      <c r="B20" s="458"/>
      <c r="C20" s="458"/>
      <c r="D20" s="458"/>
      <c r="E20" s="458"/>
      <c r="F20" s="459"/>
      <c r="G20" s="452" t="s">
        <v>190</v>
      </c>
      <c r="H20" s="299"/>
      <c r="I20" s="299"/>
      <c r="J20" s="299"/>
      <c r="K20" s="299"/>
      <c r="L20" s="299"/>
      <c r="M20" s="299"/>
      <c r="N20" s="453"/>
      <c r="O20" s="95"/>
      <c r="P20" s="90"/>
      <c r="Q20" s="291" t="s">
        <v>122</v>
      </c>
    </row>
    <row r="21" spans="1:17" ht="43" customHeight="1" thickBot="1" x14ac:dyDescent="0.25">
      <c r="A21" s="465"/>
      <c r="B21" s="466"/>
      <c r="C21" s="466"/>
      <c r="D21" s="466"/>
      <c r="E21" s="466"/>
      <c r="F21" s="467"/>
      <c r="G21" s="468"/>
      <c r="H21" s="300"/>
      <c r="I21" s="300"/>
      <c r="J21" s="300"/>
      <c r="K21" s="300"/>
      <c r="L21" s="300"/>
      <c r="M21" s="300"/>
      <c r="N21" s="469"/>
      <c r="O21" s="119"/>
      <c r="P21" s="120"/>
      <c r="Q21" s="470"/>
    </row>
    <row r="22" spans="1:17" ht="16" thickBot="1" x14ac:dyDescent="0.25">
      <c r="O22" s="21" t="s">
        <v>19</v>
      </c>
      <c r="P22" s="22">
        <f>SUM(O6:P21)</f>
        <v>0</v>
      </c>
      <c r="Q22" s="31" t="s">
        <v>144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V13" sqref="V13:V17"/>
    </sheetView>
  </sheetViews>
  <sheetFormatPr baseColWidth="10" defaultColWidth="8.83203125" defaultRowHeight="15" x14ac:dyDescent="0.2"/>
  <sheetData>
    <row r="1" spans="1:17" x14ac:dyDescent="0.2">
      <c r="A1" s="182" t="s">
        <v>103</v>
      </c>
      <c r="B1" s="183"/>
      <c r="C1" s="183"/>
      <c r="D1" s="183"/>
      <c r="E1" s="183"/>
      <c r="F1" s="183"/>
      <c r="G1" s="183"/>
      <c r="H1" s="183"/>
      <c r="I1" s="183"/>
      <c r="J1" s="183"/>
      <c r="K1" s="183"/>
      <c r="L1" s="183"/>
      <c r="M1" s="183"/>
      <c r="N1" s="184"/>
    </row>
    <row r="2" spans="1:17" x14ac:dyDescent="0.2">
      <c r="A2" s="185"/>
      <c r="B2" s="186"/>
      <c r="C2" s="186"/>
      <c r="D2" s="186"/>
      <c r="E2" s="186"/>
      <c r="F2" s="186"/>
      <c r="G2" s="186"/>
      <c r="H2" s="186"/>
      <c r="I2" s="186"/>
      <c r="J2" s="186"/>
      <c r="K2" s="186"/>
      <c r="L2" s="186"/>
      <c r="M2" s="186"/>
      <c r="N2" s="187"/>
    </row>
    <row r="3" spans="1:17" ht="16" thickBot="1" x14ac:dyDescent="0.25">
      <c r="A3" s="188"/>
      <c r="B3" s="189"/>
      <c r="C3" s="189"/>
      <c r="D3" s="189"/>
      <c r="E3" s="189"/>
      <c r="F3" s="189"/>
      <c r="G3" s="189"/>
      <c r="H3" s="189"/>
      <c r="I3" s="189"/>
      <c r="J3" s="189"/>
      <c r="K3" s="189"/>
      <c r="L3" s="189"/>
      <c r="M3" s="189"/>
      <c r="N3" s="190"/>
    </row>
    <row r="4" spans="1:17" ht="25" thickBot="1" x14ac:dyDescent="0.25">
      <c r="A4" s="191" t="s">
        <v>1</v>
      </c>
      <c r="B4" s="192"/>
      <c r="C4" s="192"/>
      <c r="D4" s="192"/>
      <c r="E4" s="192"/>
      <c r="F4" s="192"/>
      <c r="G4" s="192"/>
      <c r="H4" s="192"/>
      <c r="I4" s="192"/>
      <c r="J4" s="192"/>
      <c r="K4" s="192"/>
      <c r="L4" s="192"/>
      <c r="M4" s="192"/>
      <c r="N4" s="193"/>
      <c r="O4" s="81" t="s">
        <v>11</v>
      </c>
      <c r="P4" s="82"/>
      <c r="Q4" s="83"/>
    </row>
    <row r="5" spans="1:17" ht="25" thickBot="1" x14ac:dyDescent="0.25">
      <c r="A5" s="194" t="s">
        <v>2</v>
      </c>
      <c r="B5" s="195"/>
      <c r="C5" s="195"/>
      <c r="D5" s="195"/>
      <c r="E5" s="195"/>
      <c r="F5" s="195"/>
      <c r="G5" s="195"/>
      <c r="H5" s="195"/>
      <c r="I5" s="195"/>
      <c r="J5" s="195"/>
      <c r="K5" s="195"/>
      <c r="L5" s="195"/>
      <c r="M5" s="195"/>
      <c r="N5" s="489"/>
      <c r="O5" s="461"/>
      <c r="P5" s="462"/>
      <c r="Q5" s="463"/>
    </row>
    <row r="6" spans="1:17" ht="14.75" customHeight="1" x14ac:dyDescent="0.2">
      <c r="A6" s="444" t="s">
        <v>104</v>
      </c>
      <c r="B6" s="445"/>
      <c r="C6" s="445"/>
      <c r="D6" s="445"/>
      <c r="E6" s="445"/>
      <c r="F6" s="446"/>
      <c r="G6" s="483" t="s">
        <v>215</v>
      </c>
      <c r="H6" s="484"/>
      <c r="I6" s="484"/>
      <c r="J6" s="484"/>
      <c r="K6" s="484"/>
      <c r="L6" s="484"/>
      <c r="M6" s="484"/>
      <c r="N6" s="485"/>
      <c r="O6" s="93"/>
      <c r="P6" s="94"/>
      <c r="Q6" s="480" t="s">
        <v>55</v>
      </c>
    </row>
    <row r="7" spans="1:17" x14ac:dyDescent="0.2">
      <c r="A7" s="447"/>
      <c r="B7" s="448"/>
      <c r="C7" s="448"/>
      <c r="D7" s="448"/>
      <c r="E7" s="448"/>
      <c r="F7" s="449"/>
      <c r="G7" s="486"/>
      <c r="H7" s="487"/>
      <c r="I7" s="487"/>
      <c r="J7" s="487"/>
      <c r="K7" s="487"/>
      <c r="L7" s="487"/>
      <c r="M7" s="487"/>
      <c r="N7" s="488"/>
      <c r="O7" s="95"/>
      <c r="P7" s="90"/>
      <c r="Q7" s="471"/>
    </row>
    <row r="8" spans="1:17" x14ac:dyDescent="0.2">
      <c r="A8" s="447" t="s">
        <v>105</v>
      </c>
      <c r="B8" s="448"/>
      <c r="C8" s="448"/>
      <c r="D8" s="448"/>
      <c r="E8" s="448"/>
      <c r="F8" s="449"/>
      <c r="G8" s="454" t="s">
        <v>218</v>
      </c>
      <c r="H8" s="455"/>
      <c r="I8" s="455"/>
      <c r="J8" s="455"/>
      <c r="K8" s="455"/>
      <c r="L8" s="455"/>
      <c r="M8" s="455"/>
      <c r="N8" s="473"/>
      <c r="O8" s="481"/>
      <c r="P8" s="482"/>
      <c r="Q8" s="471" t="s">
        <v>106</v>
      </c>
    </row>
    <row r="9" spans="1:17" x14ac:dyDescent="0.2">
      <c r="A9" s="447"/>
      <c r="B9" s="448"/>
      <c r="C9" s="448"/>
      <c r="D9" s="448"/>
      <c r="E9" s="448"/>
      <c r="F9" s="449"/>
      <c r="G9" s="454"/>
      <c r="H9" s="455"/>
      <c r="I9" s="455"/>
      <c r="J9" s="455"/>
      <c r="K9" s="455"/>
      <c r="L9" s="455"/>
      <c r="M9" s="455"/>
      <c r="N9" s="473"/>
      <c r="O9" s="481"/>
      <c r="P9" s="482"/>
      <c r="Q9" s="471"/>
    </row>
    <row r="10" spans="1:17" x14ac:dyDescent="0.2">
      <c r="A10" s="447"/>
      <c r="B10" s="448"/>
      <c r="C10" s="448"/>
      <c r="D10" s="448"/>
      <c r="E10" s="448"/>
      <c r="F10" s="449"/>
      <c r="G10" s="454"/>
      <c r="H10" s="455"/>
      <c r="I10" s="455"/>
      <c r="J10" s="455"/>
      <c r="K10" s="455"/>
      <c r="L10" s="455"/>
      <c r="M10" s="455"/>
      <c r="N10" s="473"/>
      <c r="O10" s="481"/>
      <c r="P10" s="482"/>
      <c r="Q10" s="471"/>
    </row>
    <row r="11" spans="1:17" x14ac:dyDescent="0.2">
      <c r="A11" s="447"/>
      <c r="B11" s="448"/>
      <c r="C11" s="448"/>
      <c r="D11" s="448"/>
      <c r="E11" s="448"/>
      <c r="F11" s="449"/>
      <c r="G11" s="454"/>
      <c r="H11" s="455"/>
      <c r="I11" s="455"/>
      <c r="J11" s="455"/>
      <c r="K11" s="455"/>
      <c r="L11" s="455"/>
      <c r="M11" s="455"/>
      <c r="N11" s="473"/>
      <c r="O11" s="481"/>
      <c r="P11" s="482"/>
      <c r="Q11" s="471"/>
    </row>
    <row r="12" spans="1:17" x14ac:dyDescent="0.2">
      <c r="A12" s="447"/>
      <c r="B12" s="448"/>
      <c r="C12" s="448"/>
      <c r="D12" s="448"/>
      <c r="E12" s="448"/>
      <c r="F12" s="449"/>
      <c r="G12" s="454"/>
      <c r="H12" s="455"/>
      <c r="I12" s="455"/>
      <c r="J12" s="455"/>
      <c r="K12" s="455"/>
      <c r="L12" s="455"/>
      <c r="M12" s="455"/>
      <c r="N12" s="473"/>
      <c r="O12" s="481"/>
      <c r="P12" s="482"/>
      <c r="Q12" s="471"/>
    </row>
    <row r="13" spans="1:17" x14ac:dyDescent="0.2">
      <c r="A13" s="447"/>
      <c r="B13" s="448"/>
      <c r="C13" s="448"/>
      <c r="D13" s="448"/>
      <c r="E13" s="448"/>
      <c r="F13" s="449"/>
      <c r="G13" s="454"/>
      <c r="H13" s="455"/>
      <c r="I13" s="455"/>
      <c r="J13" s="455"/>
      <c r="K13" s="455"/>
      <c r="L13" s="455"/>
      <c r="M13" s="455"/>
      <c r="N13" s="473"/>
      <c r="O13" s="481"/>
      <c r="P13" s="482"/>
      <c r="Q13" s="471"/>
    </row>
    <row r="14" spans="1:17" x14ac:dyDescent="0.2">
      <c r="A14" s="447"/>
      <c r="B14" s="448"/>
      <c r="C14" s="448"/>
      <c r="D14" s="448"/>
      <c r="E14" s="448"/>
      <c r="F14" s="449"/>
      <c r="G14" s="454"/>
      <c r="H14" s="455"/>
      <c r="I14" s="455"/>
      <c r="J14" s="455"/>
      <c r="K14" s="455"/>
      <c r="L14" s="455"/>
      <c r="M14" s="455"/>
      <c r="N14" s="473"/>
      <c r="O14" s="481"/>
      <c r="P14" s="482"/>
      <c r="Q14" s="471"/>
    </row>
    <row r="15" spans="1:17" x14ac:dyDescent="0.2">
      <c r="A15" s="447"/>
      <c r="B15" s="448"/>
      <c r="C15" s="448"/>
      <c r="D15" s="448"/>
      <c r="E15" s="448"/>
      <c r="F15" s="449"/>
      <c r="G15" s="454"/>
      <c r="H15" s="455"/>
      <c r="I15" s="455"/>
      <c r="J15" s="455"/>
      <c r="K15" s="455"/>
      <c r="L15" s="455"/>
      <c r="M15" s="455"/>
      <c r="N15" s="473"/>
      <c r="O15" s="481"/>
      <c r="P15" s="482"/>
      <c r="Q15" s="471"/>
    </row>
    <row r="16" spans="1:17" x14ac:dyDescent="0.2">
      <c r="A16" s="447"/>
      <c r="B16" s="448"/>
      <c r="C16" s="448"/>
      <c r="D16" s="448"/>
      <c r="E16" s="448"/>
      <c r="F16" s="449"/>
      <c r="G16" s="454"/>
      <c r="H16" s="455"/>
      <c r="I16" s="455"/>
      <c r="J16" s="455"/>
      <c r="K16" s="455"/>
      <c r="L16" s="455"/>
      <c r="M16" s="455"/>
      <c r="N16" s="473"/>
      <c r="O16" s="481"/>
      <c r="P16" s="482"/>
      <c r="Q16" s="471"/>
    </row>
    <row r="17" spans="1:17" x14ac:dyDescent="0.2">
      <c r="A17" s="447"/>
      <c r="B17" s="448"/>
      <c r="C17" s="448"/>
      <c r="D17" s="448"/>
      <c r="E17" s="448"/>
      <c r="F17" s="449"/>
      <c r="G17" s="454"/>
      <c r="H17" s="455"/>
      <c r="I17" s="455"/>
      <c r="J17" s="455"/>
      <c r="K17" s="455"/>
      <c r="L17" s="455"/>
      <c r="M17" s="455"/>
      <c r="N17" s="473"/>
      <c r="O17" s="481"/>
      <c r="P17" s="482"/>
      <c r="Q17" s="471"/>
    </row>
    <row r="18" spans="1:17" x14ac:dyDescent="0.2">
      <c r="A18" s="447"/>
      <c r="B18" s="448"/>
      <c r="C18" s="448"/>
      <c r="D18" s="448"/>
      <c r="E18" s="448"/>
      <c r="F18" s="449"/>
      <c r="G18" s="454"/>
      <c r="H18" s="455"/>
      <c r="I18" s="455"/>
      <c r="J18" s="455"/>
      <c r="K18" s="455"/>
      <c r="L18" s="455"/>
      <c r="M18" s="455"/>
      <c r="N18" s="473"/>
      <c r="O18" s="481"/>
      <c r="P18" s="482"/>
      <c r="Q18" s="471"/>
    </row>
    <row r="19" spans="1:17" x14ac:dyDescent="0.2">
      <c r="A19" s="447"/>
      <c r="B19" s="448"/>
      <c r="C19" s="448"/>
      <c r="D19" s="448"/>
      <c r="E19" s="448"/>
      <c r="F19" s="449"/>
      <c r="G19" s="454"/>
      <c r="H19" s="455"/>
      <c r="I19" s="455"/>
      <c r="J19" s="455"/>
      <c r="K19" s="455"/>
      <c r="L19" s="455"/>
      <c r="M19" s="455"/>
      <c r="N19" s="473"/>
      <c r="O19" s="481"/>
      <c r="P19" s="482"/>
      <c r="Q19" s="471"/>
    </row>
    <row r="20" spans="1:17" ht="38" customHeight="1" x14ac:dyDescent="0.2">
      <c r="A20" s="447" t="s">
        <v>107</v>
      </c>
      <c r="B20" s="448"/>
      <c r="C20" s="448"/>
      <c r="D20" s="448"/>
      <c r="E20" s="448"/>
      <c r="F20" s="449"/>
      <c r="G20" s="454" t="s">
        <v>216</v>
      </c>
      <c r="H20" s="455"/>
      <c r="I20" s="455"/>
      <c r="J20" s="455"/>
      <c r="K20" s="455"/>
      <c r="L20" s="455"/>
      <c r="M20" s="455"/>
      <c r="N20" s="473"/>
      <c r="O20" s="95"/>
      <c r="P20" s="90"/>
      <c r="Q20" s="471" t="s">
        <v>55</v>
      </c>
    </row>
    <row r="21" spans="1:17" ht="29" customHeight="1" x14ac:dyDescent="0.2">
      <c r="A21" s="447"/>
      <c r="B21" s="448"/>
      <c r="C21" s="448"/>
      <c r="D21" s="448"/>
      <c r="E21" s="448"/>
      <c r="F21" s="449"/>
      <c r="G21" s="454"/>
      <c r="H21" s="455"/>
      <c r="I21" s="455"/>
      <c r="J21" s="455"/>
      <c r="K21" s="455"/>
      <c r="L21" s="455"/>
      <c r="M21" s="455"/>
      <c r="N21" s="473"/>
      <c r="O21" s="95"/>
      <c r="P21" s="90"/>
      <c r="Q21" s="471"/>
    </row>
    <row r="22" spans="1:17" ht="27" customHeight="1" x14ac:dyDescent="0.2">
      <c r="A22" s="447" t="s">
        <v>108</v>
      </c>
      <c r="B22" s="448"/>
      <c r="C22" s="448"/>
      <c r="D22" s="448"/>
      <c r="E22" s="448"/>
      <c r="F22" s="449"/>
      <c r="G22" s="454" t="s">
        <v>217</v>
      </c>
      <c r="H22" s="455"/>
      <c r="I22" s="455"/>
      <c r="J22" s="455"/>
      <c r="K22" s="455"/>
      <c r="L22" s="455"/>
      <c r="M22" s="455"/>
      <c r="N22" s="473"/>
      <c r="O22" s="95"/>
      <c r="P22" s="90"/>
      <c r="Q22" s="471" t="s">
        <v>55</v>
      </c>
    </row>
    <row r="23" spans="1:17" ht="27" customHeight="1" thickBot="1" x14ac:dyDescent="0.25">
      <c r="A23" s="474"/>
      <c r="B23" s="475"/>
      <c r="C23" s="475"/>
      <c r="D23" s="475"/>
      <c r="E23" s="475"/>
      <c r="F23" s="476"/>
      <c r="G23" s="477"/>
      <c r="H23" s="478"/>
      <c r="I23" s="478"/>
      <c r="J23" s="478"/>
      <c r="K23" s="478"/>
      <c r="L23" s="478"/>
      <c r="M23" s="478"/>
      <c r="N23" s="479"/>
      <c r="O23" s="119"/>
      <c r="P23" s="120"/>
      <c r="Q23" s="472"/>
    </row>
    <row r="24" spans="1:17" ht="16" thickBot="1" x14ac:dyDescent="0.25">
      <c r="O24" s="21" t="s">
        <v>19</v>
      </c>
      <c r="P24" s="22">
        <f>SUM(O6:P23)</f>
        <v>0</v>
      </c>
      <c r="Q24" s="31" t="s">
        <v>102</v>
      </c>
    </row>
    <row r="31" spans="1:17" x14ac:dyDescent="0.2">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V17" sqref="V17"/>
    </sheetView>
  </sheetViews>
  <sheetFormatPr baseColWidth="10" defaultColWidth="8.83203125" defaultRowHeight="15" x14ac:dyDescent="0.2"/>
  <cols>
    <col min="1" max="1" width="5.5" customWidth="1"/>
  </cols>
  <sheetData>
    <row r="1" spans="1:15" x14ac:dyDescent="0.2">
      <c r="A1" s="182" t="s">
        <v>131</v>
      </c>
      <c r="B1" s="183"/>
      <c r="C1" s="183"/>
      <c r="D1" s="183"/>
      <c r="E1" s="183"/>
      <c r="F1" s="183"/>
      <c r="G1" s="183"/>
      <c r="H1" s="183"/>
      <c r="I1" s="183"/>
      <c r="J1" s="183"/>
      <c r="K1" s="183"/>
      <c r="L1" s="183"/>
      <c r="M1" s="183"/>
      <c r="N1" s="183"/>
      <c r="O1" s="184"/>
    </row>
    <row r="2" spans="1:15" x14ac:dyDescent="0.2">
      <c r="A2" s="185"/>
      <c r="B2" s="186"/>
      <c r="C2" s="186"/>
      <c r="D2" s="186"/>
      <c r="E2" s="186"/>
      <c r="F2" s="186"/>
      <c r="G2" s="186"/>
      <c r="H2" s="186"/>
      <c r="I2" s="186"/>
      <c r="J2" s="186"/>
      <c r="K2" s="186"/>
      <c r="L2" s="186"/>
      <c r="M2" s="186"/>
      <c r="N2" s="186"/>
      <c r="O2" s="187"/>
    </row>
    <row r="3" spans="1:15" ht="16" thickBot="1" x14ac:dyDescent="0.25">
      <c r="A3" s="188"/>
      <c r="B3" s="189"/>
      <c r="C3" s="189"/>
      <c r="D3" s="189"/>
      <c r="E3" s="189"/>
      <c r="F3" s="189"/>
      <c r="G3" s="189"/>
      <c r="H3" s="189"/>
      <c r="I3" s="189"/>
      <c r="J3" s="189"/>
      <c r="K3" s="189"/>
      <c r="L3" s="189"/>
      <c r="M3" s="189"/>
      <c r="N3" s="189"/>
      <c r="O3" s="190"/>
    </row>
    <row r="4" spans="1:15" ht="25" thickBot="1" x14ac:dyDescent="0.25">
      <c r="A4" s="191" t="s">
        <v>1</v>
      </c>
      <c r="B4" s="192"/>
      <c r="C4" s="192"/>
      <c r="D4" s="192"/>
      <c r="E4" s="192"/>
      <c r="F4" s="192"/>
      <c r="G4" s="192"/>
      <c r="H4" s="192"/>
      <c r="I4" s="192"/>
      <c r="J4" s="192"/>
      <c r="K4" s="192"/>
      <c r="L4" s="192"/>
      <c r="M4" s="192"/>
      <c r="N4" s="192"/>
      <c r="O4" s="193"/>
    </row>
    <row r="5" spans="1:15" ht="25" thickBot="1" x14ac:dyDescent="0.25">
      <c r="A5" s="194" t="s">
        <v>2</v>
      </c>
      <c r="B5" s="195"/>
      <c r="C5" s="195"/>
      <c r="D5" s="195"/>
      <c r="E5" s="195"/>
      <c r="F5" s="195"/>
      <c r="G5" s="396"/>
      <c r="H5" s="396"/>
      <c r="I5" s="396"/>
      <c r="J5" s="396"/>
      <c r="K5" s="396"/>
      <c r="L5" s="396"/>
      <c r="M5" s="396"/>
      <c r="N5" s="396"/>
      <c r="O5" s="526"/>
    </row>
    <row r="6" spans="1:15" x14ac:dyDescent="0.2">
      <c r="A6" s="444" t="s">
        <v>137</v>
      </c>
      <c r="B6" s="445"/>
      <c r="C6" s="445"/>
      <c r="D6" s="445"/>
      <c r="E6" s="445"/>
      <c r="F6" s="527"/>
      <c r="G6" s="455" t="s">
        <v>197</v>
      </c>
      <c r="H6" s="455"/>
      <c r="I6" s="455"/>
      <c r="J6" s="455"/>
      <c r="K6" s="455"/>
      <c r="L6" s="455"/>
      <c r="M6" s="455"/>
      <c r="N6" s="455"/>
      <c r="O6" s="456"/>
    </row>
    <row r="7" spans="1:15" ht="31.25" customHeight="1" x14ac:dyDescent="0.2">
      <c r="A7" s="447"/>
      <c r="B7" s="448"/>
      <c r="C7" s="448"/>
      <c r="D7" s="448"/>
      <c r="E7" s="448"/>
      <c r="F7" s="528"/>
      <c r="G7" s="455"/>
      <c r="H7" s="455"/>
      <c r="I7" s="455"/>
      <c r="J7" s="455"/>
      <c r="K7" s="455"/>
      <c r="L7" s="455"/>
      <c r="M7" s="455"/>
      <c r="N7" s="455"/>
      <c r="O7" s="456"/>
    </row>
    <row r="8" spans="1:15" x14ac:dyDescent="0.2">
      <c r="A8" s="507" t="s">
        <v>138</v>
      </c>
      <c r="B8" s="508"/>
      <c r="C8" s="508"/>
      <c r="D8" s="508"/>
      <c r="E8" s="508"/>
      <c r="F8" s="508"/>
      <c r="G8" s="505" t="s">
        <v>202</v>
      </c>
      <c r="H8" s="511"/>
      <c r="I8" s="511"/>
      <c r="J8" s="511"/>
      <c r="K8" s="511"/>
      <c r="L8" s="511"/>
      <c r="M8" s="511"/>
      <c r="N8" s="511"/>
      <c r="O8" s="512"/>
    </row>
    <row r="9" spans="1:15" ht="39.75" customHeight="1" x14ac:dyDescent="0.2">
      <c r="A9" s="509"/>
      <c r="B9" s="510"/>
      <c r="C9" s="510"/>
      <c r="D9" s="510"/>
      <c r="E9" s="510"/>
      <c r="F9" s="510"/>
      <c r="G9" s="513"/>
      <c r="H9" s="514"/>
      <c r="I9" s="514"/>
      <c r="J9" s="514"/>
      <c r="K9" s="514"/>
      <c r="L9" s="514"/>
      <c r="M9" s="514"/>
      <c r="N9" s="514"/>
      <c r="O9" s="515"/>
    </row>
    <row r="10" spans="1:15" x14ac:dyDescent="0.2">
      <c r="A10" s="57"/>
      <c r="B10" s="516" t="s">
        <v>132</v>
      </c>
      <c r="C10" s="516"/>
      <c r="D10" s="517"/>
      <c r="E10" s="520" t="s">
        <v>133</v>
      </c>
      <c r="F10" s="516"/>
      <c r="G10" s="517"/>
      <c r="H10" s="520" t="s">
        <v>134</v>
      </c>
      <c r="I10" s="516"/>
      <c r="J10" s="517"/>
      <c r="K10" s="520" t="s">
        <v>135</v>
      </c>
      <c r="L10" s="516"/>
      <c r="M10" s="517"/>
      <c r="N10" s="520" t="s">
        <v>136</v>
      </c>
      <c r="O10" s="522"/>
    </row>
    <row r="11" spans="1:15" x14ac:dyDescent="0.2">
      <c r="A11" s="58"/>
      <c r="B11" s="518"/>
      <c r="C11" s="518"/>
      <c r="D11" s="519"/>
      <c r="E11" s="521"/>
      <c r="F11" s="518"/>
      <c r="G11" s="519"/>
      <c r="H11" s="521"/>
      <c r="I11" s="518"/>
      <c r="J11" s="519"/>
      <c r="K11" s="521"/>
      <c r="L11" s="518"/>
      <c r="M11" s="519"/>
      <c r="N11" s="521"/>
      <c r="O11" s="523"/>
    </row>
    <row r="12" spans="1:15" ht="30" customHeight="1" x14ac:dyDescent="0.2">
      <c r="A12" s="524">
        <v>1</v>
      </c>
      <c r="B12" s="490" t="s">
        <v>200</v>
      </c>
      <c r="C12" s="491"/>
      <c r="D12" s="492"/>
      <c r="E12" s="490" t="s">
        <v>198</v>
      </c>
      <c r="F12" s="491"/>
      <c r="G12" s="492"/>
      <c r="H12" s="490" t="s">
        <v>199</v>
      </c>
      <c r="I12" s="491"/>
      <c r="J12" s="492"/>
      <c r="K12" s="490" t="s">
        <v>201</v>
      </c>
      <c r="L12" s="491"/>
      <c r="M12" s="492"/>
      <c r="N12" s="525">
        <v>46905</v>
      </c>
      <c r="O12" s="512"/>
    </row>
    <row r="13" spans="1:15" ht="36" customHeight="1" x14ac:dyDescent="0.2">
      <c r="A13" s="389"/>
      <c r="B13" s="493"/>
      <c r="C13" s="494"/>
      <c r="D13" s="495"/>
      <c r="E13" s="493"/>
      <c r="F13" s="494"/>
      <c r="G13" s="495"/>
      <c r="H13" s="493"/>
      <c r="I13" s="494"/>
      <c r="J13" s="495"/>
      <c r="K13" s="493"/>
      <c r="L13" s="494"/>
      <c r="M13" s="495"/>
      <c r="N13" s="513"/>
      <c r="O13" s="515"/>
    </row>
    <row r="14" spans="1:15" x14ac:dyDescent="0.2">
      <c r="A14" s="524">
        <v>2</v>
      </c>
      <c r="B14" s="490" t="s">
        <v>203</v>
      </c>
      <c r="C14" s="491"/>
      <c r="D14" s="492"/>
      <c r="E14" s="490" t="s">
        <v>204</v>
      </c>
      <c r="F14" s="491"/>
      <c r="G14" s="492"/>
      <c r="H14" s="490" t="s">
        <v>205</v>
      </c>
      <c r="I14" s="491"/>
      <c r="J14" s="492"/>
      <c r="K14" s="490" t="s">
        <v>206</v>
      </c>
      <c r="L14" s="491"/>
      <c r="M14" s="492"/>
      <c r="N14" s="525">
        <v>46296</v>
      </c>
      <c r="O14" s="512"/>
    </row>
    <row r="15" spans="1:15" x14ac:dyDescent="0.2">
      <c r="A15" s="389"/>
      <c r="B15" s="493"/>
      <c r="C15" s="494"/>
      <c r="D15" s="495"/>
      <c r="E15" s="493"/>
      <c r="F15" s="494"/>
      <c r="G15" s="495"/>
      <c r="H15" s="493"/>
      <c r="I15" s="494"/>
      <c r="J15" s="495"/>
      <c r="K15" s="493"/>
      <c r="L15" s="494"/>
      <c r="M15" s="495"/>
      <c r="N15" s="513"/>
      <c r="O15" s="515"/>
    </row>
    <row r="16" spans="1:15" ht="23" customHeight="1" x14ac:dyDescent="0.2">
      <c r="A16" s="524">
        <v>3</v>
      </c>
      <c r="B16" s="490" t="s">
        <v>207</v>
      </c>
      <c r="C16" s="491"/>
      <c r="D16" s="492"/>
      <c r="E16" s="490" t="s">
        <v>208</v>
      </c>
      <c r="F16" s="491"/>
      <c r="G16" s="492"/>
      <c r="H16" s="490" t="s">
        <v>209</v>
      </c>
      <c r="I16" s="491"/>
      <c r="J16" s="492"/>
      <c r="K16" s="490" t="s">
        <v>210</v>
      </c>
      <c r="L16" s="491"/>
      <c r="M16" s="492"/>
      <c r="N16" s="525">
        <v>46110</v>
      </c>
      <c r="O16" s="512"/>
    </row>
    <row r="17" spans="1:16" ht="24" customHeight="1" x14ac:dyDescent="0.2">
      <c r="A17" s="389"/>
      <c r="B17" s="493"/>
      <c r="C17" s="494"/>
      <c r="D17" s="495"/>
      <c r="E17" s="493"/>
      <c r="F17" s="494"/>
      <c r="G17" s="495"/>
      <c r="H17" s="493"/>
      <c r="I17" s="494"/>
      <c r="J17" s="495"/>
      <c r="K17" s="493"/>
      <c r="L17" s="494"/>
      <c r="M17" s="495"/>
      <c r="N17" s="513"/>
      <c r="O17" s="515"/>
    </row>
    <row r="18" spans="1:16" x14ac:dyDescent="0.2">
      <c r="A18" s="524">
        <v>4</v>
      </c>
      <c r="B18" s="490" t="s">
        <v>211</v>
      </c>
      <c r="C18" s="491"/>
      <c r="D18" s="492"/>
      <c r="E18" s="490" t="s">
        <v>212</v>
      </c>
      <c r="F18" s="491"/>
      <c r="G18" s="492"/>
      <c r="H18" s="490" t="s">
        <v>214</v>
      </c>
      <c r="I18" s="491"/>
      <c r="J18" s="492"/>
      <c r="K18" s="490" t="s">
        <v>213</v>
      </c>
      <c r="L18" s="491"/>
      <c r="M18" s="492"/>
      <c r="N18" s="525">
        <v>46235</v>
      </c>
      <c r="O18" s="512"/>
    </row>
    <row r="19" spans="1:16" x14ac:dyDescent="0.2">
      <c r="A19" s="389"/>
      <c r="B19" s="493"/>
      <c r="C19" s="494"/>
      <c r="D19" s="495"/>
      <c r="E19" s="493"/>
      <c r="F19" s="494"/>
      <c r="G19" s="495"/>
      <c r="H19" s="493"/>
      <c r="I19" s="494"/>
      <c r="J19" s="495"/>
      <c r="K19" s="493"/>
      <c r="L19" s="494"/>
      <c r="M19" s="495"/>
      <c r="N19" s="513"/>
      <c r="O19" s="515"/>
    </row>
    <row r="20" spans="1:16" x14ac:dyDescent="0.2">
      <c r="A20" s="457" t="s">
        <v>139</v>
      </c>
      <c r="B20" s="458"/>
      <c r="C20" s="458"/>
      <c r="D20" s="458"/>
      <c r="E20" s="458"/>
      <c r="F20" s="459"/>
      <c r="G20" s="452" t="s">
        <v>196</v>
      </c>
      <c r="H20" s="299"/>
      <c r="I20" s="299"/>
      <c r="J20" s="299"/>
      <c r="K20" s="299"/>
      <c r="L20" s="299"/>
      <c r="M20" s="299"/>
      <c r="N20" s="502"/>
      <c r="O20" s="453"/>
    </row>
    <row r="21" spans="1:16" ht="31.25" customHeight="1" x14ac:dyDescent="0.2">
      <c r="A21" s="457"/>
      <c r="B21" s="458"/>
      <c r="C21" s="458"/>
      <c r="D21" s="458"/>
      <c r="E21" s="458"/>
      <c r="F21" s="459"/>
      <c r="G21" s="452"/>
      <c r="H21" s="299"/>
      <c r="I21" s="299"/>
      <c r="J21" s="299"/>
      <c r="K21" s="299"/>
      <c r="L21" s="299"/>
      <c r="M21" s="299"/>
      <c r="N21" s="502"/>
      <c r="O21" s="453"/>
    </row>
    <row r="22" spans="1:16" x14ac:dyDescent="0.2">
      <c r="A22" s="447" t="s">
        <v>143</v>
      </c>
      <c r="B22" s="448"/>
      <c r="C22" s="448"/>
      <c r="D22" s="448"/>
      <c r="E22" s="448"/>
      <c r="F22" s="449"/>
      <c r="G22" s="452" t="s">
        <v>195</v>
      </c>
      <c r="H22" s="299"/>
      <c r="I22" s="299"/>
      <c r="J22" s="299"/>
      <c r="K22" s="299"/>
      <c r="L22" s="299"/>
      <c r="M22" s="299"/>
      <c r="N22" s="502"/>
      <c r="O22" s="453"/>
    </row>
    <row r="23" spans="1:16" x14ac:dyDescent="0.2">
      <c r="A23" s="499"/>
      <c r="B23" s="500"/>
      <c r="C23" s="500"/>
      <c r="D23" s="500"/>
      <c r="E23" s="500"/>
      <c r="F23" s="501"/>
      <c r="G23" s="503"/>
      <c r="H23" s="504"/>
      <c r="I23" s="504"/>
      <c r="J23" s="504"/>
      <c r="K23" s="504"/>
      <c r="L23" s="504"/>
      <c r="M23" s="504"/>
      <c r="N23" s="505"/>
      <c r="O23" s="506"/>
    </row>
    <row r="24" spans="1:16" ht="19" x14ac:dyDescent="0.25">
      <c r="A24" s="498" t="s">
        <v>11</v>
      </c>
      <c r="B24" s="498"/>
      <c r="C24" s="498"/>
      <c r="D24" s="498"/>
      <c r="E24" s="498"/>
      <c r="F24" s="498"/>
      <c r="G24" s="498"/>
      <c r="H24" s="498"/>
      <c r="I24" s="498"/>
      <c r="J24" s="498"/>
      <c r="K24" s="498"/>
      <c r="L24" s="498"/>
      <c r="M24" s="498"/>
      <c r="N24" s="498"/>
      <c r="O24" s="498"/>
      <c r="P24" s="1"/>
    </row>
    <row r="25" spans="1:16" x14ac:dyDescent="0.2">
      <c r="A25" s="496" t="s">
        <v>142</v>
      </c>
      <c r="B25" s="497"/>
      <c r="C25" s="497"/>
      <c r="D25" s="497"/>
      <c r="E25" s="497"/>
      <c r="F25" s="497"/>
      <c r="G25" s="89"/>
      <c r="H25" s="89"/>
      <c r="I25" s="89"/>
      <c r="J25" s="89"/>
      <c r="K25" s="89"/>
      <c r="L25" s="89"/>
      <c r="M25" s="89"/>
      <c r="N25" s="89"/>
      <c r="O25" s="89"/>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110" zoomScaleNormal="110" workbookViewId="0">
      <selection activeCell="A20" sqref="A20:P26"/>
    </sheetView>
  </sheetViews>
  <sheetFormatPr baseColWidth="10" defaultColWidth="8.83203125" defaultRowHeight="15" x14ac:dyDescent="0.2"/>
  <cols>
    <col min="17" max="17" width="14.1640625" customWidth="1"/>
  </cols>
  <sheetData>
    <row r="1" spans="1:18" ht="15.5" customHeight="1" x14ac:dyDescent="0.2">
      <c r="A1" s="273" t="s">
        <v>124</v>
      </c>
      <c r="B1" s="186"/>
      <c r="C1" s="186"/>
      <c r="D1" s="186"/>
      <c r="E1" s="186"/>
      <c r="F1" s="186"/>
      <c r="G1" s="186"/>
      <c r="H1" s="186"/>
      <c r="I1" s="186"/>
      <c r="J1" s="186"/>
      <c r="K1" s="186"/>
      <c r="L1" s="186"/>
      <c r="M1" s="186"/>
      <c r="N1" s="186"/>
      <c r="O1" s="186"/>
      <c r="P1" s="186"/>
    </row>
    <row r="2" spans="1:18" ht="15.5" customHeight="1" x14ac:dyDescent="0.2">
      <c r="A2" s="273"/>
      <c r="B2" s="186"/>
      <c r="C2" s="186"/>
      <c r="D2" s="186"/>
      <c r="E2" s="186"/>
      <c r="F2" s="186"/>
      <c r="G2" s="186"/>
      <c r="H2" s="186"/>
      <c r="I2" s="186"/>
      <c r="J2" s="186"/>
      <c r="K2" s="186"/>
      <c r="L2" s="186"/>
      <c r="M2" s="186"/>
      <c r="N2" s="186"/>
      <c r="O2" s="186"/>
      <c r="P2" s="186"/>
    </row>
    <row r="3" spans="1:18" ht="14.75" customHeight="1" thickBot="1" x14ac:dyDescent="0.25">
      <c r="A3" s="273"/>
      <c r="B3" s="186"/>
      <c r="C3" s="186"/>
      <c r="D3" s="186"/>
      <c r="E3" s="186"/>
      <c r="F3" s="186"/>
      <c r="G3" s="186"/>
      <c r="H3" s="186"/>
      <c r="I3" s="186"/>
      <c r="J3" s="186"/>
      <c r="K3" s="186"/>
      <c r="L3" s="186"/>
      <c r="M3" s="186"/>
      <c r="N3" s="186"/>
      <c r="O3" s="186"/>
      <c r="P3" s="186"/>
    </row>
    <row r="4" spans="1:18" ht="25" thickBot="1" x14ac:dyDescent="0.25">
      <c r="A4" s="191" t="s">
        <v>1</v>
      </c>
      <c r="B4" s="192"/>
      <c r="C4" s="192"/>
      <c r="D4" s="192"/>
      <c r="E4" s="192"/>
      <c r="F4" s="192"/>
      <c r="G4" s="192"/>
      <c r="H4" s="192"/>
      <c r="I4" s="192"/>
      <c r="J4" s="192"/>
      <c r="K4" s="192"/>
      <c r="L4" s="192"/>
      <c r="M4" s="192"/>
      <c r="N4" s="192"/>
      <c r="O4" s="192"/>
      <c r="P4" s="193"/>
    </row>
    <row r="5" spans="1:18" ht="25" thickBot="1" x14ac:dyDescent="0.25">
      <c r="A5" s="208" t="s">
        <v>2</v>
      </c>
      <c r="B5" s="209"/>
      <c r="C5" s="209"/>
      <c r="D5" s="209"/>
      <c r="E5" s="209"/>
      <c r="F5" s="209"/>
      <c r="G5" s="209"/>
      <c r="H5" s="209"/>
      <c r="I5" s="209"/>
      <c r="J5" s="209"/>
      <c r="K5" s="209"/>
      <c r="L5" s="209"/>
      <c r="M5" s="209"/>
      <c r="N5" s="209"/>
      <c r="O5" s="209"/>
      <c r="P5" s="210"/>
    </row>
    <row r="6" spans="1:18" ht="17" thickTop="1" thickBot="1" x14ac:dyDescent="0.25">
      <c r="A6" s="537" t="s">
        <v>125</v>
      </c>
      <c r="B6" s="538"/>
      <c r="C6" s="538"/>
      <c r="D6" s="538"/>
      <c r="E6" s="538"/>
      <c r="F6" s="538"/>
      <c r="G6" s="538"/>
      <c r="H6" s="538"/>
      <c r="I6" s="538"/>
      <c r="J6" s="538"/>
      <c r="K6" s="538"/>
      <c r="L6" s="538"/>
      <c r="M6" s="538"/>
      <c r="N6" s="538"/>
      <c r="O6" s="538"/>
      <c r="P6" s="538"/>
      <c r="Q6" s="81" t="s">
        <v>11</v>
      </c>
      <c r="R6" s="83"/>
    </row>
    <row r="7" spans="1:18" ht="17" thickTop="1" thickBot="1" x14ac:dyDescent="0.25">
      <c r="A7" s="537"/>
      <c r="B7" s="538"/>
      <c r="C7" s="538"/>
      <c r="D7" s="538"/>
      <c r="E7" s="538"/>
      <c r="F7" s="538"/>
      <c r="G7" s="538"/>
      <c r="H7" s="538"/>
      <c r="I7" s="538"/>
      <c r="J7" s="538"/>
      <c r="K7" s="538"/>
      <c r="L7" s="538"/>
      <c r="M7" s="538"/>
      <c r="N7" s="538"/>
      <c r="O7" s="538"/>
      <c r="P7" s="538"/>
      <c r="Q7" s="84"/>
      <c r="R7" s="86"/>
    </row>
    <row r="8" spans="1:18" ht="17" thickTop="1" thickBot="1" x14ac:dyDescent="0.25">
      <c r="A8" s="243" t="s">
        <v>174</v>
      </c>
      <c r="B8" s="244"/>
      <c r="C8" s="244"/>
      <c r="D8" s="244"/>
      <c r="E8" s="244"/>
      <c r="F8" s="244"/>
      <c r="G8" s="244"/>
      <c r="H8" s="244"/>
      <c r="I8" s="244"/>
      <c r="J8" s="244"/>
      <c r="K8" s="244"/>
      <c r="L8" s="244"/>
      <c r="M8" s="244"/>
      <c r="N8" s="244"/>
      <c r="O8" s="244"/>
      <c r="P8" s="244"/>
      <c r="Q8" s="93"/>
      <c r="R8" s="551" t="s">
        <v>122</v>
      </c>
    </row>
    <row r="9" spans="1:18" ht="17" thickTop="1" thickBot="1" x14ac:dyDescent="0.25">
      <c r="A9" s="243"/>
      <c r="B9" s="244"/>
      <c r="C9" s="244"/>
      <c r="D9" s="244"/>
      <c r="E9" s="244"/>
      <c r="F9" s="244"/>
      <c r="G9" s="244"/>
      <c r="H9" s="244"/>
      <c r="I9" s="244"/>
      <c r="J9" s="244"/>
      <c r="K9" s="244"/>
      <c r="L9" s="244"/>
      <c r="M9" s="244"/>
      <c r="N9" s="244"/>
      <c r="O9" s="244"/>
      <c r="P9" s="244"/>
      <c r="Q9" s="95"/>
      <c r="R9" s="552"/>
    </row>
    <row r="10" spans="1:18" ht="17" thickTop="1" thickBot="1" x14ac:dyDescent="0.25">
      <c r="A10" s="243"/>
      <c r="B10" s="244"/>
      <c r="C10" s="244"/>
      <c r="D10" s="244"/>
      <c r="E10" s="244"/>
      <c r="F10" s="244"/>
      <c r="G10" s="244"/>
      <c r="H10" s="244"/>
      <c r="I10" s="244"/>
      <c r="J10" s="244"/>
      <c r="K10" s="244"/>
      <c r="L10" s="244"/>
      <c r="M10" s="244"/>
      <c r="N10" s="244"/>
      <c r="O10" s="244"/>
      <c r="P10" s="244"/>
      <c r="Q10" s="95"/>
      <c r="R10" s="552"/>
    </row>
    <row r="11" spans="1:18" ht="17" thickTop="1" thickBot="1" x14ac:dyDescent="0.25">
      <c r="A11" s="243"/>
      <c r="B11" s="244"/>
      <c r="C11" s="244"/>
      <c r="D11" s="244"/>
      <c r="E11" s="244"/>
      <c r="F11" s="244"/>
      <c r="G11" s="244"/>
      <c r="H11" s="244"/>
      <c r="I11" s="244"/>
      <c r="J11" s="244"/>
      <c r="K11" s="244"/>
      <c r="L11" s="244"/>
      <c r="M11" s="244"/>
      <c r="N11" s="244"/>
      <c r="O11" s="244"/>
      <c r="P11" s="244"/>
      <c r="Q11" s="95"/>
      <c r="R11" s="552"/>
    </row>
    <row r="12" spans="1:18" ht="17" thickTop="1" thickBot="1" x14ac:dyDescent="0.25">
      <c r="A12" s="243"/>
      <c r="B12" s="244"/>
      <c r="C12" s="244"/>
      <c r="D12" s="244"/>
      <c r="E12" s="244"/>
      <c r="F12" s="244"/>
      <c r="G12" s="244"/>
      <c r="H12" s="244"/>
      <c r="I12" s="244"/>
      <c r="J12" s="244"/>
      <c r="K12" s="244"/>
      <c r="L12" s="244"/>
      <c r="M12" s="244"/>
      <c r="N12" s="244"/>
      <c r="O12" s="244"/>
      <c r="P12" s="244"/>
      <c r="Q12" s="95"/>
      <c r="R12" s="552"/>
    </row>
    <row r="13" spans="1:18" ht="17" thickTop="1" thickBot="1" x14ac:dyDescent="0.25">
      <c r="A13" s="243"/>
      <c r="B13" s="244"/>
      <c r="C13" s="244"/>
      <c r="D13" s="244"/>
      <c r="E13" s="244"/>
      <c r="F13" s="244"/>
      <c r="G13" s="244"/>
      <c r="H13" s="244"/>
      <c r="I13" s="244"/>
      <c r="J13" s="244"/>
      <c r="K13" s="244"/>
      <c r="L13" s="244"/>
      <c r="M13" s="244"/>
      <c r="N13" s="244"/>
      <c r="O13" s="244"/>
      <c r="P13" s="244"/>
      <c r="Q13" s="95"/>
      <c r="R13" s="552"/>
    </row>
    <row r="14" spans="1:18" ht="17" thickTop="1" thickBot="1" x14ac:dyDescent="0.25">
      <c r="A14" s="243"/>
      <c r="B14" s="244"/>
      <c r="C14" s="244"/>
      <c r="D14" s="244"/>
      <c r="E14" s="244"/>
      <c r="F14" s="244"/>
      <c r="G14" s="244"/>
      <c r="H14" s="244"/>
      <c r="I14" s="244"/>
      <c r="J14" s="244"/>
      <c r="K14" s="244"/>
      <c r="L14" s="244"/>
      <c r="M14" s="244"/>
      <c r="N14" s="244"/>
      <c r="O14" s="244"/>
      <c r="P14" s="244"/>
      <c r="Q14" s="95"/>
      <c r="R14" s="552"/>
    </row>
    <row r="15" spans="1:18" ht="17" thickTop="1" thickBot="1" x14ac:dyDescent="0.25">
      <c r="A15" s="243"/>
      <c r="B15" s="244"/>
      <c r="C15" s="244"/>
      <c r="D15" s="244"/>
      <c r="E15" s="244"/>
      <c r="F15" s="244"/>
      <c r="G15" s="244"/>
      <c r="H15" s="244"/>
      <c r="I15" s="244"/>
      <c r="J15" s="244"/>
      <c r="K15" s="244"/>
      <c r="L15" s="244"/>
      <c r="M15" s="244"/>
      <c r="N15" s="244"/>
      <c r="O15" s="244"/>
      <c r="P15" s="244"/>
      <c r="Q15" s="95"/>
      <c r="R15" s="552"/>
    </row>
    <row r="16" spans="1:18" ht="17" thickTop="1" thickBot="1" x14ac:dyDescent="0.25">
      <c r="A16" s="243"/>
      <c r="B16" s="244"/>
      <c r="C16" s="244"/>
      <c r="D16" s="244"/>
      <c r="E16" s="244"/>
      <c r="F16" s="244"/>
      <c r="G16" s="244"/>
      <c r="H16" s="244"/>
      <c r="I16" s="244"/>
      <c r="J16" s="244"/>
      <c r="K16" s="244"/>
      <c r="L16" s="244"/>
      <c r="M16" s="244"/>
      <c r="N16" s="244"/>
      <c r="O16" s="244"/>
      <c r="P16" s="244"/>
      <c r="Q16" s="95"/>
      <c r="R16" s="552"/>
    </row>
    <row r="17" spans="1:18" ht="17" thickTop="1" thickBot="1" x14ac:dyDescent="0.25">
      <c r="A17" s="243"/>
      <c r="B17" s="244"/>
      <c r="C17" s="244"/>
      <c r="D17" s="244"/>
      <c r="E17" s="244"/>
      <c r="F17" s="244"/>
      <c r="G17" s="244"/>
      <c r="H17" s="244"/>
      <c r="I17" s="244"/>
      <c r="J17" s="244"/>
      <c r="K17" s="244"/>
      <c r="L17" s="244"/>
      <c r="M17" s="244"/>
      <c r="N17" s="244"/>
      <c r="O17" s="244"/>
      <c r="P17" s="244"/>
      <c r="Q17" s="119"/>
      <c r="R17" s="553"/>
    </row>
    <row r="18" spans="1:18" ht="18" customHeight="1" thickTop="1" thickBot="1" x14ac:dyDescent="0.25">
      <c r="A18" s="530" t="s">
        <v>126</v>
      </c>
      <c r="B18" s="531"/>
      <c r="C18" s="531"/>
      <c r="D18" s="531"/>
      <c r="E18" s="531"/>
      <c r="F18" s="531"/>
      <c r="G18" s="531"/>
      <c r="H18" s="531"/>
      <c r="I18" s="531"/>
      <c r="J18" s="531"/>
      <c r="K18" s="531"/>
      <c r="L18" s="531"/>
      <c r="M18" s="531"/>
      <c r="N18" s="531"/>
      <c r="O18" s="531"/>
      <c r="P18" s="531"/>
      <c r="Q18" s="547"/>
      <c r="R18" s="548"/>
    </row>
    <row r="19" spans="1:18" ht="18.75" customHeight="1" thickTop="1" thickBot="1" x14ac:dyDescent="0.25">
      <c r="A19" s="530"/>
      <c r="B19" s="531"/>
      <c r="C19" s="531"/>
      <c r="D19" s="531"/>
      <c r="E19" s="531"/>
      <c r="F19" s="531"/>
      <c r="G19" s="531"/>
      <c r="H19" s="531"/>
      <c r="I19" s="531"/>
      <c r="J19" s="531"/>
      <c r="K19" s="531"/>
      <c r="L19" s="531"/>
      <c r="M19" s="531"/>
      <c r="N19" s="531"/>
      <c r="O19" s="531"/>
      <c r="P19" s="531"/>
      <c r="Q19" s="549"/>
      <c r="R19" s="550"/>
    </row>
    <row r="20" spans="1:18" ht="16" thickTop="1" x14ac:dyDescent="0.2">
      <c r="A20" s="245"/>
      <c r="B20" s="246"/>
      <c r="C20" s="246"/>
      <c r="D20" s="246"/>
      <c r="E20" s="246"/>
      <c r="F20" s="246"/>
      <c r="G20" s="246"/>
      <c r="H20" s="246"/>
      <c r="I20" s="246"/>
      <c r="J20" s="246"/>
      <c r="K20" s="246"/>
      <c r="L20" s="246"/>
      <c r="M20" s="246"/>
      <c r="N20" s="246"/>
      <c r="O20" s="246"/>
      <c r="P20" s="532"/>
      <c r="Q20" s="93"/>
      <c r="R20" s="551" t="s">
        <v>71</v>
      </c>
    </row>
    <row r="21" spans="1:18" x14ac:dyDescent="0.2">
      <c r="A21" s="533"/>
      <c r="B21" s="251"/>
      <c r="C21" s="251"/>
      <c r="D21" s="251"/>
      <c r="E21" s="251"/>
      <c r="F21" s="251"/>
      <c r="G21" s="251"/>
      <c r="H21" s="251"/>
      <c r="I21" s="251"/>
      <c r="J21" s="251"/>
      <c r="K21" s="251"/>
      <c r="L21" s="251"/>
      <c r="M21" s="251"/>
      <c r="N21" s="251"/>
      <c r="O21" s="251"/>
      <c r="P21" s="252"/>
      <c r="Q21" s="95"/>
      <c r="R21" s="552"/>
    </row>
    <row r="22" spans="1:18" x14ac:dyDescent="0.2">
      <c r="A22" s="533"/>
      <c r="B22" s="251"/>
      <c r="C22" s="251"/>
      <c r="D22" s="251"/>
      <c r="E22" s="251"/>
      <c r="F22" s="251"/>
      <c r="G22" s="251"/>
      <c r="H22" s="251"/>
      <c r="I22" s="251"/>
      <c r="J22" s="251"/>
      <c r="K22" s="251"/>
      <c r="L22" s="251"/>
      <c r="M22" s="251"/>
      <c r="N22" s="251"/>
      <c r="O22" s="251"/>
      <c r="P22" s="252"/>
      <c r="Q22" s="95"/>
      <c r="R22" s="552"/>
    </row>
    <row r="23" spans="1:18" x14ac:dyDescent="0.2">
      <c r="A23" s="533"/>
      <c r="B23" s="251"/>
      <c r="C23" s="251"/>
      <c r="D23" s="251"/>
      <c r="E23" s="251"/>
      <c r="F23" s="251"/>
      <c r="G23" s="251"/>
      <c r="H23" s="251"/>
      <c r="I23" s="251"/>
      <c r="J23" s="251"/>
      <c r="K23" s="251"/>
      <c r="L23" s="251"/>
      <c r="M23" s="251"/>
      <c r="N23" s="251"/>
      <c r="O23" s="251"/>
      <c r="P23" s="252"/>
      <c r="Q23" s="95"/>
      <c r="R23" s="552"/>
    </row>
    <row r="24" spans="1:18" x14ac:dyDescent="0.2">
      <c r="A24" s="533"/>
      <c r="B24" s="251"/>
      <c r="C24" s="251"/>
      <c r="D24" s="251"/>
      <c r="E24" s="251"/>
      <c r="F24" s="251"/>
      <c r="G24" s="251"/>
      <c r="H24" s="251"/>
      <c r="I24" s="251"/>
      <c r="J24" s="251"/>
      <c r="K24" s="251"/>
      <c r="L24" s="251"/>
      <c r="M24" s="251"/>
      <c r="N24" s="251"/>
      <c r="O24" s="251"/>
      <c r="P24" s="252"/>
      <c r="Q24" s="95"/>
      <c r="R24" s="552"/>
    </row>
    <row r="25" spans="1:18" x14ac:dyDescent="0.2">
      <c r="A25" s="533"/>
      <c r="B25" s="251"/>
      <c r="C25" s="251"/>
      <c r="D25" s="251"/>
      <c r="E25" s="251"/>
      <c r="F25" s="251"/>
      <c r="G25" s="251"/>
      <c r="H25" s="251"/>
      <c r="I25" s="251"/>
      <c r="J25" s="251"/>
      <c r="K25" s="251"/>
      <c r="L25" s="251"/>
      <c r="M25" s="251"/>
      <c r="N25" s="251"/>
      <c r="O25" s="251"/>
      <c r="P25" s="252"/>
      <c r="Q25" s="95"/>
      <c r="R25" s="552"/>
    </row>
    <row r="26" spans="1:18" ht="16" thickBot="1" x14ac:dyDescent="0.25">
      <c r="A26" s="534"/>
      <c r="B26" s="535"/>
      <c r="C26" s="535"/>
      <c r="D26" s="535"/>
      <c r="E26" s="535"/>
      <c r="F26" s="535"/>
      <c r="G26" s="535"/>
      <c r="H26" s="535"/>
      <c r="I26" s="535"/>
      <c r="J26" s="535"/>
      <c r="K26" s="535"/>
      <c r="L26" s="535"/>
      <c r="M26" s="535"/>
      <c r="N26" s="535"/>
      <c r="O26" s="535"/>
      <c r="P26" s="536"/>
      <c r="Q26" s="119"/>
      <c r="R26" s="553"/>
    </row>
    <row r="27" spans="1:18" ht="17" thickTop="1" thickBot="1" x14ac:dyDescent="0.25">
      <c r="A27" s="537" t="s">
        <v>123</v>
      </c>
      <c r="B27" s="538"/>
      <c r="C27" s="538"/>
      <c r="D27" s="538"/>
      <c r="E27" s="538"/>
      <c r="F27" s="538"/>
      <c r="G27" s="538"/>
      <c r="H27" s="538"/>
      <c r="I27" s="538"/>
      <c r="J27" s="538"/>
      <c r="K27" s="538"/>
      <c r="L27" s="538"/>
      <c r="M27" s="538"/>
      <c r="N27" s="538"/>
      <c r="O27" s="538"/>
      <c r="P27" s="538"/>
      <c r="Q27" s="547"/>
      <c r="R27" s="548"/>
    </row>
    <row r="28" spans="1:18" ht="17" thickTop="1" thickBot="1" x14ac:dyDescent="0.25">
      <c r="A28" s="539"/>
      <c r="B28" s="540"/>
      <c r="C28" s="540"/>
      <c r="D28" s="540"/>
      <c r="E28" s="540"/>
      <c r="F28" s="540"/>
      <c r="G28" s="540"/>
      <c r="H28" s="540"/>
      <c r="I28" s="540"/>
      <c r="J28" s="540"/>
      <c r="K28" s="540"/>
      <c r="L28" s="540"/>
      <c r="M28" s="540"/>
      <c r="N28" s="540"/>
      <c r="O28" s="540"/>
      <c r="P28" s="540"/>
      <c r="Q28" s="549"/>
      <c r="R28" s="550"/>
    </row>
    <row r="29" spans="1:18" ht="16" thickBot="1" x14ac:dyDescent="0.25">
      <c r="A29" s="542"/>
      <c r="B29" s="543"/>
      <c r="C29" s="543"/>
      <c r="D29" s="543"/>
      <c r="E29" s="543"/>
      <c r="F29" s="543"/>
      <c r="G29" s="543"/>
      <c r="H29" s="543"/>
      <c r="I29" s="543"/>
      <c r="J29" s="543"/>
      <c r="K29" s="543"/>
      <c r="L29" s="543"/>
      <c r="M29" s="543"/>
      <c r="N29" s="543"/>
      <c r="O29" s="543"/>
      <c r="P29" s="543"/>
      <c r="Q29" s="93"/>
      <c r="R29" s="551" t="s">
        <v>97</v>
      </c>
    </row>
    <row r="30" spans="1:18" ht="17" thickTop="1" thickBot="1" x14ac:dyDescent="0.25">
      <c r="A30" s="544"/>
      <c r="B30" s="244"/>
      <c r="C30" s="244"/>
      <c r="D30" s="244"/>
      <c r="E30" s="244"/>
      <c r="F30" s="244"/>
      <c r="G30" s="244"/>
      <c r="H30" s="244"/>
      <c r="I30" s="244"/>
      <c r="J30" s="244"/>
      <c r="K30" s="244"/>
      <c r="L30" s="244"/>
      <c r="M30" s="244"/>
      <c r="N30" s="244"/>
      <c r="O30" s="244"/>
      <c r="P30" s="244"/>
      <c r="Q30" s="95"/>
      <c r="R30" s="552"/>
    </row>
    <row r="31" spans="1:18" ht="17" thickTop="1" thickBot="1" x14ac:dyDescent="0.25">
      <c r="A31" s="544"/>
      <c r="B31" s="244"/>
      <c r="C31" s="244"/>
      <c r="D31" s="244"/>
      <c r="E31" s="244"/>
      <c r="F31" s="244"/>
      <c r="G31" s="244"/>
      <c r="H31" s="244"/>
      <c r="I31" s="244"/>
      <c r="J31" s="244"/>
      <c r="K31" s="244"/>
      <c r="L31" s="244"/>
      <c r="M31" s="244"/>
      <c r="N31" s="244"/>
      <c r="O31" s="244"/>
      <c r="P31" s="244"/>
      <c r="Q31" s="95"/>
      <c r="R31" s="552"/>
    </row>
    <row r="32" spans="1:18" ht="17" thickTop="1" thickBot="1" x14ac:dyDescent="0.25">
      <c r="A32" s="544"/>
      <c r="B32" s="244"/>
      <c r="C32" s="244"/>
      <c r="D32" s="244"/>
      <c r="E32" s="244"/>
      <c r="F32" s="244"/>
      <c r="G32" s="244"/>
      <c r="H32" s="244"/>
      <c r="I32" s="244"/>
      <c r="J32" s="244"/>
      <c r="K32" s="244"/>
      <c r="L32" s="244"/>
      <c r="M32" s="244"/>
      <c r="N32" s="244"/>
      <c r="O32" s="244"/>
      <c r="P32" s="244"/>
      <c r="Q32" s="95"/>
      <c r="R32" s="552"/>
    </row>
    <row r="33" spans="1:20" ht="21" thickTop="1" thickBot="1" x14ac:dyDescent="0.3">
      <c r="A33" s="544"/>
      <c r="B33" s="244"/>
      <c r="C33" s="244"/>
      <c r="D33" s="244"/>
      <c r="E33" s="244"/>
      <c r="F33" s="244"/>
      <c r="G33" s="244"/>
      <c r="H33" s="244"/>
      <c r="I33" s="244"/>
      <c r="J33" s="244"/>
      <c r="K33" s="244"/>
      <c r="L33" s="244"/>
      <c r="M33" s="244"/>
      <c r="N33" s="244"/>
      <c r="O33" s="244"/>
      <c r="P33" s="244"/>
      <c r="Q33" s="95"/>
      <c r="R33" s="552"/>
      <c r="T33" s="1"/>
    </row>
    <row r="34" spans="1:20" ht="17" thickTop="1" thickBot="1" x14ac:dyDescent="0.25">
      <c r="A34" s="544"/>
      <c r="B34" s="244"/>
      <c r="C34" s="244"/>
      <c r="D34" s="244"/>
      <c r="E34" s="244"/>
      <c r="F34" s="244"/>
      <c r="G34" s="244"/>
      <c r="H34" s="244"/>
      <c r="I34" s="244"/>
      <c r="J34" s="244"/>
      <c r="K34" s="244"/>
      <c r="L34" s="244"/>
      <c r="M34" s="244"/>
      <c r="N34" s="244"/>
      <c r="O34" s="244"/>
      <c r="P34" s="244"/>
      <c r="Q34" s="95"/>
      <c r="R34" s="552"/>
    </row>
    <row r="35" spans="1:20" ht="17" thickTop="1" thickBot="1" x14ac:dyDescent="0.25">
      <c r="A35" s="544"/>
      <c r="B35" s="244"/>
      <c r="C35" s="244"/>
      <c r="D35" s="244"/>
      <c r="E35" s="244"/>
      <c r="F35" s="244"/>
      <c r="G35" s="244"/>
      <c r="H35" s="244"/>
      <c r="I35" s="244"/>
      <c r="J35" s="244"/>
      <c r="K35" s="244"/>
      <c r="L35" s="244"/>
      <c r="M35" s="244"/>
      <c r="N35" s="244"/>
      <c r="O35" s="244"/>
      <c r="P35" s="244"/>
      <c r="Q35" s="95"/>
      <c r="R35" s="552"/>
    </row>
    <row r="36" spans="1:20" ht="17" thickTop="1" thickBot="1" x14ac:dyDescent="0.25">
      <c r="A36" s="544"/>
      <c r="B36" s="244"/>
      <c r="C36" s="244"/>
      <c r="D36" s="244"/>
      <c r="E36" s="244"/>
      <c r="F36" s="244"/>
      <c r="G36" s="244"/>
      <c r="H36" s="244"/>
      <c r="I36" s="244"/>
      <c r="J36" s="244"/>
      <c r="K36" s="244"/>
      <c r="L36" s="244"/>
      <c r="M36" s="244"/>
      <c r="N36" s="244"/>
      <c r="O36" s="244"/>
      <c r="P36" s="244"/>
      <c r="Q36" s="95"/>
      <c r="R36" s="552"/>
    </row>
    <row r="37" spans="1:20" ht="17" thickTop="1" thickBot="1" x14ac:dyDescent="0.25">
      <c r="A37" s="545"/>
      <c r="B37" s="546"/>
      <c r="C37" s="546"/>
      <c r="D37" s="546"/>
      <c r="E37" s="546"/>
      <c r="F37" s="546"/>
      <c r="G37" s="546"/>
      <c r="H37" s="546"/>
      <c r="I37" s="546"/>
      <c r="J37" s="546"/>
      <c r="K37" s="546"/>
      <c r="L37" s="546"/>
      <c r="M37" s="546"/>
      <c r="N37" s="546"/>
      <c r="O37" s="546"/>
      <c r="P37" s="546"/>
      <c r="Q37" s="119"/>
      <c r="R37" s="553"/>
    </row>
    <row r="38" spans="1:20" ht="20" thickBot="1" x14ac:dyDescent="0.3">
      <c r="A38" s="541"/>
      <c r="B38" s="541"/>
      <c r="C38" s="541"/>
      <c r="D38" s="541"/>
      <c r="E38" s="541"/>
      <c r="F38" s="1"/>
      <c r="G38" s="1"/>
      <c r="H38" s="1"/>
      <c r="I38" s="1"/>
      <c r="J38" s="1"/>
      <c r="K38" s="1"/>
      <c r="L38" s="1"/>
      <c r="M38" s="1"/>
      <c r="N38" s="277" t="s">
        <v>19</v>
      </c>
      <c r="O38" s="278"/>
      <c r="P38" s="278"/>
      <c r="Q38" s="38">
        <f>SUM(Q29+Q20+Q8)</f>
        <v>0</v>
      </c>
      <c r="R38" s="37" t="s">
        <v>62</v>
      </c>
    </row>
    <row r="39" spans="1:20" x14ac:dyDescent="0.2">
      <c r="A39" s="529"/>
      <c r="B39" s="529"/>
      <c r="C39" s="529"/>
      <c r="E39" s="34"/>
    </row>
    <row r="40" spans="1:20" x14ac:dyDescent="0.2">
      <c r="A40" s="529"/>
      <c r="B40" s="529"/>
      <c r="C40" s="529"/>
      <c r="E40" s="34"/>
      <c r="J40" s="2"/>
      <c r="K40" s="2"/>
      <c r="L40" s="2"/>
      <c r="M40" s="2"/>
      <c r="N40" s="2"/>
      <c r="O40" s="2"/>
      <c r="P40" s="2"/>
    </row>
    <row r="41" spans="1:20" x14ac:dyDescent="0.2">
      <c r="A41" s="529"/>
      <c r="B41" s="529"/>
      <c r="C41" s="529"/>
      <c r="E41" s="34"/>
    </row>
    <row r="42" spans="1:20" x14ac:dyDescent="0.2">
      <c r="A42" s="529"/>
      <c r="B42" s="529"/>
      <c r="C42" s="52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17" sqref="E17"/>
    </sheetView>
  </sheetViews>
  <sheetFormatPr baseColWidth="10" defaultColWidth="8.83203125" defaultRowHeight="15" x14ac:dyDescent="0.2"/>
  <cols>
    <col min="6" max="6" width="9.5" customWidth="1"/>
  </cols>
  <sheetData>
    <row r="2" spans="2:6" ht="16" thickBot="1" x14ac:dyDescent="0.25">
      <c r="B2" s="554" t="s">
        <v>109</v>
      </c>
      <c r="C2" s="554"/>
      <c r="D2" s="554"/>
      <c r="E2" s="39" t="s">
        <v>110</v>
      </c>
      <c r="F2" s="39" t="s">
        <v>111</v>
      </c>
    </row>
    <row r="3" spans="2:6" x14ac:dyDescent="0.2">
      <c r="B3" s="567" t="s">
        <v>112</v>
      </c>
      <c r="C3" s="568"/>
      <c r="D3" s="569"/>
      <c r="E3" s="32">
        <f>'H&amp;S Overview'!G49</f>
        <v>0</v>
      </c>
      <c r="F3" s="5">
        <v>10</v>
      </c>
    </row>
    <row r="4" spans="2:6" x14ac:dyDescent="0.2">
      <c r="B4" s="289" t="s">
        <v>113</v>
      </c>
      <c r="C4" s="290"/>
      <c r="D4" s="570"/>
      <c r="E4" s="32">
        <f>'Machine Shop'!N44</f>
        <v>0</v>
      </c>
      <c r="F4" s="5">
        <v>20</v>
      </c>
    </row>
    <row r="5" spans="2:6" x14ac:dyDescent="0.2">
      <c r="B5" s="289" t="s">
        <v>114</v>
      </c>
      <c r="C5" s="290"/>
      <c r="D5" s="570"/>
      <c r="E5" s="32">
        <f>'Engine Strip'!P37</f>
        <v>0</v>
      </c>
      <c r="F5" s="5">
        <v>25</v>
      </c>
    </row>
    <row r="6" spans="2:6" x14ac:dyDescent="0.2">
      <c r="B6" s="289" t="s">
        <v>115</v>
      </c>
      <c r="C6" s="290"/>
      <c r="D6" s="570"/>
      <c r="E6" s="32">
        <f>Suspension!O23</f>
        <v>0</v>
      </c>
      <c r="F6" s="5">
        <v>17</v>
      </c>
    </row>
    <row r="7" spans="2:6" x14ac:dyDescent="0.2">
      <c r="B7" s="289" t="s">
        <v>116</v>
      </c>
      <c r="C7" s="290"/>
      <c r="D7" s="570"/>
      <c r="E7" s="32">
        <f>'Ad Manufacturing'!P22</f>
        <v>0</v>
      </c>
      <c r="F7" s="5">
        <v>12</v>
      </c>
    </row>
    <row r="8" spans="2:6" x14ac:dyDescent="0.2">
      <c r="B8" s="289" t="s">
        <v>117</v>
      </c>
      <c r="C8" s="290"/>
      <c r="D8" s="570"/>
      <c r="E8" s="32">
        <f>Composites!P24</f>
        <v>0</v>
      </c>
      <c r="F8" s="5">
        <v>10</v>
      </c>
    </row>
    <row r="9" spans="2:6" x14ac:dyDescent="0.2">
      <c r="B9" s="571" t="s">
        <v>141</v>
      </c>
      <c r="C9" s="572"/>
      <c r="D9" s="573"/>
      <c r="E9" s="44"/>
      <c r="F9" s="10" t="s">
        <v>142</v>
      </c>
    </row>
    <row r="10" spans="2:6" ht="16" thickBot="1" x14ac:dyDescent="0.25">
      <c r="B10" s="561" t="s">
        <v>140</v>
      </c>
      <c r="C10" s="562"/>
      <c r="D10" s="563"/>
      <c r="E10" s="44" cm="1">
        <f t="array" ref="E10">CPD!Q38:Q38</f>
        <v>0</v>
      </c>
      <c r="F10" s="10">
        <v>6</v>
      </c>
    </row>
    <row r="11" spans="2:6" ht="16" thickBot="1" x14ac:dyDescent="0.25">
      <c r="B11" s="564" t="s">
        <v>118</v>
      </c>
      <c r="C11" s="565"/>
      <c r="D11" s="566"/>
      <c r="E11" s="45">
        <f>SUM(E3:E10)</f>
        <v>0</v>
      </c>
      <c r="F11" s="41">
        <f>F3+F4+F5+F6+F7+F8+F10</f>
        <v>100</v>
      </c>
    </row>
    <row r="12" spans="2:6" ht="16" thickBot="1" x14ac:dyDescent="0.25">
      <c r="B12" s="555" t="s">
        <v>119</v>
      </c>
      <c r="C12" s="556"/>
      <c r="D12" s="557"/>
      <c r="E12" s="46"/>
      <c r="F12" s="40"/>
    </row>
    <row r="13" spans="2:6" ht="16" thickBot="1" x14ac:dyDescent="0.25"/>
    <row r="14" spans="2:6" ht="16" thickBot="1" x14ac:dyDescent="0.25">
      <c r="B14" s="558" t="s">
        <v>120</v>
      </c>
      <c r="C14" s="559"/>
      <c r="D14" s="560"/>
      <c r="E14" s="42">
        <f>(E11*0.75)+(E12*0.25)</f>
        <v>0</v>
      </c>
      <c r="F14" s="43" t="s">
        <v>121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Evan Williams (2500733)</cp:lastModifiedBy>
  <cp:revision/>
  <dcterms:created xsi:type="dcterms:W3CDTF">2020-12-20T10:55:52Z</dcterms:created>
  <dcterms:modified xsi:type="dcterms:W3CDTF">2026-03-29T16:11:59Z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