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\2017-2018\PART TIME\CAE and Stress Analysis\Exam\"/>
    </mc:Choice>
  </mc:AlternateContent>
  <bookViews>
    <workbookView xWindow="0" yWindow="0" windowWidth="19200" windowHeight="7248"/>
  </bookViews>
  <sheets>
    <sheet name="Data" sheetId="1" r:id="rId1"/>
    <sheet name="SFD" sheetId="4" r:id="rId2"/>
    <sheet name="BMD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22" i="1"/>
  <c r="C23" i="1"/>
  <c r="C24" i="1"/>
  <c r="C25" i="1"/>
  <c r="C26" i="1"/>
  <c r="C15" i="1"/>
  <c r="C14" i="1"/>
  <c r="B16" i="1"/>
  <c r="C94" i="1" l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93" i="1"/>
  <c r="C83" i="1"/>
  <c r="C84" i="1"/>
  <c r="C85" i="1"/>
  <c r="C86" i="1"/>
  <c r="C87" i="1"/>
  <c r="C88" i="1"/>
  <c r="C89" i="1"/>
  <c r="C90" i="1"/>
  <c r="C91" i="1"/>
  <c r="C82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60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27" i="1"/>
  <c r="C3" i="1"/>
  <c r="C4" i="1"/>
  <c r="C5" i="1"/>
  <c r="C6" i="1"/>
  <c r="C7" i="1"/>
  <c r="C8" i="1"/>
  <c r="C9" i="1"/>
  <c r="C10" i="1"/>
  <c r="C11" i="1"/>
  <c r="C12" i="1"/>
  <c r="C13" i="1"/>
  <c r="C2" i="1"/>
  <c r="B92" i="1"/>
  <c r="B82" i="1"/>
  <c r="B83" i="1"/>
  <c r="B84" i="1"/>
  <c r="B85" i="1"/>
  <c r="B86" i="1"/>
  <c r="B87" i="1"/>
  <c r="B88" i="1"/>
  <c r="B89" i="1"/>
  <c r="B90" i="1"/>
  <c r="B91" i="1"/>
  <c r="B81" i="1"/>
  <c r="B70" i="1"/>
  <c r="B71" i="1"/>
  <c r="B72" i="1"/>
  <c r="B73" i="1"/>
  <c r="B74" i="1"/>
  <c r="B75" i="1"/>
  <c r="B76" i="1"/>
  <c r="B77" i="1"/>
  <c r="B78" i="1"/>
  <c r="B79" i="1"/>
  <c r="B80" i="1"/>
  <c r="B61" i="1"/>
  <c r="B62" i="1"/>
  <c r="B63" i="1"/>
  <c r="B64" i="1"/>
  <c r="B65" i="1"/>
  <c r="B66" i="1"/>
  <c r="B67" i="1"/>
  <c r="B68" i="1"/>
  <c r="B69" i="1"/>
  <c r="B60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51" i="1"/>
  <c r="B52" i="1"/>
  <c r="B53" i="1"/>
  <c r="B54" i="1"/>
  <c r="B55" i="1"/>
  <c r="B56" i="1"/>
  <c r="B57" i="1"/>
  <c r="B58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94" i="1"/>
  <c r="B59" i="1"/>
  <c r="B27" i="1"/>
  <c r="B28" i="1"/>
  <c r="B29" i="1"/>
  <c r="B30" i="1"/>
  <c r="B31" i="1"/>
  <c r="B32" i="1"/>
  <c r="B33" i="1"/>
  <c r="B34" i="1"/>
  <c r="B35" i="1"/>
  <c r="B36" i="1"/>
  <c r="B26" i="1"/>
  <c r="B25" i="1"/>
  <c r="B15" i="1"/>
  <c r="B17" i="1"/>
  <c r="B18" i="1"/>
  <c r="B19" i="1"/>
  <c r="B20" i="1"/>
  <c r="B21" i="1"/>
  <c r="B22" i="1"/>
  <c r="B23" i="1"/>
  <c r="B24" i="1"/>
  <c r="B14" i="1"/>
  <c r="B13" i="1"/>
  <c r="B3" i="1"/>
  <c r="B4" i="1"/>
  <c r="B5" i="1"/>
  <c r="B6" i="1"/>
  <c r="B7" i="1"/>
  <c r="B8" i="1"/>
  <c r="B9" i="1"/>
  <c r="B10" i="1"/>
  <c r="B11" i="1"/>
  <c r="B12" i="1"/>
  <c r="B2" i="1"/>
</calcChain>
</file>

<file path=xl/sharedStrings.xml><?xml version="1.0" encoding="utf-8"?>
<sst xmlns="http://schemas.openxmlformats.org/spreadsheetml/2006/main" count="3" uniqueCount="3">
  <si>
    <t>x</t>
  </si>
  <si>
    <t>SF</t>
  </si>
  <si>
    <t>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</si>
</sst>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Data!$A$2:$A$113</c:f>
              <c:numCache>
                <c:formatCode>General</c:formatCode>
                <c:ptCount val="112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0.99999000000000005</c:v>
                </c:pt>
                <c:pt idx="11">
                  <c:v>1</c:v>
                </c:pt>
                <c:pt idx="12">
                  <c:v>1.0000100000000001</c:v>
                </c:pt>
                <c:pt idx="13">
                  <c:v>1.1000000000000001</c:v>
                </c:pt>
                <c:pt idx="14">
                  <c:v>1.1319012005</c:v>
                </c:pt>
                <c:pt idx="15">
                  <c:v>1.2</c:v>
                </c:pt>
                <c:pt idx="16">
                  <c:v>1.3</c:v>
                </c:pt>
                <c:pt idx="17">
                  <c:v>1.4</c:v>
                </c:pt>
                <c:pt idx="18">
                  <c:v>1.5</c:v>
                </c:pt>
                <c:pt idx="19">
                  <c:v>1.6</c:v>
                </c:pt>
                <c:pt idx="20">
                  <c:v>1.7</c:v>
                </c:pt>
                <c:pt idx="21">
                  <c:v>1.8</c:v>
                </c:pt>
                <c:pt idx="22">
                  <c:v>1.9</c:v>
                </c:pt>
                <c:pt idx="23">
                  <c:v>1.9999899999999999</c:v>
                </c:pt>
                <c:pt idx="24">
                  <c:v>2</c:v>
                </c:pt>
                <c:pt idx="25">
                  <c:v>2.1</c:v>
                </c:pt>
                <c:pt idx="26">
                  <c:v>2.2000000000000002</c:v>
                </c:pt>
                <c:pt idx="27">
                  <c:v>2.2999999999999998</c:v>
                </c:pt>
                <c:pt idx="28">
                  <c:v>2.4</c:v>
                </c:pt>
                <c:pt idx="29">
                  <c:v>2.5</c:v>
                </c:pt>
                <c:pt idx="30">
                  <c:v>2.6</c:v>
                </c:pt>
                <c:pt idx="31">
                  <c:v>2.7</c:v>
                </c:pt>
                <c:pt idx="32">
                  <c:v>2.8</c:v>
                </c:pt>
                <c:pt idx="33">
                  <c:v>2.9</c:v>
                </c:pt>
                <c:pt idx="34">
                  <c:v>2.9999899999999999</c:v>
                </c:pt>
                <c:pt idx="35">
                  <c:v>3</c:v>
                </c:pt>
                <c:pt idx="36">
                  <c:v>3.0000100000000001</c:v>
                </c:pt>
                <c:pt idx="37">
                  <c:v>3.1</c:v>
                </c:pt>
                <c:pt idx="38">
                  <c:v>3.2</c:v>
                </c:pt>
                <c:pt idx="39">
                  <c:v>3.3</c:v>
                </c:pt>
                <c:pt idx="40">
                  <c:v>3.4</c:v>
                </c:pt>
                <c:pt idx="41">
                  <c:v>3.5</c:v>
                </c:pt>
                <c:pt idx="42">
                  <c:v>3.6</c:v>
                </c:pt>
                <c:pt idx="43">
                  <c:v>3.7</c:v>
                </c:pt>
                <c:pt idx="44">
                  <c:v>3.8</c:v>
                </c:pt>
                <c:pt idx="45">
                  <c:v>3.9</c:v>
                </c:pt>
                <c:pt idx="46">
                  <c:v>4</c:v>
                </c:pt>
                <c:pt idx="47">
                  <c:v>4.0999999999999996</c:v>
                </c:pt>
                <c:pt idx="48">
                  <c:v>4.2</c:v>
                </c:pt>
                <c:pt idx="49">
                  <c:v>4.3</c:v>
                </c:pt>
                <c:pt idx="50">
                  <c:v>4.4000000000000004</c:v>
                </c:pt>
                <c:pt idx="51">
                  <c:v>4.5</c:v>
                </c:pt>
                <c:pt idx="52">
                  <c:v>4.5999999999999996</c:v>
                </c:pt>
                <c:pt idx="53">
                  <c:v>4.7</c:v>
                </c:pt>
                <c:pt idx="54">
                  <c:v>4.8</c:v>
                </c:pt>
                <c:pt idx="55">
                  <c:v>4.9000000000000004</c:v>
                </c:pt>
                <c:pt idx="56">
                  <c:v>4.9999900000000004</c:v>
                </c:pt>
                <c:pt idx="57">
                  <c:v>5</c:v>
                </c:pt>
                <c:pt idx="58">
                  <c:v>5.0999999999999996</c:v>
                </c:pt>
                <c:pt idx="59">
                  <c:v>5.2</c:v>
                </c:pt>
                <c:pt idx="60">
                  <c:v>5.3</c:v>
                </c:pt>
                <c:pt idx="61">
                  <c:v>5.4</c:v>
                </c:pt>
                <c:pt idx="62">
                  <c:v>5.5</c:v>
                </c:pt>
                <c:pt idx="63">
                  <c:v>5.6</c:v>
                </c:pt>
                <c:pt idx="64">
                  <c:v>5.7</c:v>
                </c:pt>
                <c:pt idx="65">
                  <c:v>5.8</c:v>
                </c:pt>
                <c:pt idx="66">
                  <c:v>5.9</c:v>
                </c:pt>
                <c:pt idx="67">
                  <c:v>5.9999900000000004</c:v>
                </c:pt>
                <c:pt idx="68">
                  <c:v>6</c:v>
                </c:pt>
                <c:pt idx="69">
                  <c:v>6.1</c:v>
                </c:pt>
                <c:pt idx="70">
                  <c:v>6.2</c:v>
                </c:pt>
                <c:pt idx="71">
                  <c:v>6.3</c:v>
                </c:pt>
                <c:pt idx="72">
                  <c:v>6.4</c:v>
                </c:pt>
                <c:pt idx="73">
                  <c:v>6.5</c:v>
                </c:pt>
                <c:pt idx="74">
                  <c:v>6.6</c:v>
                </c:pt>
                <c:pt idx="75">
                  <c:v>6.7</c:v>
                </c:pt>
                <c:pt idx="76">
                  <c:v>6.8</c:v>
                </c:pt>
                <c:pt idx="77">
                  <c:v>6.9</c:v>
                </c:pt>
                <c:pt idx="78">
                  <c:v>6.9999900000000004</c:v>
                </c:pt>
                <c:pt idx="79">
                  <c:v>7</c:v>
                </c:pt>
                <c:pt idx="80">
                  <c:v>7.1</c:v>
                </c:pt>
                <c:pt idx="81">
                  <c:v>7.2</c:v>
                </c:pt>
                <c:pt idx="82">
                  <c:v>7.3</c:v>
                </c:pt>
                <c:pt idx="83">
                  <c:v>7.4</c:v>
                </c:pt>
                <c:pt idx="84">
                  <c:v>7.5</c:v>
                </c:pt>
                <c:pt idx="85">
                  <c:v>7.6</c:v>
                </c:pt>
                <c:pt idx="86">
                  <c:v>7.7</c:v>
                </c:pt>
                <c:pt idx="87">
                  <c:v>7.8</c:v>
                </c:pt>
                <c:pt idx="88">
                  <c:v>7.9</c:v>
                </c:pt>
                <c:pt idx="89">
                  <c:v>7.9999900000000004</c:v>
                </c:pt>
                <c:pt idx="90">
                  <c:v>8</c:v>
                </c:pt>
                <c:pt idx="91">
                  <c:v>8.1</c:v>
                </c:pt>
                <c:pt idx="92">
                  <c:v>8.1999999999999993</c:v>
                </c:pt>
                <c:pt idx="93">
                  <c:v>8.3000000000000007</c:v>
                </c:pt>
                <c:pt idx="94">
                  <c:v>8.4</c:v>
                </c:pt>
                <c:pt idx="95">
                  <c:v>8.5</c:v>
                </c:pt>
                <c:pt idx="96">
                  <c:v>8.6</c:v>
                </c:pt>
                <c:pt idx="97">
                  <c:v>8.6999999999999993</c:v>
                </c:pt>
                <c:pt idx="98">
                  <c:v>8.8000000000000007</c:v>
                </c:pt>
                <c:pt idx="99">
                  <c:v>8.9</c:v>
                </c:pt>
                <c:pt idx="100">
                  <c:v>9</c:v>
                </c:pt>
                <c:pt idx="101">
                  <c:v>9.1</c:v>
                </c:pt>
                <c:pt idx="102">
                  <c:v>9.1999999999999993</c:v>
                </c:pt>
                <c:pt idx="103">
                  <c:v>9.3000000000000007</c:v>
                </c:pt>
                <c:pt idx="104">
                  <c:v>9.4</c:v>
                </c:pt>
                <c:pt idx="105">
                  <c:v>9.5</c:v>
                </c:pt>
                <c:pt idx="106">
                  <c:v>9.6</c:v>
                </c:pt>
                <c:pt idx="107">
                  <c:v>9.6999999999999993</c:v>
                </c:pt>
                <c:pt idx="108">
                  <c:v>9.8000000000000007</c:v>
                </c:pt>
                <c:pt idx="109">
                  <c:v>9.9</c:v>
                </c:pt>
                <c:pt idx="110">
                  <c:v>9.9999900000000004</c:v>
                </c:pt>
                <c:pt idx="111">
                  <c:v>10</c:v>
                </c:pt>
              </c:numCache>
            </c:numRef>
          </c:xVal>
          <c:yVal>
            <c:numRef>
              <c:f>Data!$B$2:$B$113</c:f>
              <c:numCache>
                <c:formatCode>General</c:formatCode>
                <c:ptCount val="112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-4</c:v>
                </c:pt>
                <c:pt idx="5">
                  <c:v>-5</c:v>
                </c:pt>
                <c:pt idx="6">
                  <c:v>-6</c:v>
                </c:pt>
                <c:pt idx="7">
                  <c:v>-7</c:v>
                </c:pt>
                <c:pt idx="8">
                  <c:v>-8</c:v>
                </c:pt>
                <c:pt idx="9">
                  <c:v>-9</c:v>
                </c:pt>
                <c:pt idx="10">
                  <c:v>-9.9999000000000002</c:v>
                </c:pt>
                <c:pt idx="11">
                  <c:v>38.57</c:v>
                </c:pt>
                <c:pt idx="12">
                  <c:v>38.569899999999997</c:v>
                </c:pt>
                <c:pt idx="13">
                  <c:v>37.57</c:v>
                </c:pt>
                <c:pt idx="14">
                  <c:v>37.250987995000003</c:v>
                </c:pt>
                <c:pt idx="15">
                  <c:v>36.57</c:v>
                </c:pt>
                <c:pt idx="16">
                  <c:v>35.57</c:v>
                </c:pt>
                <c:pt idx="17">
                  <c:v>34.57</c:v>
                </c:pt>
                <c:pt idx="18">
                  <c:v>33.57</c:v>
                </c:pt>
                <c:pt idx="19">
                  <c:v>32.57</c:v>
                </c:pt>
                <c:pt idx="20">
                  <c:v>31.57</c:v>
                </c:pt>
                <c:pt idx="21">
                  <c:v>30.57</c:v>
                </c:pt>
                <c:pt idx="22">
                  <c:v>29.57</c:v>
                </c:pt>
                <c:pt idx="23">
                  <c:v>28.5701</c:v>
                </c:pt>
                <c:pt idx="24">
                  <c:v>8.57</c:v>
                </c:pt>
                <c:pt idx="25">
                  <c:v>8.57</c:v>
                </c:pt>
                <c:pt idx="26">
                  <c:v>8.57</c:v>
                </c:pt>
                <c:pt idx="27">
                  <c:v>8.57</c:v>
                </c:pt>
                <c:pt idx="28">
                  <c:v>8.57</c:v>
                </c:pt>
                <c:pt idx="29">
                  <c:v>8.57</c:v>
                </c:pt>
                <c:pt idx="30">
                  <c:v>8.57</c:v>
                </c:pt>
                <c:pt idx="31">
                  <c:v>8.57</c:v>
                </c:pt>
                <c:pt idx="32">
                  <c:v>8.57</c:v>
                </c:pt>
                <c:pt idx="33">
                  <c:v>8.57</c:v>
                </c:pt>
                <c:pt idx="34">
                  <c:v>8.57</c:v>
                </c:pt>
                <c:pt idx="35">
                  <c:v>8.57</c:v>
                </c:pt>
                <c:pt idx="36">
                  <c:v>8.57</c:v>
                </c:pt>
                <c:pt idx="37">
                  <c:v>8.57</c:v>
                </c:pt>
                <c:pt idx="38">
                  <c:v>8.57</c:v>
                </c:pt>
                <c:pt idx="39">
                  <c:v>8.57</c:v>
                </c:pt>
                <c:pt idx="40">
                  <c:v>8.57</c:v>
                </c:pt>
                <c:pt idx="41">
                  <c:v>8.57</c:v>
                </c:pt>
                <c:pt idx="42">
                  <c:v>8.57</c:v>
                </c:pt>
                <c:pt idx="43">
                  <c:v>8.57</c:v>
                </c:pt>
                <c:pt idx="44">
                  <c:v>8.57</c:v>
                </c:pt>
                <c:pt idx="45">
                  <c:v>8.57</c:v>
                </c:pt>
                <c:pt idx="46">
                  <c:v>8.57</c:v>
                </c:pt>
                <c:pt idx="47">
                  <c:v>8.57</c:v>
                </c:pt>
                <c:pt idx="48">
                  <c:v>8.57</c:v>
                </c:pt>
                <c:pt idx="49">
                  <c:v>8.57</c:v>
                </c:pt>
                <c:pt idx="50">
                  <c:v>8.57</c:v>
                </c:pt>
                <c:pt idx="51">
                  <c:v>8.57</c:v>
                </c:pt>
                <c:pt idx="52">
                  <c:v>8.57</c:v>
                </c:pt>
                <c:pt idx="53">
                  <c:v>8.57</c:v>
                </c:pt>
                <c:pt idx="54">
                  <c:v>8.57</c:v>
                </c:pt>
                <c:pt idx="55">
                  <c:v>8.57</c:v>
                </c:pt>
                <c:pt idx="56">
                  <c:v>8.57</c:v>
                </c:pt>
                <c:pt idx="57">
                  <c:v>-11.43</c:v>
                </c:pt>
                <c:pt idx="58">
                  <c:v>-13.429999999999993</c:v>
                </c:pt>
                <c:pt idx="59">
                  <c:v>-15.430000000000003</c:v>
                </c:pt>
                <c:pt idx="60">
                  <c:v>-17.429999999999996</c:v>
                </c:pt>
                <c:pt idx="61">
                  <c:v>-19.430000000000007</c:v>
                </c:pt>
                <c:pt idx="62">
                  <c:v>-21.43</c:v>
                </c:pt>
                <c:pt idx="63">
                  <c:v>-23.429999999999993</c:v>
                </c:pt>
                <c:pt idx="64">
                  <c:v>-25.430000000000003</c:v>
                </c:pt>
                <c:pt idx="65">
                  <c:v>-27.429999999999996</c:v>
                </c:pt>
                <c:pt idx="66">
                  <c:v>-29.430000000000007</c:v>
                </c:pt>
                <c:pt idx="67">
                  <c:v>-31.429800000000007</c:v>
                </c:pt>
                <c:pt idx="68">
                  <c:v>-31.43</c:v>
                </c:pt>
                <c:pt idx="69">
                  <c:v>-33.429999999999993</c:v>
                </c:pt>
                <c:pt idx="70">
                  <c:v>-35.430000000000007</c:v>
                </c:pt>
                <c:pt idx="71">
                  <c:v>-37.429999999999993</c:v>
                </c:pt>
                <c:pt idx="72">
                  <c:v>-39.430000000000007</c:v>
                </c:pt>
                <c:pt idx="73">
                  <c:v>-41.43</c:v>
                </c:pt>
                <c:pt idx="74">
                  <c:v>-43.429999999999993</c:v>
                </c:pt>
                <c:pt idx="75">
                  <c:v>-45.43</c:v>
                </c:pt>
                <c:pt idx="76">
                  <c:v>-47.43</c:v>
                </c:pt>
                <c:pt idx="77">
                  <c:v>-49.430000000000007</c:v>
                </c:pt>
                <c:pt idx="78">
                  <c:v>-51.429800000000007</c:v>
                </c:pt>
                <c:pt idx="79">
                  <c:v>-61.43</c:v>
                </c:pt>
                <c:pt idx="80">
                  <c:v>-63.429999999999993</c:v>
                </c:pt>
                <c:pt idx="81">
                  <c:v>-65.430000000000007</c:v>
                </c:pt>
                <c:pt idx="82">
                  <c:v>-67.430000000000007</c:v>
                </c:pt>
                <c:pt idx="83">
                  <c:v>-69.430000000000007</c:v>
                </c:pt>
                <c:pt idx="84">
                  <c:v>-71.430000000000007</c:v>
                </c:pt>
                <c:pt idx="85">
                  <c:v>-73.429999999999993</c:v>
                </c:pt>
                <c:pt idx="86">
                  <c:v>-75.430000000000007</c:v>
                </c:pt>
                <c:pt idx="87">
                  <c:v>-77.430000000000007</c:v>
                </c:pt>
                <c:pt idx="88">
                  <c:v>-79.430000000000007</c:v>
                </c:pt>
                <c:pt idx="89">
                  <c:v>-81.4298</c:v>
                </c:pt>
                <c:pt idx="90">
                  <c:v>40</c:v>
                </c:pt>
                <c:pt idx="91">
                  <c:v>40</c:v>
                </c:pt>
                <c:pt idx="92">
                  <c:v>40</c:v>
                </c:pt>
                <c:pt idx="93">
                  <c:v>40</c:v>
                </c:pt>
                <c:pt idx="94">
                  <c:v>40</c:v>
                </c:pt>
                <c:pt idx="95">
                  <c:v>40</c:v>
                </c:pt>
                <c:pt idx="96">
                  <c:v>40</c:v>
                </c:pt>
                <c:pt idx="97">
                  <c:v>40</c:v>
                </c:pt>
                <c:pt idx="98">
                  <c:v>40</c:v>
                </c:pt>
                <c:pt idx="99">
                  <c:v>40</c:v>
                </c:pt>
                <c:pt idx="100">
                  <c:v>40</c:v>
                </c:pt>
                <c:pt idx="101">
                  <c:v>40</c:v>
                </c:pt>
                <c:pt idx="102">
                  <c:v>40</c:v>
                </c:pt>
                <c:pt idx="103">
                  <c:v>40</c:v>
                </c:pt>
                <c:pt idx="104">
                  <c:v>40</c:v>
                </c:pt>
                <c:pt idx="105">
                  <c:v>40</c:v>
                </c:pt>
                <c:pt idx="106">
                  <c:v>40</c:v>
                </c:pt>
                <c:pt idx="107">
                  <c:v>40</c:v>
                </c:pt>
                <c:pt idx="108">
                  <c:v>40</c:v>
                </c:pt>
                <c:pt idx="109">
                  <c:v>40</c:v>
                </c:pt>
                <c:pt idx="110">
                  <c:v>40</c:v>
                </c:pt>
                <c:pt idx="111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191216"/>
        <c:axId val="208240272"/>
      </c:scatterChart>
      <c:valAx>
        <c:axId val="430191216"/>
        <c:scaling>
          <c:orientation val="minMax"/>
          <c:max val="1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240272"/>
        <c:crosses val="autoZero"/>
        <c:crossBetween val="midCat"/>
        <c:majorUnit val="1"/>
      </c:valAx>
      <c:valAx>
        <c:axId val="208240272"/>
        <c:scaling>
          <c:orientation val="minMax"/>
          <c:max val="50"/>
          <c:min val="-9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191216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Data!$A$2:$A$113</c:f>
              <c:numCache>
                <c:formatCode>General</c:formatCode>
                <c:ptCount val="112"/>
                <c:pt idx="0">
                  <c:v>0</c:v>
                </c:pt>
                <c:pt idx="1">
                  <c:v>0.1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  <c:pt idx="6">
                  <c:v>0.6</c:v>
                </c:pt>
                <c:pt idx="7">
                  <c:v>0.7</c:v>
                </c:pt>
                <c:pt idx="8">
                  <c:v>0.8</c:v>
                </c:pt>
                <c:pt idx="9">
                  <c:v>0.9</c:v>
                </c:pt>
                <c:pt idx="10">
                  <c:v>0.99999000000000005</c:v>
                </c:pt>
                <c:pt idx="11">
                  <c:v>1</c:v>
                </c:pt>
                <c:pt idx="12">
                  <c:v>1.0000100000000001</c:v>
                </c:pt>
                <c:pt idx="13">
                  <c:v>1.1000000000000001</c:v>
                </c:pt>
                <c:pt idx="14">
                  <c:v>1.1319012005</c:v>
                </c:pt>
                <c:pt idx="15">
                  <c:v>1.2</c:v>
                </c:pt>
                <c:pt idx="16">
                  <c:v>1.3</c:v>
                </c:pt>
                <c:pt idx="17">
                  <c:v>1.4</c:v>
                </c:pt>
                <c:pt idx="18">
                  <c:v>1.5</c:v>
                </c:pt>
                <c:pt idx="19">
                  <c:v>1.6</c:v>
                </c:pt>
                <c:pt idx="20">
                  <c:v>1.7</c:v>
                </c:pt>
                <c:pt idx="21">
                  <c:v>1.8</c:v>
                </c:pt>
                <c:pt idx="22">
                  <c:v>1.9</c:v>
                </c:pt>
                <c:pt idx="23">
                  <c:v>1.9999899999999999</c:v>
                </c:pt>
                <c:pt idx="24">
                  <c:v>2</c:v>
                </c:pt>
                <c:pt idx="25">
                  <c:v>2.1</c:v>
                </c:pt>
                <c:pt idx="26">
                  <c:v>2.2000000000000002</c:v>
                </c:pt>
                <c:pt idx="27">
                  <c:v>2.2999999999999998</c:v>
                </c:pt>
                <c:pt idx="28">
                  <c:v>2.4</c:v>
                </c:pt>
                <c:pt idx="29">
                  <c:v>2.5</c:v>
                </c:pt>
                <c:pt idx="30">
                  <c:v>2.6</c:v>
                </c:pt>
                <c:pt idx="31">
                  <c:v>2.7</c:v>
                </c:pt>
                <c:pt idx="32">
                  <c:v>2.8</c:v>
                </c:pt>
                <c:pt idx="33">
                  <c:v>2.9</c:v>
                </c:pt>
                <c:pt idx="34">
                  <c:v>2.9999899999999999</c:v>
                </c:pt>
                <c:pt idx="35">
                  <c:v>3</c:v>
                </c:pt>
                <c:pt idx="36">
                  <c:v>3.0000100000000001</c:v>
                </c:pt>
                <c:pt idx="37">
                  <c:v>3.1</c:v>
                </c:pt>
                <c:pt idx="38">
                  <c:v>3.2</c:v>
                </c:pt>
                <c:pt idx="39">
                  <c:v>3.3</c:v>
                </c:pt>
                <c:pt idx="40">
                  <c:v>3.4</c:v>
                </c:pt>
                <c:pt idx="41">
                  <c:v>3.5</c:v>
                </c:pt>
                <c:pt idx="42">
                  <c:v>3.6</c:v>
                </c:pt>
                <c:pt idx="43">
                  <c:v>3.7</c:v>
                </c:pt>
                <c:pt idx="44">
                  <c:v>3.8</c:v>
                </c:pt>
                <c:pt idx="45">
                  <c:v>3.9</c:v>
                </c:pt>
                <c:pt idx="46">
                  <c:v>4</c:v>
                </c:pt>
                <c:pt idx="47">
                  <c:v>4.0999999999999996</c:v>
                </c:pt>
                <c:pt idx="48">
                  <c:v>4.2</c:v>
                </c:pt>
                <c:pt idx="49">
                  <c:v>4.3</c:v>
                </c:pt>
                <c:pt idx="50">
                  <c:v>4.4000000000000004</c:v>
                </c:pt>
                <c:pt idx="51">
                  <c:v>4.5</c:v>
                </c:pt>
                <c:pt idx="52">
                  <c:v>4.5999999999999996</c:v>
                </c:pt>
                <c:pt idx="53">
                  <c:v>4.7</c:v>
                </c:pt>
                <c:pt idx="54">
                  <c:v>4.8</c:v>
                </c:pt>
                <c:pt idx="55">
                  <c:v>4.9000000000000004</c:v>
                </c:pt>
                <c:pt idx="56">
                  <c:v>4.9999900000000004</c:v>
                </c:pt>
                <c:pt idx="57">
                  <c:v>5</c:v>
                </c:pt>
                <c:pt idx="58">
                  <c:v>5.0999999999999996</c:v>
                </c:pt>
                <c:pt idx="59">
                  <c:v>5.2</c:v>
                </c:pt>
                <c:pt idx="60">
                  <c:v>5.3</c:v>
                </c:pt>
                <c:pt idx="61">
                  <c:v>5.4</c:v>
                </c:pt>
                <c:pt idx="62">
                  <c:v>5.5</c:v>
                </c:pt>
                <c:pt idx="63">
                  <c:v>5.6</c:v>
                </c:pt>
                <c:pt idx="64">
                  <c:v>5.7</c:v>
                </c:pt>
                <c:pt idx="65">
                  <c:v>5.8</c:v>
                </c:pt>
                <c:pt idx="66">
                  <c:v>5.9</c:v>
                </c:pt>
                <c:pt idx="67">
                  <c:v>5.9999900000000004</c:v>
                </c:pt>
                <c:pt idx="68">
                  <c:v>6</c:v>
                </c:pt>
                <c:pt idx="69">
                  <c:v>6.1</c:v>
                </c:pt>
                <c:pt idx="70">
                  <c:v>6.2</c:v>
                </c:pt>
                <c:pt idx="71">
                  <c:v>6.3</c:v>
                </c:pt>
                <c:pt idx="72">
                  <c:v>6.4</c:v>
                </c:pt>
                <c:pt idx="73">
                  <c:v>6.5</c:v>
                </c:pt>
                <c:pt idx="74">
                  <c:v>6.6</c:v>
                </c:pt>
                <c:pt idx="75">
                  <c:v>6.7</c:v>
                </c:pt>
                <c:pt idx="76">
                  <c:v>6.8</c:v>
                </c:pt>
                <c:pt idx="77">
                  <c:v>6.9</c:v>
                </c:pt>
                <c:pt idx="78">
                  <c:v>6.9999900000000004</c:v>
                </c:pt>
                <c:pt idx="79">
                  <c:v>7</c:v>
                </c:pt>
                <c:pt idx="80">
                  <c:v>7.1</c:v>
                </c:pt>
                <c:pt idx="81">
                  <c:v>7.2</c:v>
                </c:pt>
                <c:pt idx="82">
                  <c:v>7.3</c:v>
                </c:pt>
                <c:pt idx="83">
                  <c:v>7.4</c:v>
                </c:pt>
                <c:pt idx="84">
                  <c:v>7.5</c:v>
                </c:pt>
                <c:pt idx="85">
                  <c:v>7.6</c:v>
                </c:pt>
                <c:pt idx="86">
                  <c:v>7.7</c:v>
                </c:pt>
                <c:pt idx="87">
                  <c:v>7.8</c:v>
                </c:pt>
                <c:pt idx="88">
                  <c:v>7.9</c:v>
                </c:pt>
                <c:pt idx="89">
                  <c:v>7.9999900000000004</c:v>
                </c:pt>
                <c:pt idx="90">
                  <c:v>8</c:v>
                </c:pt>
                <c:pt idx="91">
                  <c:v>8.1</c:v>
                </c:pt>
                <c:pt idx="92">
                  <c:v>8.1999999999999993</c:v>
                </c:pt>
                <c:pt idx="93">
                  <c:v>8.3000000000000007</c:v>
                </c:pt>
                <c:pt idx="94">
                  <c:v>8.4</c:v>
                </c:pt>
                <c:pt idx="95">
                  <c:v>8.5</c:v>
                </c:pt>
                <c:pt idx="96">
                  <c:v>8.6</c:v>
                </c:pt>
                <c:pt idx="97">
                  <c:v>8.6999999999999993</c:v>
                </c:pt>
                <c:pt idx="98">
                  <c:v>8.8000000000000007</c:v>
                </c:pt>
                <c:pt idx="99">
                  <c:v>8.9</c:v>
                </c:pt>
                <c:pt idx="100">
                  <c:v>9</c:v>
                </c:pt>
                <c:pt idx="101">
                  <c:v>9.1</c:v>
                </c:pt>
                <c:pt idx="102">
                  <c:v>9.1999999999999993</c:v>
                </c:pt>
                <c:pt idx="103">
                  <c:v>9.3000000000000007</c:v>
                </c:pt>
                <c:pt idx="104">
                  <c:v>9.4</c:v>
                </c:pt>
                <c:pt idx="105">
                  <c:v>9.5</c:v>
                </c:pt>
                <c:pt idx="106">
                  <c:v>9.6</c:v>
                </c:pt>
                <c:pt idx="107">
                  <c:v>9.6999999999999993</c:v>
                </c:pt>
                <c:pt idx="108">
                  <c:v>9.8000000000000007</c:v>
                </c:pt>
                <c:pt idx="109">
                  <c:v>9.9</c:v>
                </c:pt>
                <c:pt idx="110">
                  <c:v>9.9999900000000004</c:v>
                </c:pt>
                <c:pt idx="111">
                  <c:v>10</c:v>
                </c:pt>
              </c:numCache>
            </c:numRef>
          </c:xVal>
          <c:yVal>
            <c:numRef>
              <c:f>Data!$C$2:$C$113</c:f>
              <c:numCache>
                <c:formatCode>General</c:formatCode>
                <c:ptCount val="112"/>
                <c:pt idx="0">
                  <c:v>0</c:v>
                </c:pt>
                <c:pt idx="1">
                  <c:v>-5.000000000000001E-2</c:v>
                </c:pt>
                <c:pt idx="2">
                  <c:v>-0.20000000000000004</c:v>
                </c:pt>
                <c:pt idx="3">
                  <c:v>-0.44999999999999996</c:v>
                </c:pt>
                <c:pt idx="4">
                  <c:v>-0.80000000000000016</c:v>
                </c:pt>
                <c:pt idx="5">
                  <c:v>-1.25</c:v>
                </c:pt>
                <c:pt idx="6">
                  <c:v>-1.7999999999999998</c:v>
                </c:pt>
                <c:pt idx="7">
                  <c:v>-2.4499999999999997</c:v>
                </c:pt>
                <c:pt idx="8">
                  <c:v>-3.2000000000000006</c:v>
                </c:pt>
                <c:pt idx="9">
                  <c:v>-4.0500000000000007</c:v>
                </c:pt>
                <c:pt idx="10">
                  <c:v>-4.9999000005000003</c:v>
                </c:pt>
                <c:pt idx="11">
                  <c:v>-5</c:v>
                </c:pt>
                <c:pt idx="12">
                  <c:v>-4.9996143343333328</c:v>
                </c:pt>
                <c:pt idx="13">
                  <c:v>-1.2379999999999969</c:v>
                </c:pt>
                <c:pt idx="14">
                  <c:v>-7.507592656309825E-2</c:v>
                </c:pt>
                <c:pt idx="15">
                  <c:v>2.3539999999999992</c:v>
                </c:pt>
                <c:pt idx="16">
                  <c:v>5.8060000000000027</c:v>
                </c:pt>
                <c:pt idx="17">
                  <c:v>9.1479999999999961</c:v>
                </c:pt>
                <c:pt idx="18">
                  <c:v>12.41</c:v>
                </c:pt>
                <c:pt idx="19">
                  <c:v>15.622</c:v>
                </c:pt>
                <c:pt idx="20">
                  <c:v>18.814</c:v>
                </c:pt>
                <c:pt idx="21">
                  <c:v>22.016000000000005</c:v>
                </c:pt>
                <c:pt idx="22">
                  <c:v>25.257999999999996</c:v>
                </c:pt>
                <c:pt idx="23">
                  <c:v>28.569664300499994</c:v>
                </c:pt>
                <c:pt idx="24">
                  <c:v>28.57</c:v>
                </c:pt>
                <c:pt idx="25">
                  <c:v>29.427</c:v>
                </c:pt>
                <c:pt idx="26">
                  <c:v>30.284000000000002</c:v>
                </c:pt>
                <c:pt idx="27">
                  <c:v>31.140999999999998</c:v>
                </c:pt>
                <c:pt idx="28">
                  <c:v>31.998000000000001</c:v>
                </c:pt>
                <c:pt idx="29">
                  <c:v>32.855000000000004</c:v>
                </c:pt>
                <c:pt idx="30">
                  <c:v>33.712000000000003</c:v>
                </c:pt>
                <c:pt idx="31">
                  <c:v>34.569000000000003</c:v>
                </c:pt>
                <c:pt idx="32">
                  <c:v>35.426000000000002</c:v>
                </c:pt>
                <c:pt idx="33">
                  <c:v>36.283000000000001</c:v>
                </c:pt>
                <c:pt idx="34">
                  <c:v>37.139914300000001</c:v>
                </c:pt>
                <c:pt idx="35">
                  <c:v>37.14</c:v>
                </c:pt>
                <c:pt idx="36">
                  <c:v>37.1400857</c:v>
                </c:pt>
                <c:pt idx="37">
                  <c:v>37.997</c:v>
                </c:pt>
                <c:pt idx="38">
                  <c:v>38.853999999999999</c:v>
                </c:pt>
                <c:pt idx="39">
                  <c:v>39.710999999999999</c:v>
                </c:pt>
                <c:pt idx="40">
                  <c:v>40.567999999999998</c:v>
                </c:pt>
                <c:pt idx="41">
                  <c:v>41.424999999999997</c:v>
                </c:pt>
                <c:pt idx="42">
                  <c:v>42.282000000000004</c:v>
                </c:pt>
                <c:pt idx="43">
                  <c:v>43.139000000000003</c:v>
                </c:pt>
                <c:pt idx="44">
                  <c:v>43.995999999999995</c:v>
                </c:pt>
                <c:pt idx="45">
                  <c:v>44.853000000000002</c:v>
                </c:pt>
                <c:pt idx="46">
                  <c:v>45.71</c:v>
                </c:pt>
                <c:pt idx="47">
                  <c:v>46.566999999999993</c:v>
                </c:pt>
                <c:pt idx="48">
                  <c:v>47.424000000000007</c:v>
                </c:pt>
                <c:pt idx="49">
                  <c:v>48.280999999999999</c:v>
                </c:pt>
                <c:pt idx="50">
                  <c:v>49.138000000000005</c:v>
                </c:pt>
                <c:pt idx="51">
                  <c:v>49.995000000000005</c:v>
                </c:pt>
                <c:pt idx="52">
                  <c:v>50.851999999999997</c:v>
                </c:pt>
                <c:pt idx="53">
                  <c:v>51.709000000000003</c:v>
                </c:pt>
                <c:pt idx="54">
                  <c:v>52.566000000000003</c:v>
                </c:pt>
                <c:pt idx="55">
                  <c:v>53.423000000000002</c:v>
                </c:pt>
                <c:pt idx="56">
                  <c:v>54.279914300000002</c:v>
                </c:pt>
                <c:pt idx="57">
                  <c:v>54.28</c:v>
                </c:pt>
                <c:pt idx="58">
                  <c:v>53.037000000000006</c:v>
                </c:pt>
                <c:pt idx="59">
                  <c:v>51.594000000000001</c:v>
                </c:pt>
                <c:pt idx="60">
                  <c:v>49.951000000000008</c:v>
                </c:pt>
                <c:pt idx="61">
                  <c:v>48.107999999999997</c:v>
                </c:pt>
                <c:pt idx="62">
                  <c:v>46.064999999999998</c:v>
                </c:pt>
                <c:pt idx="63">
                  <c:v>43.82200000000001</c:v>
                </c:pt>
                <c:pt idx="64">
                  <c:v>41.378999999999991</c:v>
                </c:pt>
                <c:pt idx="65">
                  <c:v>38.736000000000004</c:v>
                </c:pt>
                <c:pt idx="66">
                  <c:v>35.892999999999986</c:v>
                </c:pt>
                <c:pt idx="67">
                  <c:v>32.85031429899999</c:v>
                </c:pt>
                <c:pt idx="68">
                  <c:v>32.85</c:v>
                </c:pt>
                <c:pt idx="69">
                  <c:v>29.607000000000014</c:v>
                </c:pt>
                <c:pt idx="70">
                  <c:v>26.163999999999994</c:v>
                </c:pt>
                <c:pt idx="71">
                  <c:v>22.521000000000011</c:v>
                </c:pt>
                <c:pt idx="72">
                  <c:v>18.677999999999987</c:v>
                </c:pt>
                <c:pt idx="73">
                  <c:v>14.635000000000005</c:v>
                </c:pt>
                <c:pt idx="74">
                  <c:v>10.392000000000017</c:v>
                </c:pt>
                <c:pt idx="75">
                  <c:v>5.9489999999999981</c:v>
                </c:pt>
                <c:pt idx="76">
                  <c:v>1.3060000000000116</c:v>
                </c:pt>
                <c:pt idx="77">
                  <c:v>-3.5370000000000061</c:v>
                </c:pt>
                <c:pt idx="78">
                  <c:v>-8.5794857010000207</c:v>
                </c:pt>
                <c:pt idx="79">
                  <c:v>-8.5799999999999983</c:v>
                </c:pt>
                <c:pt idx="80">
                  <c:v>-14.822999999999977</c:v>
                </c:pt>
                <c:pt idx="81">
                  <c:v>-21.266000000000012</c:v>
                </c:pt>
                <c:pt idx="82">
                  <c:v>-27.908999999999985</c:v>
                </c:pt>
                <c:pt idx="83">
                  <c:v>-34.752000000000024</c:v>
                </c:pt>
                <c:pt idx="84">
                  <c:v>-41.795000000000002</c:v>
                </c:pt>
                <c:pt idx="85">
                  <c:v>-49.037999999999968</c:v>
                </c:pt>
                <c:pt idx="86">
                  <c:v>-56.481000000000016</c:v>
                </c:pt>
                <c:pt idx="87">
                  <c:v>-64.123999999999981</c:v>
                </c:pt>
                <c:pt idx="88">
                  <c:v>-71.967000000000027</c:v>
                </c:pt>
                <c:pt idx="89">
                  <c:v>-80.009185701000035</c:v>
                </c:pt>
                <c:pt idx="90">
                  <c:v>-80</c:v>
                </c:pt>
                <c:pt idx="91">
                  <c:v>-76.000000000000014</c:v>
                </c:pt>
                <c:pt idx="92">
                  <c:v>-72.000000000000028</c:v>
                </c:pt>
                <c:pt idx="93">
                  <c:v>-67.999999999999972</c:v>
                </c:pt>
                <c:pt idx="94">
                  <c:v>-63.999999999999986</c:v>
                </c:pt>
                <c:pt idx="95">
                  <c:v>-60</c:v>
                </c:pt>
                <c:pt idx="96">
                  <c:v>-56.000000000000014</c:v>
                </c:pt>
                <c:pt idx="97">
                  <c:v>-52.000000000000028</c:v>
                </c:pt>
                <c:pt idx="98">
                  <c:v>-47.999999999999972</c:v>
                </c:pt>
                <c:pt idx="99">
                  <c:v>-43.999999999999986</c:v>
                </c:pt>
                <c:pt idx="100">
                  <c:v>-40</c:v>
                </c:pt>
                <c:pt idx="101">
                  <c:v>-36.000000000000014</c:v>
                </c:pt>
                <c:pt idx="102">
                  <c:v>-32.000000000000028</c:v>
                </c:pt>
                <c:pt idx="103">
                  <c:v>-27.999999999999972</c:v>
                </c:pt>
                <c:pt idx="104">
                  <c:v>-23.999999999999986</c:v>
                </c:pt>
                <c:pt idx="105">
                  <c:v>-20</c:v>
                </c:pt>
                <c:pt idx="106">
                  <c:v>-16.000000000000014</c:v>
                </c:pt>
                <c:pt idx="107">
                  <c:v>-12.000000000000028</c:v>
                </c:pt>
                <c:pt idx="108">
                  <c:v>-7.9999999999999716</c:v>
                </c:pt>
                <c:pt idx="109">
                  <c:v>-3.9999999999999858</c:v>
                </c:pt>
                <c:pt idx="110">
                  <c:v>-3.9999999998485691E-4</c:v>
                </c:pt>
                <c:pt idx="111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563824"/>
        <c:axId val="96563432"/>
      </c:scatterChart>
      <c:valAx>
        <c:axId val="96563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63432"/>
        <c:crosses val="autoZero"/>
        <c:crossBetween val="midCat"/>
        <c:majorUnit val="1"/>
      </c:valAx>
      <c:valAx>
        <c:axId val="96563432"/>
        <c:scaling>
          <c:orientation val="minMax"/>
          <c:max val="55"/>
          <c:min val="-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638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9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379" cy="60639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8379" cy="606391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tabSelected="1" workbookViewId="0">
      <selection activeCell="D1" sqref="D1"/>
    </sheetView>
  </sheetViews>
  <sheetFormatPr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0</v>
      </c>
      <c r="B2">
        <f>A2*(-10)</f>
        <v>0</v>
      </c>
      <c r="C2">
        <f>-0.5*10*A2^2</f>
        <v>0</v>
      </c>
    </row>
    <row r="3" spans="1:3" x14ac:dyDescent="0.3">
      <c r="A3">
        <v>0.1</v>
      </c>
      <c r="B3">
        <f t="shared" ref="B3:B12" si="0">A3*(-10)</f>
        <v>-1</v>
      </c>
      <c r="C3">
        <f t="shared" ref="C3:C13" si="1">-0.5*10*A3^2</f>
        <v>-5.000000000000001E-2</v>
      </c>
    </row>
    <row r="4" spans="1:3" x14ac:dyDescent="0.3">
      <c r="A4">
        <v>0.2</v>
      </c>
      <c r="B4">
        <f t="shared" si="0"/>
        <v>-2</v>
      </c>
      <c r="C4">
        <f t="shared" si="1"/>
        <v>-0.20000000000000004</v>
      </c>
    </row>
    <row r="5" spans="1:3" x14ac:dyDescent="0.3">
      <c r="A5">
        <v>0.3</v>
      </c>
      <c r="B5">
        <f t="shared" si="0"/>
        <v>-3</v>
      </c>
      <c r="C5">
        <f t="shared" si="1"/>
        <v>-0.44999999999999996</v>
      </c>
    </row>
    <row r="6" spans="1:3" x14ac:dyDescent="0.3">
      <c r="A6">
        <v>0.4</v>
      </c>
      <c r="B6">
        <f t="shared" si="0"/>
        <v>-4</v>
      </c>
      <c r="C6">
        <f t="shared" si="1"/>
        <v>-0.80000000000000016</v>
      </c>
    </row>
    <row r="7" spans="1:3" x14ac:dyDescent="0.3">
      <c r="A7">
        <v>0.5</v>
      </c>
      <c r="B7">
        <f t="shared" si="0"/>
        <v>-5</v>
      </c>
      <c r="C7">
        <f t="shared" si="1"/>
        <v>-1.25</v>
      </c>
    </row>
    <row r="8" spans="1:3" x14ac:dyDescent="0.3">
      <c r="A8">
        <v>0.6</v>
      </c>
      <c r="B8">
        <f t="shared" si="0"/>
        <v>-6</v>
      </c>
      <c r="C8">
        <f t="shared" si="1"/>
        <v>-1.7999999999999998</v>
      </c>
    </row>
    <row r="9" spans="1:3" x14ac:dyDescent="0.3">
      <c r="A9">
        <v>0.7</v>
      </c>
      <c r="B9">
        <f t="shared" si="0"/>
        <v>-7</v>
      </c>
      <c r="C9">
        <f t="shared" si="1"/>
        <v>-2.4499999999999997</v>
      </c>
    </row>
    <row r="10" spans="1:3" x14ac:dyDescent="0.3">
      <c r="A10">
        <v>0.8</v>
      </c>
      <c r="B10">
        <f t="shared" si="0"/>
        <v>-8</v>
      </c>
      <c r="C10">
        <f t="shared" si="1"/>
        <v>-3.2000000000000006</v>
      </c>
    </row>
    <row r="11" spans="1:3" x14ac:dyDescent="0.3">
      <c r="A11">
        <v>0.9</v>
      </c>
      <c r="B11">
        <f t="shared" si="0"/>
        <v>-9</v>
      </c>
      <c r="C11">
        <f t="shared" si="1"/>
        <v>-4.0500000000000007</v>
      </c>
    </row>
    <row r="12" spans="1:3" x14ac:dyDescent="0.3">
      <c r="A12">
        <v>0.99999000000000005</v>
      </c>
      <c r="B12">
        <f t="shared" si="0"/>
        <v>-9.9999000000000002</v>
      </c>
      <c r="C12">
        <f t="shared" si="1"/>
        <v>-4.9999000005000003</v>
      </c>
    </row>
    <row r="13" spans="1:3" x14ac:dyDescent="0.3">
      <c r="A13">
        <v>1</v>
      </c>
      <c r="B13">
        <f>A13*(-10)+48.57</f>
        <v>38.57</v>
      </c>
      <c r="C13">
        <f t="shared" si="1"/>
        <v>-5</v>
      </c>
    </row>
    <row r="14" spans="1:3" x14ac:dyDescent="0.3">
      <c r="A14">
        <v>1.0000100000000001</v>
      </c>
      <c r="B14">
        <f>1*(-10)+48.57-(A14-1)*10</f>
        <v>38.569899999999997</v>
      </c>
      <c r="C14">
        <f>-5+(A14-1)*(38.566666666-(A14-1)*10+0.5*10*(A14-1)^2)</f>
        <v>-4.9996143343333328</v>
      </c>
    </row>
    <row r="15" spans="1:3" x14ac:dyDescent="0.3">
      <c r="A15">
        <v>1.1000000000000001</v>
      </c>
      <c r="B15">
        <f t="shared" ref="B15:B25" si="2">1*(-10)+48.57-(A15-1)*10</f>
        <v>37.57</v>
      </c>
      <c r="C15">
        <f>-5+(A15-1)*(38.57-(A15-1)*10+0.5*10*(A15-1)^2)</f>
        <v>-1.2379999999999969</v>
      </c>
    </row>
    <row r="16" spans="1:3" x14ac:dyDescent="0.3">
      <c r="A16">
        <v>1.1319012005</v>
      </c>
      <c r="B16">
        <f t="shared" si="2"/>
        <v>37.250987995000003</v>
      </c>
      <c r="C16">
        <f t="shared" ref="C16:C26" si="3">-5+(A16-1)*(38.57-(A16-1)*10+0.5*10*(A16-1)^2)</f>
        <v>-7.507592656309825E-2</v>
      </c>
    </row>
    <row r="17" spans="1:3" x14ac:dyDescent="0.3">
      <c r="A17">
        <v>1.2</v>
      </c>
      <c r="B17">
        <f t="shared" si="2"/>
        <v>36.57</v>
      </c>
      <c r="C17">
        <f t="shared" si="3"/>
        <v>2.3539999999999992</v>
      </c>
    </row>
    <row r="18" spans="1:3" x14ac:dyDescent="0.3">
      <c r="A18">
        <v>1.3</v>
      </c>
      <c r="B18">
        <f t="shared" si="2"/>
        <v>35.57</v>
      </c>
      <c r="C18">
        <f t="shared" si="3"/>
        <v>5.8060000000000027</v>
      </c>
    </row>
    <row r="19" spans="1:3" x14ac:dyDescent="0.3">
      <c r="A19">
        <v>1.4</v>
      </c>
      <c r="B19">
        <f t="shared" si="2"/>
        <v>34.57</v>
      </c>
      <c r="C19">
        <f t="shared" si="3"/>
        <v>9.1479999999999961</v>
      </c>
    </row>
    <row r="20" spans="1:3" x14ac:dyDescent="0.3">
      <c r="A20">
        <v>1.5</v>
      </c>
      <c r="B20">
        <f t="shared" si="2"/>
        <v>33.57</v>
      </c>
      <c r="C20">
        <f t="shared" si="3"/>
        <v>12.41</v>
      </c>
    </row>
    <row r="21" spans="1:3" x14ac:dyDescent="0.3">
      <c r="A21">
        <v>1.6</v>
      </c>
      <c r="B21">
        <f t="shared" si="2"/>
        <v>32.57</v>
      </c>
      <c r="C21">
        <f t="shared" si="3"/>
        <v>15.622</v>
      </c>
    </row>
    <row r="22" spans="1:3" x14ac:dyDescent="0.3">
      <c r="A22">
        <v>1.7</v>
      </c>
      <c r="B22">
        <f t="shared" si="2"/>
        <v>31.57</v>
      </c>
      <c r="C22">
        <f t="shared" si="3"/>
        <v>18.814</v>
      </c>
    </row>
    <row r="23" spans="1:3" x14ac:dyDescent="0.3">
      <c r="A23">
        <v>1.8</v>
      </c>
      <c r="B23">
        <f t="shared" si="2"/>
        <v>30.57</v>
      </c>
      <c r="C23">
        <f t="shared" si="3"/>
        <v>22.016000000000005</v>
      </c>
    </row>
    <row r="24" spans="1:3" x14ac:dyDescent="0.3">
      <c r="A24">
        <v>1.9</v>
      </c>
      <c r="B24">
        <f t="shared" si="2"/>
        <v>29.57</v>
      </c>
      <c r="C24">
        <f t="shared" si="3"/>
        <v>25.257999999999996</v>
      </c>
    </row>
    <row r="25" spans="1:3" x14ac:dyDescent="0.3">
      <c r="A25">
        <v>1.9999899999999999</v>
      </c>
      <c r="B25">
        <f t="shared" si="2"/>
        <v>28.5701</v>
      </c>
      <c r="C25">
        <f t="shared" si="3"/>
        <v>28.569664300499994</v>
      </c>
    </row>
    <row r="26" spans="1:3" x14ac:dyDescent="0.3">
      <c r="A26">
        <v>2</v>
      </c>
      <c r="B26">
        <f>1*(-10)+48.57-(2-1)*10-20</f>
        <v>8.57</v>
      </c>
      <c r="C26">
        <f t="shared" si="3"/>
        <v>28.57</v>
      </c>
    </row>
    <row r="27" spans="1:3" x14ac:dyDescent="0.3">
      <c r="A27">
        <v>2.1</v>
      </c>
      <c r="B27">
        <f t="shared" ref="B27:B58" si="4">1*(-10)+48.57-(2-1)*10-20</f>
        <v>8.57</v>
      </c>
      <c r="C27">
        <f>28.57+8.57*(A27-2)</f>
        <v>29.427</v>
      </c>
    </row>
    <row r="28" spans="1:3" x14ac:dyDescent="0.3">
      <c r="A28">
        <v>2.2000000000000002</v>
      </c>
      <c r="B28">
        <f t="shared" si="4"/>
        <v>8.57</v>
      </c>
      <c r="C28">
        <f t="shared" ref="C28:C59" si="5">28.57+8.57*(A28-2)</f>
        <v>30.284000000000002</v>
      </c>
    </row>
    <row r="29" spans="1:3" x14ac:dyDescent="0.3">
      <c r="A29">
        <v>2.2999999999999998</v>
      </c>
      <c r="B29">
        <f t="shared" si="4"/>
        <v>8.57</v>
      </c>
      <c r="C29">
        <f t="shared" si="5"/>
        <v>31.140999999999998</v>
      </c>
    </row>
    <row r="30" spans="1:3" x14ac:dyDescent="0.3">
      <c r="A30">
        <v>2.4</v>
      </c>
      <c r="B30">
        <f t="shared" si="4"/>
        <v>8.57</v>
      </c>
      <c r="C30">
        <f t="shared" si="5"/>
        <v>31.998000000000001</v>
      </c>
    </row>
    <row r="31" spans="1:3" x14ac:dyDescent="0.3">
      <c r="A31">
        <v>2.5</v>
      </c>
      <c r="B31">
        <f t="shared" si="4"/>
        <v>8.57</v>
      </c>
      <c r="C31">
        <f t="shared" si="5"/>
        <v>32.855000000000004</v>
      </c>
    </row>
    <row r="32" spans="1:3" x14ac:dyDescent="0.3">
      <c r="A32">
        <v>2.6</v>
      </c>
      <c r="B32">
        <f t="shared" si="4"/>
        <v>8.57</v>
      </c>
      <c r="C32">
        <f t="shared" si="5"/>
        <v>33.712000000000003</v>
      </c>
    </row>
    <row r="33" spans="1:3" x14ac:dyDescent="0.3">
      <c r="A33">
        <v>2.7</v>
      </c>
      <c r="B33">
        <f t="shared" si="4"/>
        <v>8.57</v>
      </c>
      <c r="C33">
        <f t="shared" si="5"/>
        <v>34.569000000000003</v>
      </c>
    </row>
    <row r="34" spans="1:3" x14ac:dyDescent="0.3">
      <c r="A34">
        <v>2.8</v>
      </c>
      <c r="B34">
        <f t="shared" si="4"/>
        <v>8.57</v>
      </c>
      <c r="C34">
        <f t="shared" si="5"/>
        <v>35.426000000000002</v>
      </c>
    </row>
    <row r="35" spans="1:3" x14ac:dyDescent="0.3">
      <c r="A35">
        <v>2.9</v>
      </c>
      <c r="B35">
        <f t="shared" si="4"/>
        <v>8.57</v>
      </c>
      <c r="C35">
        <f t="shared" si="5"/>
        <v>36.283000000000001</v>
      </c>
    </row>
    <row r="36" spans="1:3" x14ac:dyDescent="0.3">
      <c r="A36">
        <v>2.9999899999999999</v>
      </c>
      <c r="B36">
        <f t="shared" si="4"/>
        <v>8.57</v>
      </c>
      <c r="C36">
        <f t="shared" si="5"/>
        <v>37.139914300000001</v>
      </c>
    </row>
    <row r="37" spans="1:3" x14ac:dyDescent="0.3">
      <c r="A37">
        <v>3</v>
      </c>
      <c r="B37">
        <f t="shared" si="4"/>
        <v>8.57</v>
      </c>
      <c r="C37">
        <f t="shared" si="5"/>
        <v>37.14</v>
      </c>
    </row>
    <row r="38" spans="1:3" x14ac:dyDescent="0.3">
      <c r="A38">
        <v>3.0000100000000001</v>
      </c>
      <c r="B38">
        <f t="shared" si="4"/>
        <v>8.57</v>
      </c>
      <c r="C38">
        <f t="shared" si="5"/>
        <v>37.1400857</v>
      </c>
    </row>
    <row r="39" spans="1:3" x14ac:dyDescent="0.3">
      <c r="A39">
        <v>3.1</v>
      </c>
      <c r="B39">
        <f t="shared" si="4"/>
        <v>8.57</v>
      </c>
      <c r="C39">
        <f t="shared" si="5"/>
        <v>37.997</v>
      </c>
    </row>
    <row r="40" spans="1:3" x14ac:dyDescent="0.3">
      <c r="A40">
        <v>3.2</v>
      </c>
      <c r="B40">
        <f t="shared" si="4"/>
        <v>8.57</v>
      </c>
      <c r="C40">
        <f t="shared" si="5"/>
        <v>38.853999999999999</v>
      </c>
    </row>
    <row r="41" spans="1:3" x14ac:dyDescent="0.3">
      <c r="A41">
        <v>3.3</v>
      </c>
      <c r="B41">
        <f t="shared" si="4"/>
        <v>8.57</v>
      </c>
      <c r="C41">
        <f t="shared" si="5"/>
        <v>39.710999999999999</v>
      </c>
    </row>
    <row r="42" spans="1:3" x14ac:dyDescent="0.3">
      <c r="A42">
        <v>3.4</v>
      </c>
      <c r="B42">
        <f t="shared" si="4"/>
        <v>8.57</v>
      </c>
      <c r="C42">
        <f t="shared" si="5"/>
        <v>40.567999999999998</v>
      </c>
    </row>
    <row r="43" spans="1:3" x14ac:dyDescent="0.3">
      <c r="A43">
        <v>3.5</v>
      </c>
      <c r="B43">
        <f t="shared" si="4"/>
        <v>8.57</v>
      </c>
      <c r="C43">
        <f t="shared" si="5"/>
        <v>41.424999999999997</v>
      </c>
    </row>
    <row r="44" spans="1:3" x14ac:dyDescent="0.3">
      <c r="A44">
        <v>3.6</v>
      </c>
      <c r="B44">
        <f t="shared" si="4"/>
        <v>8.57</v>
      </c>
      <c r="C44">
        <f t="shared" si="5"/>
        <v>42.282000000000004</v>
      </c>
    </row>
    <row r="45" spans="1:3" x14ac:dyDescent="0.3">
      <c r="A45">
        <v>3.7</v>
      </c>
      <c r="B45">
        <f t="shared" si="4"/>
        <v>8.57</v>
      </c>
      <c r="C45">
        <f t="shared" si="5"/>
        <v>43.139000000000003</v>
      </c>
    </row>
    <row r="46" spans="1:3" x14ac:dyDescent="0.3">
      <c r="A46">
        <v>3.8</v>
      </c>
      <c r="B46">
        <f t="shared" si="4"/>
        <v>8.57</v>
      </c>
      <c r="C46">
        <f t="shared" si="5"/>
        <v>43.995999999999995</v>
      </c>
    </row>
    <row r="47" spans="1:3" x14ac:dyDescent="0.3">
      <c r="A47">
        <v>3.9</v>
      </c>
      <c r="B47">
        <f t="shared" si="4"/>
        <v>8.57</v>
      </c>
      <c r="C47">
        <f t="shared" si="5"/>
        <v>44.853000000000002</v>
      </c>
    </row>
    <row r="48" spans="1:3" x14ac:dyDescent="0.3">
      <c r="A48">
        <v>4</v>
      </c>
      <c r="B48">
        <f t="shared" si="4"/>
        <v>8.57</v>
      </c>
      <c r="C48">
        <f t="shared" si="5"/>
        <v>45.71</v>
      </c>
    </row>
    <row r="49" spans="1:3" x14ac:dyDescent="0.3">
      <c r="A49">
        <v>4.0999999999999996</v>
      </c>
      <c r="B49">
        <f t="shared" si="4"/>
        <v>8.57</v>
      </c>
      <c r="C49">
        <f t="shared" si="5"/>
        <v>46.566999999999993</v>
      </c>
    </row>
    <row r="50" spans="1:3" x14ac:dyDescent="0.3">
      <c r="A50">
        <v>4.2</v>
      </c>
      <c r="B50">
        <f t="shared" si="4"/>
        <v>8.57</v>
      </c>
      <c r="C50">
        <f t="shared" si="5"/>
        <v>47.424000000000007</v>
      </c>
    </row>
    <row r="51" spans="1:3" x14ac:dyDescent="0.3">
      <c r="A51">
        <v>4.3</v>
      </c>
      <c r="B51">
        <f t="shared" si="4"/>
        <v>8.57</v>
      </c>
      <c r="C51">
        <f t="shared" si="5"/>
        <v>48.280999999999999</v>
      </c>
    </row>
    <row r="52" spans="1:3" x14ac:dyDescent="0.3">
      <c r="A52">
        <v>4.4000000000000004</v>
      </c>
      <c r="B52">
        <f t="shared" si="4"/>
        <v>8.57</v>
      </c>
      <c r="C52">
        <f t="shared" si="5"/>
        <v>49.138000000000005</v>
      </c>
    </row>
    <row r="53" spans="1:3" x14ac:dyDescent="0.3">
      <c r="A53">
        <v>4.5</v>
      </c>
      <c r="B53">
        <f t="shared" si="4"/>
        <v>8.57</v>
      </c>
      <c r="C53">
        <f t="shared" si="5"/>
        <v>49.995000000000005</v>
      </c>
    </row>
    <row r="54" spans="1:3" x14ac:dyDescent="0.3">
      <c r="A54">
        <v>4.5999999999999996</v>
      </c>
      <c r="B54">
        <f t="shared" si="4"/>
        <v>8.57</v>
      </c>
      <c r="C54">
        <f t="shared" si="5"/>
        <v>50.851999999999997</v>
      </c>
    </row>
    <row r="55" spans="1:3" x14ac:dyDescent="0.3">
      <c r="A55">
        <v>4.7</v>
      </c>
      <c r="B55">
        <f t="shared" si="4"/>
        <v>8.57</v>
      </c>
      <c r="C55">
        <f t="shared" si="5"/>
        <v>51.709000000000003</v>
      </c>
    </row>
    <row r="56" spans="1:3" x14ac:dyDescent="0.3">
      <c r="A56">
        <v>4.8</v>
      </c>
      <c r="B56">
        <f t="shared" si="4"/>
        <v>8.57</v>
      </c>
      <c r="C56">
        <f t="shared" si="5"/>
        <v>52.566000000000003</v>
      </c>
    </row>
    <row r="57" spans="1:3" x14ac:dyDescent="0.3">
      <c r="A57">
        <v>4.9000000000000004</v>
      </c>
      <c r="B57">
        <f t="shared" si="4"/>
        <v>8.57</v>
      </c>
      <c r="C57">
        <f t="shared" si="5"/>
        <v>53.423000000000002</v>
      </c>
    </row>
    <row r="58" spans="1:3" x14ac:dyDescent="0.3">
      <c r="A58">
        <v>4.9999900000000004</v>
      </c>
      <c r="B58">
        <f t="shared" si="4"/>
        <v>8.57</v>
      </c>
      <c r="C58">
        <f t="shared" si="5"/>
        <v>54.279914300000002</v>
      </c>
    </row>
    <row r="59" spans="1:3" x14ac:dyDescent="0.3">
      <c r="A59">
        <v>5</v>
      </c>
      <c r="B59">
        <f>1*(-10)+48.57-(2-1)*10-20-20</f>
        <v>-11.43</v>
      </c>
      <c r="C59">
        <f t="shared" si="5"/>
        <v>54.28</v>
      </c>
    </row>
    <row r="60" spans="1:3" x14ac:dyDescent="0.3">
      <c r="A60">
        <v>5.0999999999999996</v>
      </c>
      <c r="B60">
        <f>1*(-10)+48.57-(2-1)*10-20-20-20*(A60-5)</f>
        <v>-13.429999999999993</v>
      </c>
      <c r="C60">
        <f>54.28-11.43*(A60-5)-0.5*20*(A60-5)^2</f>
        <v>53.037000000000006</v>
      </c>
    </row>
    <row r="61" spans="1:3" x14ac:dyDescent="0.3">
      <c r="A61">
        <v>5.2</v>
      </c>
      <c r="B61">
        <f t="shared" ref="B61:B80" si="6">1*(-10)+48.57-(2-1)*10-20-20-20*(A61-5)</f>
        <v>-15.430000000000003</v>
      </c>
      <c r="C61">
        <f t="shared" ref="C61:C81" si="7">54.28-11.43*(A61-5)-0.5*20*(A61-5)^2</f>
        <v>51.594000000000001</v>
      </c>
    </row>
    <row r="62" spans="1:3" x14ac:dyDescent="0.3">
      <c r="A62">
        <v>5.3</v>
      </c>
      <c r="B62">
        <f t="shared" si="6"/>
        <v>-17.429999999999996</v>
      </c>
      <c r="C62">
        <f t="shared" si="7"/>
        <v>49.951000000000008</v>
      </c>
    </row>
    <row r="63" spans="1:3" x14ac:dyDescent="0.3">
      <c r="A63">
        <v>5.4</v>
      </c>
      <c r="B63">
        <f t="shared" si="6"/>
        <v>-19.430000000000007</v>
      </c>
      <c r="C63">
        <f t="shared" si="7"/>
        <v>48.107999999999997</v>
      </c>
    </row>
    <row r="64" spans="1:3" x14ac:dyDescent="0.3">
      <c r="A64">
        <v>5.5</v>
      </c>
      <c r="B64">
        <f t="shared" si="6"/>
        <v>-21.43</v>
      </c>
      <c r="C64">
        <f t="shared" si="7"/>
        <v>46.064999999999998</v>
      </c>
    </row>
    <row r="65" spans="1:3" x14ac:dyDescent="0.3">
      <c r="A65">
        <v>5.6</v>
      </c>
      <c r="B65">
        <f t="shared" si="6"/>
        <v>-23.429999999999993</v>
      </c>
      <c r="C65">
        <f t="shared" si="7"/>
        <v>43.82200000000001</v>
      </c>
    </row>
    <row r="66" spans="1:3" x14ac:dyDescent="0.3">
      <c r="A66">
        <v>5.7</v>
      </c>
      <c r="B66">
        <f t="shared" si="6"/>
        <v>-25.430000000000003</v>
      </c>
      <c r="C66">
        <f t="shared" si="7"/>
        <v>41.378999999999991</v>
      </c>
    </row>
    <row r="67" spans="1:3" x14ac:dyDescent="0.3">
      <c r="A67">
        <v>5.8</v>
      </c>
      <c r="B67">
        <f t="shared" si="6"/>
        <v>-27.429999999999996</v>
      </c>
      <c r="C67">
        <f t="shared" si="7"/>
        <v>38.736000000000004</v>
      </c>
    </row>
    <row r="68" spans="1:3" x14ac:dyDescent="0.3">
      <c r="A68">
        <v>5.9</v>
      </c>
      <c r="B68">
        <f t="shared" si="6"/>
        <v>-29.430000000000007</v>
      </c>
      <c r="C68">
        <f t="shared" si="7"/>
        <v>35.892999999999986</v>
      </c>
    </row>
    <row r="69" spans="1:3" x14ac:dyDescent="0.3">
      <c r="A69">
        <v>5.9999900000000004</v>
      </c>
      <c r="B69">
        <f t="shared" si="6"/>
        <v>-31.429800000000007</v>
      </c>
      <c r="C69">
        <f t="shared" si="7"/>
        <v>32.85031429899999</v>
      </c>
    </row>
    <row r="70" spans="1:3" x14ac:dyDescent="0.3">
      <c r="A70">
        <v>6</v>
      </c>
      <c r="B70">
        <f t="shared" si="6"/>
        <v>-31.43</v>
      </c>
      <c r="C70">
        <f t="shared" si="7"/>
        <v>32.85</v>
      </c>
    </row>
    <row r="71" spans="1:3" x14ac:dyDescent="0.3">
      <c r="A71">
        <v>6.1</v>
      </c>
      <c r="B71">
        <f t="shared" si="6"/>
        <v>-33.429999999999993</v>
      </c>
      <c r="C71">
        <f t="shared" si="7"/>
        <v>29.607000000000014</v>
      </c>
    </row>
    <row r="72" spans="1:3" x14ac:dyDescent="0.3">
      <c r="A72">
        <v>6.2</v>
      </c>
      <c r="B72">
        <f t="shared" si="6"/>
        <v>-35.430000000000007</v>
      </c>
      <c r="C72">
        <f t="shared" si="7"/>
        <v>26.163999999999994</v>
      </c>
    </row>
    <row r="73" spans="1:3" x14ac:dyDescent="0.3">
      <c r="A73">
        <v>6.3</v>
      </c>
      <c r="B73">
        <f t="shared" si="6"/>
        <v>-37.429999999999993</v>
      </c>
      <c r="C73">
        <f t="shared" si="7"/>
        <v>22.521000000000011</v>
      </c>
    </row>
    <row r="74" spans="1:3" x14ac:dyDescent="0.3">
      <c r="A74">
        <v>6.4</v>
      </c>
      <c r="B74">
        <f t="shared" si="6"/>
        <v>-39.430000000000007</v>
      </c>
      <c r="C74">
        <f t="shared" si="7"/>
        <v>18.677999999999987</v>
      </c>
    </row>
    <row r="75" spans="1:3" x14ac:dyDescent="0.3">
      <c r="A75">
        <v>6.5</v>
      </c>
      <c r="B75">
        <f t="shared" si="6"/>
        <v>-41.43</v>
      </c>
      <c r="C75">
        <f t="shared" si="7"/>
        <v>14.635000000000005</v>
      </c>
    </row>
    <row r="76" spans="1:3" x14ac:dyDescent="0.3">
      <c r="A76">
        <v>6.6</v>
      </c>
      <c r="B76">
        <f t="shared" si="6"/>
        <v>-43.429999999999993</v>
      </c>
      <c r="C76">
        <f t="shared" si="7"/>
        <v>10.392000000000017</v>
      </c>
    </row>
    <row r="77" spans="1:3" x14ac:dyDescent="0.3">
      <c r="A77">
        <v>6.7</v>
      </c>
      <c r="B77">
        <f t="shared" si="6"/>
        <v>-45.43</v>
      </c>
      <c r="C77">
        <f t="shared" si="7"/>
        <v>5.9489999999999981</v>
      </c>
    </row>
    <row r="78" spans="1:3" x14ac:dyDescent="0.3">
      <c r="A78">
        <v>6.8</v>
      </c>
      <c r="B78">
        <f t="shared" si="6"/>
        <v>-47.43</v>
      </c>
      <c r="C78">
        <f t="shared" si="7"/>
        <v>1.3060000000000116</v>
      </c>
    </row>
    <row r="79" spans="1:3" x14ac:dyDescent="0.3">
      <c r="A79">
        <v>6.9</v>
      </c>
      <c r="B79">
        <f t="shared" si="6"/>
        <v>-49.430000000000007</v>
      </c>
      <c r="C79">
        <f t="shared" si="7"/>
        <v>-3.5370000000000061</v>
      </c>
    </row>
    <row r="80" spans="1:3" x14ac:dyDescent="0.3">
      <c r="A80">
        <v>6.9999900000000004</v>
      </c>
      <c r="B80">
        <f t="shared" si="6"/>
        <v>-51.429800000000007</v>
      </c>
      <c r="C80">
        <f t="shared" si="7"/>
        <v>-8.5794857010000207</v>
      </c>
    </row>
    <row r="81" spans="1:3" x14ac:dyDescent="0.3">
      <c r="A81">
        <v>7</v>
      </c>
      <c r="B81">
        <f>1*(-10)+48.57-(2-1)*10-20-20-20*(A81-5)-10</f>
        <v>-61.43</v>
      </c>
      <c r="C81">
        <f t="shared" si="7"/>
        <v>-8.5799999999999983</v>
      </c>
    </row>
    <row r="82" spans="1:3" x14ac:dyDescent="0.3">
      <c r="A82">
        <v>7.1</v>
      </c>
      <c r="B82">
        <f t="shared" ref="B82:B91" si="8">1*(-10)+48.57-(2-1)*10-20-20-20*(A82-5)-10</f>
        <v>-63.429999999999993</v>
      </c>
      <c r="C82">
        <f>-8.58-61.43*(A82-7)-0.5*20*(A82-7)^2</f>
        <v>-14.822999999999977</v>
      </c>
    </row>
    <row r="83" spans="1:3" x14ac:dyDescent="0.3">
      <c r="A83">
        <v>7.2</v>
      </c>
      <c r="B83">
        <f t="shared" si="8"/>
        <v>-65.430000000000007</v>
      </c>
      <c r="C83">
        <f t="shared" ref="C83:C91" si="9">-8.58-61.43*(A83-7)-0.5*20*(A83-7)^2</f>
        <v>-21.266000000000012</v>
      </c>
    </row>
    <row r="84" spans="1:3" x14ac:dyDescent="0.3">
      <c r="A84">
        <v>7.3</v>
      </c>
      <c r="B84">
        <f t="shared" si="8"/>
        <v>-67.430000000000007</v>
      </c>
      <c r="C84">
        <f t="shared" si="9"/>
        <v>-27.908999999999985</v>
      </c>
    </row>
    <row r="85" spans="1:3" x14ac:dyDescent="0.3">
      <c r="A85">
        <v>7.4</v>
      </c>
      <c r="B85">
        <f t="shared" si="8"/>
        <v>-69.430000000000007</v>
      </c>
      <c r="C85">
        <f t="shared" si="9"/>
        <v>-34.752000000000024</v>
      </c>
    </row>
    <row r="86" spans="1:3" x14ac:dyDescent="0.3">
      <c r="A86">
        <v>7.5</v>
      </c>
      <c r="B86">
        <f t="shared" si="8"/>
        <v>-71.430000000000007</v>
      </c>
      <c r="C86">
        <f t="shared" si="9"/>
        <v>-41.795000000000002</v>
      </c>
    </row>
    <row r="87" spans="1:3" x14ac:dyDescent="0.3">
      <c r="A87">
        <v>7.6</v>
      </c>
      <c r="B87">
        <f t="shared" si="8"/>
        <v>-73.429999999999993</v>
      </c>
      <c r="C87">
        <f t="shared" si="9"/>
        <v>-49.037999999999968</v>
      </c>
    </row>
    <row r="88" spans="1:3" x14ac:dyDescent="0.3">
      <c r="A88">
        <v>7.7</v>
      </c>
      <c r="B88">
        <f t="shared" si="8"/>
        <v>-75.430000000000007</v>
      </c>
      <c r="C88">
        <f t="shared" si="9"/>
        <v>-56.481000000000016</v>
      </c>
    </row>
    <row r="89" spans="1:3" x14ac:dyDescent="0.3">
      <c r="A89">
        <v>7.8</v>
      </c>
      <c r="B89">
        <f t="shared" si="8"/>
        <v>-77.430000000000007</v>
      </c>
      <c r="C89">
        <f t="shared" si="9"/>
        <v>-64.123999999999981</v>
      </c>
    </row>
    <row r="90" spans="1:3" x14ac:dyDescent="0.3">
      <c r="A90">
        <v>7.9</v>
      </c>
      <c r="B90">
        <f t="shared" si="8"/>
        <v>-79.430000000000007</v>
      </c>
      <c r="C90">
        <f t="shared" si="9"/>
        <v>-71.967000000000027</v>
      </c>
    </row>
    <row r="91" spans="1:3" x14ac:dyDescent="0.3">
      <c r="A91">
        <v>7.9999900000000004</v>
      </c>
      <c r="B91">
        <f t="shared" si="8"/>
        <v>-81.4298</v>
      </c>
      <c r="C91">
        <f t="shared" si="9"/>
        <v>-80.009185701000035</v>
      </c>
    </row>
    <row r="92" spans="1:3" x14ac:dyDescent="0.3">
      <c r="A92">
        <v>8</v>
      </c>
      <c r="B92">
        <f>1*(-10)+48.57-(2-1)*10-20-20-20*3-10+121.43</f>
        <v>40</v>
      </c>
      <c r="C92">
        <v>-80</v>
      </c>
    </row>
    <row r="93" spans="1:3" x14ac:dyDescent="0.3">
      <c r="A93">
        <v>8.1</v>
      </c>
      <c r="B93">
        <v>40</v>
      </c>
      <c r="C93">
        <f>-80+40*(A93-8)</f>
        <v>-76.000000000000014</v>
      </c>
    </row>
    <row r="94" spans="1:3" x14ac:dyDescent="0.3">
      <c r="A94">
        <v>8.1999999999999993</v>
      </c>
      <c r="B94">
        <f>1*(-10)+48.57-(2-1)*10-20-20-20*3-10+121.43</f>
        <v>40</v>
      </c>
      <c r="C94">
        <f t="shared" ref="C94:C113" si="10">-80+40*(A94-8)</f>
        <v>-72.000000000000028</v>
      </c>
    </row>
    <row r="95" spans="1:3" x14ac:dyDescent="0.3">
      <c r="A95">
        <v>8.3000000000000007</v>
      </c>
      <c r="B95">
        <f t="shared" ref="B95:B112" si="11">1*(-10)+48.57-(2-1)*10-20-20-20*3-10+121.43</f>
        <v>40</v>
      </c>
      <c r="C95">
        <f t="shared" si="10"/>
        <v>-67.999999999999972</v>
      </c>
    </row>
    <row r="96" spans="1:3" x14ac:dyDescent="0.3">
      <c r="A96">
        <v>8.4</v>
      </c>
      <c r="B96">
        <f t="shared" si="11"/>
        <v>40</v>
      </c>
      <c r="C96">
        <f t="shared" si="10"/>
        <v>-63.999999999999986</v>
      </c>
    </row>
    <row r="97" spans="1:3" x14ac:dyDescent="0.3">
      <c r="A97">
        <v>8.5</v>
      </c>
      <c r="B97">
        <f t="shared" si="11"/>
        <v>40</v>
      </c>
      <c r="C97">
        <f t="shared" si="10"/>
        <v>-60</v>
      </c>
    </row>
    <row r="98" spans="1:3" x14ac:dyDescent="0.3">
      <c r="A98">
        <v>8.6</v>
      </c>
      <c r="B98">
        <f t="shared" si="11"/>
        <v>40</v>
      </c>
      <c r="C98">
        <f t="shared" si="10"/>
        <v>-56.000000000000014</v>
      </c>
    </row>
    <row r="99" spans="1:3" x14ac:dyDescent="0.3">
      <c r="A99">
        <v>8.6999999999999993</v>
      </c>
      <c r="B99">
        <f t="shared" si="11"/>
        <v>40</v>
      </c>
      <c r="C99">
        <f t="shared" si="10"/>
        <v>-52.000000000000028</v>
      </c>
    </row>
    <row r="100" spans="1:3" x14ac:dyDescent="0.3">
      <c r="A100">
        <v>8.8000000000000007</v>
      </c>
      <c r="B100">
        <f t="shared" si="11"/>
        <v>40</v>
      </c>
      <c r="C100">
        <f t="shared" si="10"/>
        <v>-47.999999999999972</v>
      </c>
    </row>
    <row r="101" spans="1:3" x14ac:dyDescent="0.3">
      <c r="A101">
        <v>8.9</v>
      </c>
      <c r="B101">
        <f t="shared" si="11"/>
        <v>40</v>
      </c>
      <c r="C101">
        <f t="shared" si="10"/>
        <v>-43.999999999999986</v>
      </c>
    </row>
    <row r="102" spans="1:3" x14ac:dyDescent="0.3">
      <c r="A102">
        <v>9</v>
      </c>
      <c r="B102">
        <f t="shared" si="11"/>
        <v>40</v>
      </c>
      <c r="C102">
        <f t="shared" si="10"/>
        <v>-40</v>
      </c>
    </row>
    <row r="103" spans="1:3" x14ac:dyDescent="0.3">
      <c r="A103">
        <v>9.1</v>
      </c>
      <c r="B103">
        <f t="shared" si="11"/>
        <v>40</v>
      </c>
      <c r="C103">
        <f t="shared" si="10"/>
        <v>-36.000000000000014</v>
      </c>
    </row>
    <row r="104" spans="1:3" x14ac:dyDescent="0.3">
      <c r="A104">
        <v>9.1999999999999993</v>
      </c>
      <c r="B104">
        <f t="shared" si="11"/>
        <v>40</v>
      </c>
      <c r="C104">
        <f t="shared" si="10"/>
        <v>-32.000000000000028</v>
      </c>
    </row>
    <row r="105" spans="1:3" x14ac:dyDescent="0.3">
      <c r="A105">
        <v>9.3000000000000007</v>
      </c>
      <c r="B105">
        <f t="shared" si="11"/>
        <v>40</v>
      </c>
      <c r="C105">
        <f t="shared" si="10"/>
        <v>-27.999999999999972</v>
      </c>
    </row>
    <row r="106" spans="1:3" x14ac:dyDescent="0.3">
      <c r="A106">
        <v>9.4</v>
      </c>
      <c r="B106">
        <f t="shared" si="11"/>
        <v>40</v>
      </c>
      <c r="C106">
        <f t="shared" si="10"/>
        <v>-23.999999999999986</v>
      </c>
    </row>
    <row r="107" spans="1:3" x14ac:dyDescent="0.3">
      <c r="A107">
        <v>9.5</v>
      </c>
      <c r="B107">
        <f t="shared" si="11"/>
        <v>40</v>
      </c>
      <c r="C107">
        <f t="shared" si="10"/>
        <v>-20</v>
      </c>
    </row>
    <row r="108" spans="1:3" x14ac:dyDescent="0.3">
      <c r="A108">
        <v>9.6</v>
      </c>
      <c r="B108">
        <f t="shared" si="11"/>
        <v>40</v>
      </c>
      <c r="C108">
        <f t="shared" si="10"/>
        <v>-16.000000000000014</v>
      </c>
    </row>
    <row r="109" spans="1:3" x14ac:dyDescent="0.3">
      <c r="A109">
        <v>9.6999999999999993</v>
      </c>
      <c r="B109">
        <f t="shared" si="11"/>
        <v>40</v>
      </c>
      <c r="C109">
        <f t="shared" si="10"/>
        <v>-12.000000000000028</v>
      </c>
    </row>
    <row r="110" spans="1:3" x14ac:dyDescent="0.3">
      <c r="A110">
        <v>9.8000000000000007</v>
      </c>
      <c r="B110">
        <f t="shared" si="11"/>
        <v>40</v>
      </c>
      <c r="C110">
        <f t="shared" si="10"/>
        <v>-7.9999999999999716</v>
      </c>
    </row>
    <row r="111" spans="1:3" x14ac:dyDescent="0.3">
      <c r="A111">
        <v>9.9</v>
      </c>
      <c r="B111">
        <f t="shared" si="11"/>
        <v>40</v>
      </c>
      <c r="C111">
        <f t="shared" si="10"/>
        <v>-3.9999999999999858</v>
      </c>
    </row>
    <row r="112" spans="1:3" x14ac:dyDescent="0.3">
      <c r="A112">
        <v>9.9999900000000004</v>
      </c>
      <c r="B112">
        <f t="shared" si="11"/>
        <v>40</v>
      </c>
      <c r="C112">
        <f t="shared" si="10"/>
        <v>-3.9999999998485691E-4</v>
      </c>
    </row>
    <row r="113" spans="1:3" x14ac:dyDescent="0.3">
      <c r="A113">
        <v>10</v>
      </c>
      <c r="B113">
        <v>0</v>
      </c>
      <c r="C113">
        <f t="shared" si="1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Data</vt:lpstr>
      <vt:lpstr>SFD</vt:lpstr>
      <vt:lpstr>BMD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Marotin</dc:creator>
  <cp:lastModifiedBy>Arnaud Marotin</cp:lastModifiedBy>
  <dcterms:created xsi:type="dcterms:W3CDTF">2018-05-26T10:07:13Z</dcterms:created>
  <dcterms:modified xsi:type="dcterms:W3CDTF">2018-05-26T18:21:34Z</dcterms:modified>
</cp:coreProperties>
</file>