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j_prince-devaraj_uwtsd_ac_uk/Documents/Desktop/Jan-2025/Feedback/"/>
    </mc:Choice>
  </mc:AlternateContent>
  <xr:revisionPtr revIDLastSave="0" documentId="8_{1E2A1F97-7940-49DA-99AD-4FCDD9E4E716}" xr6:coauthVersionLast="47" xr6:coauthVersionMax="47" xr10:uidLastSave="{00000000-0000-0000-0000-000000000000}"/>
  <bookViews>
    <workbookView xWindow="-110" yWindow="-110" windowWidth="25820" windowHeight="15500" xr2:uid="{A5388D75-32FC-4D26-A149-0857B33287F2}"/>
  </bookViews>
  <sheets>
    <sheet name="EC2_EES_Mark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7" i="1" l="1"/>
  <c r="G17" i="1" s="1"/>
  <c r="C17" i="1"/>
  <c r="F17" i="1" s="1"/>
  <c r="D16" i="1"/>
  <c r="G16" i="1" s="1"/>
  <c r="C16" i="1"/>
  <c r="F16" i="1" s="1"/>
  <c r="G15" i="1"/>
  <c r="E15" i="1" s="1"/>
  <c r="F15" i="1"/>
  <c r="G14" i="1"/>
  <c r="F14" i="1"/>
  <c r="E14" i="1"/>
  <c r="G13" i="1"/>
  <c r="F13" i="1"/>
  <c r="E13" i="1"/>
  <c r="G12" i="1"/>
  <c r="F12" i="1"/>
  <c r="E12" i="1"/>
  <c r="G11" i="1"/>
  <c r="F11" i="1"/>
  <c r="E11" i="1"/>
  <c r="G10" i="1"/>
  <c r="F10" i="1"/>
  <c r="E10" i="1"/>
  <c r="G9" i="1"/>
  <c r="F9" i="1"/>
  <c r="E9" i="1"/>
  <c r="G8" i="1"/>
  <c r="F8" i="1"/>
  <c r="E8" i="1"/>
  <c r="G7" i="1"/>
  <c r="F7" i="1"/>
  <c r="E7" i="1"/>
  <c r="G6" i="1"/>
  <c r="F6" i="1"/>
  <c r="E6" i="1" s="1"/>
  <c r="G5" i="1"/>
  <c r="F5" i="1"/>
  <c r="E5" i="1"/>
  <c r="G4" i="1"/>
  <c r="F4" i="1"/>
  <c r="E4" i="1"/>
  <c r="G3" i="1"/>
  <c r="F3" i="1"/>
  <c r="E3" i="1"/>
  <c r="G2" i="1"/>
  <c r="F2" i="1"/>
  <c r="F18" i="1" s="1"/>
  <c r="E2" i="1"/>
  <c r="E17" i="1" l="1"/>
  <c r="E18" i="1"/>
</calcChain>
</file>

<file path=xl/sharedStrings.xml><?xml version="1.0" encoding="utf-8"?>
<sst xmlns="http://schemas.openxmlformats.org/spreadsheetml/2006/main" count="37" uniqueCount="37">
  <si>
    <t>STU NO.</t>
  </si>
  <si>
    <t>NAME</t>
  </si>
  <si>
    <t xml:space="preserve"> Exam Marks</t>
  </si>
  <si>
    <t>CW</t>
  </si>
  <si>
    <t>Exam 50%</t>
  </si>
  <si>
    <t>CW 50 %</t>
  </si>
  <si>
    <t>2214461/1</t>
  </si>
  <si>
    <t xml:space="preserve">WILD OWEN ROY  </t>
  </si>
  <si>
    <t>2214706/1</t>
  </si>
  <si>
    <t xml:space="preserve">WOOLLANDS HARRY JAMES  </t>
  </si>
  <si>
    <t>2214885/1</t>
  </si>
  <si>
    <t xml:space="preserve">GILLESPIE JOSEPH ADAM  </t>
  </si>
  <si>
    <t>2215291/1</t>
  </si>
  <si>
    <t xml:space="preserve">SMELT JACOB JAMES  </t>
  </si>
  <si>
    <t>2215832/1</t>
  </si>
  <si>
    <t xml:space="preserve">HUNT JAMES PHILIP  </t>
  </si>
  <si>
    <t>2216419/1</t>
  </si>
  <si>
    <t>SCARLET MOLLY ASTOLFO DAUNCEY</t>
  </si>
  <si>
    <t>2217176/1</t>
  </si>
  <si>
    <t>GRAVATT ALEXANDER EDWIN LAWRENCE</t>
  </si>
  <si>
    <t>2217178/1</t>
  </si>
  <si>
    <t xml:space="preserve">VERSEY CERYS WILLOW  </t>
  </si>
  <si>
    <t>2218326/1</t>
  </si>
  <si>
    <t>RENNISON HENRY GEORGE TAYLOR</t>
  </si>
  <si>
    <t>2218703/1</t>
  </si>
  <si>
    <t xml:space="preserve">BRIDGEWATER DANIEL STEVEN  </t>
  </si>
  <si>
    <t>2218704/1</t>
  </si>
  <si>
    <t xml:space="preserve">WHITE MARTIN JAMES  </t>
  </si>
  <si>
    <t>2227990/1</t>
  </si>
  <si>
    <t>LOUNDS ALISTAIR HAYDON PETER</t>
  </si>
  <si>
    <t>2214407/1</t>
  </si>
  <si>
    <t xml:space="preserve">ANDERSON ETHAN MICHAEL  </t>
  </si>
  <si>
    <t>FREYA JALEH VAFADARI</t>
  </si>
  <si>
    <t>NA</t>
  </si>
  <si>
    <t>Class Average</t>
  </si>
  <si>
    <t>Standard Deviation</t>
  </si>
  <si>
    <t>Total Scripts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</si>
</sst>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wrapText="1"/>
    </xf>
    <xf numFmtId="1" fontId="2" fillId="2" borderId="1" xfId="0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0" xfId="0" applyFont="1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2" borderId="0" xfId="0" applyFill="1"/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F2699-D493-4967-83E9-81FCC7A03D5E}">
  <dimension ref="A1:H18"/>
  <sheetViews>
    <sheetView tabSelected="1" workbookViewId="0">
      <selection activeCell="H11" sqref="H11"/>
    </sheetView>
  </sheetViews>
  <sheetFormatPr defaultRowHeight="14.5" x14ac:dyDescent="0.35"/>
  <cols>
    <col min="1" max="1" width="12.7265625" customWidth="1"/>
    <col min="2" max="2" width="48.26953125" customWidth="1"/>
    <col min="3" max="3" width="10.81640625" customWidth="1"/>
    <col min="4" max="4" width="8.7265625" style="13"/>
    <col min="5" max="7" width="8.7265625" customWidth="1"/>
    <col min="8" max="8" width="43.36328125" customWidth="1"/>
  </cols>
  <sheetData>
    <row r="1" spans="1:8" ht="27" thickBot="1" x14ac:dyDescent="0.4">
      <c r="A1" s="1" t="s">
        <v>0</v>
      </c>
      <c r="B1" s="2" t="s">
        <v>1</v>
      </c>
      <c r="C1" s="2" t="s">
        <v>2</v>
      </c>
      <c r="D1" s="3" t="s">
        <v>3</v>
      </c>
      <c r="E1" s="4">
        <v>1</v>
      </c>
      <c r="F1" s="5" t="s">
        <v>4</v>
      </c>
      <c r="G1" s="5" t="s">
        <v>5</v>
      </c>
    </row>
    <row r="2" spans="1:8" ht="24.5" customHeight="1" thickBot="1" x14ac:dyDescent="0.4">
      <c r="A2" s="1" t="s">
        <v>6</v>
      </c>
      <c r="B2" s="6" t="s">
        <v>7</v>
      </c>
      <c r="C2" s="7">
        <v>17</v>
      </c>
      <c r="D2" s="8">
        <v>0</v>
      </c>
      <c r="E2" s="9">
        <f>SUM(F2:G2)</f>
        <v>8.5</v>
      </c>
      <c r="F2" s="9">
        <f>C2/100*50</f>
        <v>8.5</v>
      </c>
      <c r="G2" s="9">
        <f>D2/100*50</f>
        <v>0</v>
      </c>
    </row>
    <row r="3" spans="1:8" ht="24.5" customHeight="1" thickBot="1" x14ac:dyDescent="0.4">
      <c r="A3" s="1" t="s">
        <v>8</v>
      </c>
      <c r="B3" s="6" t="s">
        <v>9</v>
      </c>
      <c r="C3" s="7">
        <v>84</v>
      </c>
      <c r="D3" s="8">
        <v>70</v>
      </c>
      <c r="E3" s="9">
        <f t="shared" ref="E3:E15" si="0">SUM(F3:G3)</f>
        <v>77</v>
      </c>
      <c r="F3" s="9">
        <f t="shared" ref="F3:G17" si="1">C3/100*50</f>
        <v>42</v>
      </c>
      <c r="G3" s="9">
        <f t="shared" si="1"/>
        <v>35</v>
      </c>
    </row>
    <row r="4" spans="1:8" ht="24.5" customHeight="1" thickBot="1" x14ac:dyDescent="0.4">
      <c r="A4" s="1" t="s">
        <v>10</v>
      </c>
      <c r="B4" s="6" t="s">
        <v>11</v>
      </c>
      <c r="C4" s="7">
        <v>69</v>
      </c>
      <c r="D4" s="8">
        <v>64</v>
      </c>
      <c r="E4" s="9">
        <f t="shared" si="0"/>
        <v>66.5</v>
      </c>
      <c r="F4" s="9">
        <f t="shared" si="1"/>
        <v>34.5</v>
      </c>
      <c r="G4" s="9">
        <f t="shared" si="1"/>
        <v>32</v>
      </c>
    </row>
    <row r="5" spans="1:8" ht="24.5" customHeight="1" thickBot="1" x14ac:dyDescent="0.4">
      <c r="A5" s="1" t="s">
        <v>12</v>
      </c>
      <c r="B5" s="6" t="s">
        <v>13</v>
      </c>
      <c r="C5" s="7">
        <v>45</v>
      </c>
      <c r="D5" s="8">
        <v>57</v>
      </c>
      <c r="E5" s="9">
        <f t="shared" si="0"/>
        <v>51</v>
      </c>
      <c r="F5" s="9">
        <f t="shared" si="1"/>
        <v>22.5</v>
      </c>
      <c r="G5" s="9">
        <f t="shared" si="1"/>
        <v>28.499999999999996</v>
      </c>
    </row>
    <row r="6" spans="1:8" ht="33" customHeight="1" thickBot="1" x14ac:dyDescent="0.4">
      <c r="A6" s="1" t="s">
        <v>14</v>
      </c>
      <c r="B6" s="6" t="s">
        <v>15</v>
      </c>
      <c r="C6" s="7">
        <v>55</v>
      </c>
      <c r="D6" s="8">
        <v>0</v>
      </c>
      <c r="E6" s="9">
        <f t="shared" si="0"/>
        <v>27.500000000000004</v>
      </c>
      <c r="F6" s="9">
        <f t="shared" si="1"/>
        <v>27.500000000000004</v>
      </c>
      <c r="G6" s="9">
        <f t="shared" si="1"/>
        <v>0</v>
      </c>
      <c r="H6" s="10"/>
    </row>
    <row r="7" spans="1:8" ht="30" customHeight="1" thickBot="1" x14ac:dyDescent="0.4">
      <c r="A7" s="1" t="s">
        <v>16</v>
      </c>
      <c r="B7" s="6" t="s">
        <v>17</v>
      </c>
      <c r="C7" s="7">
        <v>18</v>
      </c>
      <c r="D7" s="8">
        <v>0</v>
      </c>
      <c r="E7" s="9">
        <f t="shared" si="0"/>
        <v>9</v>
      </c>
      <c r="F7" s="9">
        <f t="shared" si="1"/>
        <v>9</v>
      </c>
      <c r="G7" s="9">
        <f t="shared" si="1"/>
        <v>0</v>
      </c>
      <c r="H7" s="10"/>
    </row>
    <row r="8" spans="1:8" ht="24.5" customHeight="1" thickBot="1" x14ac:dyDescent="0.4">
      <c r="A8" s="1" t="s">
        <v>18</v>
      </c>
      <c r="B8" s="6" t="s">
        <v>19</v>
      </c>
      <c r="C8" s="7">
        <v>58</v>
      </c>
      <c r="D8" s="8">
        <v>55</v>
      </c>
      <c r="E8" s="9">
        <f t="shared" si="0"/>
        <v>56.5</v>
      </c>
      <c r="F8" s="9">
        <f t="shared" si="1"/>
        <v>28.999999999999996</v>
      </c>
      <c r="G8" s="9">
        <f t="shared" si="1"/>
        <v>27.500000000000004</v>
      </c>
    </row>
    <row r="9" spans="1:8" ht="24.5" customHeight="1" thickBot="1" x14ac:dyDescent="0.4">
      <c r="A9" s="1" t="s">
        <v>20</v>
      </c>
      <c r="B9" s="6" t="s">
        <v>21</v>
      </c>
      <c r="C9" s="7">
        <v>80</v>
      </c>
      <c r="D9" s="8">
        <v>68</v>
      </c>
      <c r="E9" s="9">
        <f t="shared" si="0"/>
        <v>74</v>
      </c>
      <c r="F9" s="9">
        <f t="shared" si="1"/>
        <v>40</v>
      </c>
      <c r="G9" s="9">
        <f t="shared" si="1"/>
        <v>34</v>
      </c>
    </row>
    <row r="10" spans="1:8" ht="24.5" customHeight="1" thickBot="1" x14ac:dyDescent="0.4">
      <c r="A10" s="1" t="s">
        <v>22</v>
      </c>
      <c r="B10" s="6" t="s">
        <v>23</v>
      </c>
      <c r="C10" s="7">
        <v>18</v>
      </c>
      <c r="D10" s="8">
        <v>53</v>
      </c>
      <c r="E10" s="9">
        <f t="shared" si="0"/>
        <v>35.5</v>
      </c>
      <c r="F10" s="9">
        <f t="shared" si="1"/>
        <v>9</v>
      </c>
      <c r="G10" s="9">
        <f t="shared" si="1"/>
        <v>26.5</v>
      </c>
    </row>
    <row r="11" spans="1:8" ht="24.5" customHeight="1" thickBot="1" x14ac:dyDescent="0.4">
      <c r="A11" s="1" t="s">
        <v>24</v>
      </c>
      <c r="B11" s="6" t="s">
        <v>25</v>
      </c>
      <c r="C11" s="7">
        <v>55</v>
      </c>
      <c r="D11" s="8">
        <v>60</v>
      </c>
      <c r="E11" s="9">
        <f t="shared" si="0"/>
        <v>57.5</v>
      </c>
      <c r="F11" s="9">
        <f t="shared" si="1"/>
        <v>27.500000000000004</v>
      </c>
      <c r="G11" s="9">
        <f t="shared" si="1"/>
        <v>30</v>
      </c>
    </row>
    <row r="12" spans="1:8" ht="24.5" customHeight="1" thickBot="1" x14ac:dyDescent="0.4">
      <c r="A12" s="1" t="s">
        <v>26</v>
      </c>
      <c r="B12" s="6" t="s">
        <v>27</v>
      </c>
      <c r="C12" s="7">
        <v>10</v>
      </c>
      <c r="D12" s="8">
        <v>58</v>
      </c>
      <c r="E12" s="9">
        <f t="shared" si="0"/>
        <v>34</v>
      </c>
      <c r="F12" s="9">
        <f t="shared" si="1"/>
        <v>5</v>
      </c>
      <c r="G12" s="9">
        <f t="shared" si="1"/>
        <v>28.999999999999996</v>
      </c>
    </row>
    <row r="13" spans="1:8" ht="24.5" customHeight="1" thickBot="1" x14ac:dyDescent="0.4">
      <c r="A13" s="1" t="s">
        <v>28</v>
      </c>
      <c r="B13" s="6" t="s">
        <v>29</v>
      </c>
      <c r="C13" s="7">
        <v>85</v>
      </c>
      <c r="D13" s="8">
        <v>78</v>
      </c>
      <c r="E13" s="9">
        <f t="shared" si="0"/>
        <v>81.5</v>
      </c>
      <c r="F13" s="9">
        <f t="shared" si="1"/>
        <v>42.5</v>
      </c>
      <c r="G13" s="9">
        <f t="shared" si="1"/>
        <v>39</v>
      </c>
    </row>
    <row r="14" spans="1:8" ht="32" customHeight="1" thickBot="1" x14ac:dyDescent="0.4">
      <c r="A14" s="1" t="s">
        <v>30</v>
      </c>
      <c r="B14" s="6" t="s">
        <v>31</v>
      </c>
      <c r="C14" s="7">
        <v>64</v>
      </c>
      <c r="D14" s="8">
        <v>0</v>
      </c>
      <c r="E14" s="9">
        <f t="shared" si="0"/>
        <v>32</v>
      </c>
      <c r="F14" s="9">
        <f t="shared" si="1"/>
        <v>32</v>
      </c>
      <c r="G14" s="9">
        <f t="shared" si="1"/>
        <v>0</v>
      </c>
      <c r="H14" s="10"/>
    </row>
    <row r="15" spans="1:8" ht="24.5" customHeight="1" thickBot="1" x14ac:dyDescent="0.4">
      <c r="A15" s="1">
        <v>2112275</v>
      </c>
      <c r="B15" s="6" t="s">
        <v>32</v>
      </c>
      <c r="C15" s="7">
        <v>0</v>
      </c>
      <c r="D15" s="8" t="s">
        <v>33</v>
      </c>
      <c r="E15" s="9" t="e">
        <f t="shared" si="0"/>
        <v>#VALUE!</v>
      </c>
      <c r="F15" s="9">
        <f t="shared" si="1"/>
        <v>0</v>
      </c>
      <c r="G15" s="9" t="e">
        <f t="shared" si="1"/>
        <v>#VALUE!</v>
      </c>
    </row>
    <row r="16" spans="1:8" ht="15" thickBot="1" x14ac:dyDescent="0.4">
      <c r="A16" s="1" t="s">
        <v>34</v>
      </c>
      <c r="B16" s="6"/>
      <c r="C16" s="7">
        <f>AVERAGE(C2:C14)</f>
        <v>50.615384615384613</v>
      </c>
      <c r="D16" s="7">
        <f>AVERAGE(D2:D14)</f>
        <v>43.307692307692307</v>
      </c>
      <c r="E16" s="9">
        <v>58.343406593406598</v>
      </c>
      <c r="F16" s="9">
        <f t="shared" si="1"/>
        <v>25.30769230769231</v>
      </c>
      <c r="G16" s="9">
        <f t="shared" si="1"/>
        <v>21.653846153846153</v>
      </c>
    </row>
    <row r="17" spans="1:7" ht="15" thickBot="1" x14ac:dyDescent="0.4">
      <c r="A17" s="11" t="s">
        <v>35</v>
      </c>
      <c r="B17" s="12"/>
      <c r="C17" s="9">
        <f>_xlfn.STDEV.S(C2:C14)</f>
        <v>26.939866559736522</v>
      </c>
      <c r="D17" s="8">
        <f>_xlfn.STDEV.S(D2:D14)</f>
        <v>30.779821895154559</v>
      </c>
      <c r="E17" s="9">
        <f>_xlfn.STDEV.S(E2:E14)</f>
        <v>24.577650364424535</v>
      </c>
      <c r="F17" s="9">
        <f t="shared" si="1"/>
        <v>13.469933279868263</v>
      </c>
      <c r="G17" s="9">
        <f t="shared" si="1"/>
        <v>15.389910947577279</v>
      </c>
    </row>
    <row r="18" spans="1:7" x14ac:dyDescent="0.35">
      <c r="A18" t="s">
        <v>36</v>
      </c>
      <c r="E18">
        <f>COUNT(E2:E14)</f>
        <v>13</v>
      </c>
      <c r="F18">
        <f>COUNT(F2:F14)</f>
        <v>13</v>
      </c>
    </row>
  </sheetData>
  <conditionalFormatting sqref="D2:D15">
    <cfRule type="cellIs" dxfId="1" priority="2" operator="equal">
      <formula>0</formula>
    </cfRule>
  </conditionalFormatting>
  <conditionalFormatting sqref="C2:D15">
    <cfRule type="cellIs" dxfId="0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EC2_EES_Marks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jenifer</dc:creator>
  <cp:lastModifiedBy>Jenifer Prince Devaraj</cp:lastModifiedBy>
  <dcterms:created xsi:type="dcterms:W3CDTF">2025-06-11T09:32:16Z</dcterms:created>
  <dcterms:modified xsi:type="dcterms:W3CDTF">2025-06-11T10:26:11Z</dcterms:modified>
</cp:coreProperties>
</file>