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3.xml" ContentType="application/vnd.openxmlformats-officedocument.spreadsheetml.worksheet+xml"/>
  <Override PartName="/xl/chartsheets/sheet3.xml" ContentType="application/vnd.openxmlformats-officedocument.spreadsheetml.chart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swpropertyservicesltd-my.sharepoint.com/personal/chay_williams_aswgroup_co_uk/Documents/Documents/UNI/Skills/"/>
    </mc:Choice>
  </mc:AlternateContent>
  <xr:revisionPtr revIDLastSave="0" documentId="8_{AD809F1E-A029-4E3F-9C74-C8971E7B1E23}" xr6:coauthVersionLast="47" xr6:coauthVersionMax="47" xr10:uidLastSave="{00000000-0000-0000-0000-000000000000}"/>
  <bookViews>
    <workbookView xWindow="-108" yWindow="-108" windowWidth="23256" windowHeight="12576" xr2:uid="{57363410-EDD2-4A68-B6DF-98D6D7B370F4}"/>
  </bookViews>
  <sheets>
    <sheet name="Table 1" sheetId="1" r:id="rId1"/>
    <sheet name="Table 2" sheetId="2" r:id="rId2"/>
    <sheet name="Chart2" sheetId="8" r:id="rId3"/>
    <sheet name="Chart5" sheetId="11" r:id="rId4"/>
    <sheet name="Table 3" sheetId="3" r:id="rId5"/>
    <sheet name="Chart3" sheetId="10" r:id="rId6"/>
    <sheet name="Table 4" sheetId="4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1" i="1" l="1"/>
  <c r="B19" i="4"/>
  <c r="B18" i="4"/>
  <c r="B20" i="1"/>
  <c r="B19" i="1"/>
</calcChain>
</file>

<file path=xl/sharedStrings.xml><?xml version="1.0" encoding="utf-8"?>
<sst xmlns="http://schemas.openxmlformats.org/spreadsheetml/2006/main" count="66" uniqueCount="53">
  <si>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</si>
  <si>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</si>
  <si>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</si>
  <si>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</si>
  <si>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</si>
  <si>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</si>
  <si>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</si>
  <si>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</si>
  <si>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</si>
  <si>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</si>
  <si>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</si>
  <si>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</si>
  <si>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</si>
  <si>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</si>
  <si>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</si>
  <si>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</si>
  <si>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</si>
  <si>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</si>
  <si>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</si>
  <si>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</si>
  <si>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</si>
  <si>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</si>
  <si>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</si>
  <si>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</si>
  <si>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</si>
  <si>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</si>
  <si>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</si>
  <si>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</si>
  <si>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</si>
  <si>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</si>
  <si>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</si>
  <si>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</si>
  <si>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</si>
  <si>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</si>
  <si>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</si>
  <si>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</si>
  <si>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</si>
  <si>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</si>
  <si>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</si>
  <si>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</si>
  <si>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</si>
  <si>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</si>
  <si>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</si>
  <si>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</si>
  <si>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</si>
  <si>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</si>
  <si>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</si>
  <si>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 xml:space="preserve">Median number of firms by size in 2000 </t>
  </si>
  <si>
    <t xml:space="preserve">Mean numbr of firms by size in 2000 </t>
  </si>
  <si>
    <t>Mode between the number of 1000m+ firms in GB between 2015 and 2022</t>
  </si>
  <si>
    <t>Range between the number of firms at £0-&lt;£500k between 2015 and 2022</t>
  </si>
  <si>
    <t>Standard deviation of the sizes of firms in 2000</t>
  </si>
  <si>
    <t>South East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</si>
</sst>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4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0" fillId="0" borderId="0" xfId="0" applyAlignment="1">
      <alignment wrapText="1"/>
    </xf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chartsheet" Target="chartsheets/sheet1.xml"/><Relationship Id="rId7" Type="http://schemas.openxmlformats.org/officeDocument/2006/relationships/worksheet" Target="worksheets/sheet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3.xml"/><Relationship Id="rId11" Type="http://schemas.openxmlformats.org/officeDocument/2006/relationships/calcChain" Target="calcChain.xml"/><Relationship Id="rId5" Type="http://schemas.openxmlformats.org/officeDocument/2006/relationships/worksheet" Target="worksheets/sheet3.xml"/><Relationship Id="rId10" Type="http://schemas.openxmlformats.org/officeDocument/2006/relationships/sharedStrings" Target="sharedStrings.xml"/><Relationship Id="rId4" Type="http://schemas.openxmlformats.org/officeDocument/2006/relationships/chartsheet" Target="chartsheets/sheet2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Construction firms: Number of firms, By country of registration within Great Britain between 1997</a:t>
            </a:r>
            <a:r>
              <a:rPr lang="en-GB" baseline="0"/>
              <a:t> and 2022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2'!$A$14</c:f>
              <c:strCache>
                <c:ptCount val="1"/>
                <c:pt idx="0">
                  <c:v>England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2'!$B$14:$AA$14</c:f>
              <c:numCache>
                <c:formatCode>General</c:formatCode>
                <c:ptCount val="26"/>
                <c:pt idx="0">
                  <c:v>139500</c:v>
                </c:pt>
                <c:pt idx="1">
                  <c:v>142804</c:v>
                </c:pt>
                <c:pt idx="2">
                  <c:v>144093</c:v>
                </c:pt>
                <c:pt idx="3">
                  <c:v>143001</c:v>
                </c:pt>
                <c:pt idx="4">
                  <c:v>148382</c:v>
                </c:pt>
                <c:pt idx="5">
                  <c:v>146774</c:v>
                </c:pt>
                <c:pt idx="6">
                  <c:v>151170</c:v>
                </c:pt>
                <c:pt idx="7">
                  <c:v>156008</c:v>
                </c:pt>
                <c:pt idx="8">
                  <c:v>161133</c:v>
                </c:pt>
                <c:pt idx="9">
                  <c:v>164059</c:v>
                </c:pt>
                <c:pt idx="10">
                  <c:v>169182</c:v>
                </c:pt>
                <c:pt idx="11">
                  <c:v>178138</c:v>
                </c:pt>
                <c:pt idx="12">
                  <c:v>170608</c:v>
                </c:pt>
                <c:pt idx="13">
                  <c:v>227710</c:v>
                </c:pt>
                <c:pt idx="14">
                  <c:v>224567</c:v>
                </c:pt>
                <c:pt idx="15">
                  <c:v>219357</c:v>
                </c:pt>
                <c:pt idx="16">
                  <c:v>223252</c:v>
                </c:pt>
                <c:pt idx="17">
                  <c:v>223875</c:v>
                </c:pt>
                <c:pt idx="18">
                  <c:v>244818</c:v>
                </c:pt>
                <c:pt idx="19">
                  <c:v>264954</c:v>
                </c:pt>
                <c:pt idx="20">
                  <c:v>281931</c:v>
                </c:pt>
                <c:pt idx="21">
                  <c:v>292349</c:v>
                </c:pt>
                <c:pt idx="22">
                  <c:v>301761</c:v>
                </c:pt>
                <c:pt idx="23">
                  <c:v>308135</c:v>
                </c:pt>
                <c:pt idx="24">
                  <c:v>318194</c:v>
                </c:pt>
                <c:pt idx="25">
                  <c:v>337778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D26-4006-BA07-AD8D90DA2B9A}"/>
            </c:ext>
          </c:extLst>
        </c:ser>
        <c:ser>
          <c:idx val="1"/>
          <c:order val="1"/>
          <c:tx>
            <c:strRef>
              <c:f>'Table 2'!$A$15</c:f>
              <c:strCache>
                <c:ptCount val="1"/>
                <c:pt idx="0">
                  <c:v>Wales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2'!$B$15:$AA$15</c:f>
              <c:numCache>
                <c:formatCode>General</c:formatCode>
                <c:ptCount val="26"/>
                <c:pt idx="0">
                  <c:v>8392</c:v>
                </c:pt>
                <c:pt idx="1">
                  <c:v>8273</c:v>
                </c:pt>
                <c:pt idx="2">
                  <c:v>8382</c:v>
                </c:pt>
                <c:pt idx="3">
                  <c:v>7676</c:v>
                </c:pt>
                <c:pt idx="4">
                  <c:v>7916</c:v>
                </c:pt>
                <c:pt idx="5">
                  <c:v>7784</c:v>
                </c:pt>
                <c:pt idx="6">
                  <c:v>7830</c:v>
                </c:pt>
                <c:pt idx="7">
                  <c:v>8115</c:v>
                </c:pt>
                <c:pt idx="8">
                  <c:v>8503</c:v>
                </c:pt>
                <c:pt idx="9">
                  <c:v>8727</c:v>
                </c:pt>
                <c:pt idx="10">
                  <c:v>8905</c:v>
                </c:pt>
                <c:pt idx="11">
                  <c:v>9235</c:v>
                </c:pt>
                <c:pt idx="12">
                  <c:v>8854</c:v>
                </c:pt>
                <c:pt idx="13">
                  <c:v>11064</c:v>
                </c:pt>
                <c:pt idx="14">
                  <c:v>10865</c:v>
                </c:pt>
                <c:pt idx="15">
                  <c:v>10475</c:v>
                </c:pt>
                <c:pt idx="16">
                  <c:v>10538</c:v>
                </c:pt>
                <c:pt idx="17">
                  <c:v>10565</c:v>
                </c:pt>
                <c:pt idx="18">
                  <c:v>11123</c:v>
                </c:pt>
                <c:pt idx="19">
                  <c:v>12015</c:v>
                </c:pt>
                <c:pt idx="20">
                  <c:v>12578</c:v>
                </c:pt>
                <c:pt idx="21">
                  <c:v>13094</c:v>
                </c:pt>
                <c:pt idx="22">
                  <c:v>13155</c:v>
                </c:pt>
                <c:pt idx="23">
                  <c:v>13448</c:v>
                </c:pt>
                <c:pt idx="24">
                  <c:v>13973</c:v>
                </c:pt>
                <c:pt idx="25">
                  <c:v>14587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D26-4006-BA07-AD8D90DA2B9A}"/>
            </c:ext>
          </c:extLst>
        </c:ser>
        <c:ser>
          <c:idx val="2"/>
          <c:order val="2"/>
          <c:tx>
            <c:strRef>
              <c:f>'Table 2'!$A$16</c:f>
              <c:strCache>
                <c:ptCount val="1"/>
                <c:pt idx="0">
                  <c:v>Scotland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2'!$B$16:$AA$16</c:f>
              <c:numCache>
                <c:formatCode>General</c:formatCode>
                <c:ptCount val="26"/>
                <c:pt idx="0">
                  <c:v>12256</c:v>
                </c:pt>
                <c:pt idx="1">
                  <c:v>12159</c:v>
                </c:pt>
                <c:pt idx="2">
                  <c:v>13179</c:v>
                </c:pt>
                <c:pt idx="3">
                  <c:v>12748</c:v>
                </c:pt>
                <c:pt idx="4">
                  <c:v>11824</c:v>
                </c:pt>
                <c:pt idx="5">
                  <c:v>11624</c:v>
                </c:pt>
                <c:pt idx="6">
                  <c:v>12092</c:v>
                </c:pt>
                <c:pt idx="7">
                  <c:v>12280</c:v>
                </c:pt>
                <c:pt idx="8">
                  <c:v>13008</c:v>
                </c:pt>
                <c:pt idx="9">
                  <c:v>13321</c:v>
                </c:pt>
                <c:pt idx="10">
                  <c:v>14113</c:v>
                </c:pt>
                <c:pt idx="11">
                  <c:v>15034</c:v>
                </c:pt>
                <c:pt idx="12">
                  <c:v>14563</c:v>
                </c:pt>
                <c:pt idx="13">
                  <c:v>17667</c:v>
                </c:pt>
                <c:pt idx="14">
                  <c:v>17689</c:v>
                </c:pt>
                <c:pt idx="15">
                  <c:v>17273</c:v>
                </c:pt>
                <c:pt idx="16">
                  <c:v>17174</c:v>
                </c:pt>
                <c:pt idx="17">
                  <c:v>17207</c:v>
                </c:pt>
                <c:pt idx="18">
                  <c:v>17834</c:v>
                </c:pt>
                <c:pt idx="19">
                  <c:v>19124</c:v>
                </c:pt>
                <c:pt idx="20">
                  <c:v>20081</c:v>
                </c:pt>
                <c:pt idx="21">
                  <c:v>20293</c:v>
                </c:pt>
                <c:pt idx="22">
                  <c:v>20815</c:v>
                </c:pt>
                <c:pt idx="23">
                  <c:v>20873</c:v>
                </c:pt>
                <c:pt idx="24">
                  <c:v>21198</c:v>
                </c:pt>
                <c:pt idx="25">
                  <c:v>21967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D26-4006-BA07-AD8D90DA2B9A}"/>
            </c:ext>
          </c:extLst>
        </c:ser>
        <c:ser>
          <c:idx val="3"/>
          <c:order val="3"/>
          <c:tx>
            <c:strRef>
              <c:f>'Table 2'!$A$17</c:f>
              <c:strCache>
                <c:ptCount val="1"/>
                <c:pt idx="0">
                  <c:v>Great Britain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2'!$B$17:$AA$17</c:f>
              <c:numCache>
                <c:formatCode>General</c:formatCode>
                <c:ptCount val="26"/>
                <c:pt idx="0">
                  <c:v>160148</c:v>
                </c:pt>
                <c:pt idx="1">
                  <c:v>163236</c:v>
                </c:pt>
                <c:pt idx="2">
                  <c:v>165561</c:v>
                </c:pt>
                <c:pt idx="3">
                  <c:v>163426</c:v>
                </c:pt>
                <c:pt idx="4">
                  <c:v>168123</c:v>
                </c:pt>
                <c:pt idx="5">
                  <c:v>166181</c:v>
                </c:pt>
                <c:pt idx="6">
                  <c:v>171092</c:v>
                </c:pt>
                <c:pt idx="7">
                  <c:v>176403</c:v>
                </c:pt>
                <c:pt idx="8">
                  <c:v>182644</c:v>
                </c:pt>
                <c:pt idx="9">
                  <c:v>186107</c:v>
                </c:pt>
                <c:pt idx="10">
                  <c:v>192199</c:v>
                </c:pt>
                <c:pt idx="11">
                  <c:v>202407</c:v>
                </c:pt>
                <c:pt idx="12">
                  <c:v>194025</c:v>
                </c:pt>
                <c:pt idx="13">
                  <c:v>256441</c:v>
                </c:pt>
                <c:pt idx="14">
                  <c:v>253121</c:v>
                </c:pt>
                <c:pt idx="15">
                  <c:v>247105</c:v>
                </c:pt>
                <c:pt idx="16">
                  <c:v>250964</c:v>
                </c:pt>
                <c:pt idx="17">
                  <c:v>251647</c:v>
                </c:pt>
                <c:pt idx="18">
                  <c:v>273775</c:v>
                </c:pt>
                <c:pt idx="19">
                  <c:v>296093</c:v>
                </c:pt>
                <c:pt idx="20">
                  <c:v>314590</c:v>
                </c:pt>
                <c:pt idx="21">
                  <c:v>325736</c:v>
                </c:pt>
                <c:pt idx="22">
                  <c:v>335731</c:v>
                </c:pt>
                <c:pt idx="23">
                  <c:v>342456</c:v>
                </c:pt>
                <c:pt idx="24">
                  <c:v>353365</c:v>
                </c:pt>
                <c:pt idx="25">
                  <c:v>374332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D26-4006-BA07-AD8D90DA2B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99486207"/>
        <c:axId val="1799487647"/>
      </c:lineChart>
      <c:catAx>
        <c:axId val="17994862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9487647"/>
        <c:crosses val="autoZero"/>
        <c:auto val="1"/>
        <c:lblAlgn val="ctr"/>
        <c:lblOffset val="100"/>
        <c:noMultiLvlLbl val="0"/>
      </c:catAx>
      <c:valAx>
        <c:axId val="1799487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94862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Construction firms: Number of firms, By region of registration</a:t>
            </a:r>
            <a:r>
              <a:rPr lang="en-GB" baseline="0"/>
              <a:t> in England, 2005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 2'!$A$4:$A$12</c:f>
              <c:strCache>
                <c:ptCount val="9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 </c:v>
                </c:pt>
                <c:pt idx="6">
                  <c:v>Greater London</c:v>
                </c:pt>
                <c:pt idx="7">
                  <c:v>South East</c:v>
                </c:pt>
                <c:pt idx="8">
                  <c:v>South West</c:v>
                </c:pt>
              </c:strCache>
            </c:strRef>
          </c:cat>
          <c:val>
            <c:numRef>
              <c:f>'Table 2'!$J$4:$J$12</c:f>
              <c:numCache>
                <c:formatCode>General</c:formatCode>
                <c:ptCount val="9"/>
                <c:pt idx="0">
                  <c:v>5008</c:v>
                </c:pt>
                <c:pt idx="1">
                  <c:v>17427</c:v>
                </c:pt>
                <c:pt idx="2">
                  <c:v>14275</c:v>
                </c:pt>
                <c:pt idx="3">
                  <c:v>14100</c:v>
                </c:pt>
                <c:pt idx="4">
                  <c:v>15999</c:v>
                </c:pt>
                <c:pt idx="5">
                  <c:v>23831</c:v>
                </c:pt>
                <c:pt idx="6">
                  <c:v>17835</c:v>
                </c:pt>
                <c:pt idx="7">
                  <c:v>32813</c:v>
                </c:pt>
                <c:pt idx="8">
                  <c:v>19845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8B-4F38-98F7-43F5780B29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800669487"/>
        <c:axId val="1800674767"/>
      </c:barChart>
      <c:catAx>
        <c:axId val="1800669487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0674767"/>
        <c:crosses val="autoZero"/>
        <c:auto val="1"/>
        <c:lblAlgn val="ctr"/>
        <c:lblOffset val="100"/>
        <c:noMultiLvlLbl val="0"/>
      </c:catAx>
      <c:valAx>
        <c:axId val="1800674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066948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Construction Firms:  Total Employees, by region of registration within England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B5C-42F9-9950-93DB3B92613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B5C-42F9-9950-93DB3B92613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B5C-42F9-9950-93DB3B92613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B5C-42F9-9950-93DB3B92613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B5C-42F9-9950-93DB3B92613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4B5C-42F9-9950-93DB3B92613A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4B5C-42F9-9950-93DB3B92613A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4B5C-42F9-9950-93DB3B92613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4B5C-42F9-9950-93DB3B92613A}"/>
              </c:ext>
            </c:extLst>
          </c:dPt>
          <c:cat>
            <c:strRef>
              <c:f>'Table 3'!$A$4:$A$12</c:f>
              <c:strCache>
                <c:ptCount val="9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</c:v>
                </c:pt>
                <c:pt idx="8">
                  <c:v>South West</c:v>
                </c:pt>
              </c:strCache>
            </c:strRef>
          </c:cat>
          <c:val>
            <c:numRef>
              <c:f>'Table 3'!$AA$4:$AA$12</c:f>
              <c:numCache>
                <c:formatCode>General</c:formatCode>
                <c:ptCount val="9"/>
                <c:pt idx="0">
                  <c:v>50.6</c:v>
                </c:pt>
                <c:pt idx="1">
                  <c:v>144.9</c:v>
                </c:pt>
                <c:pt idx="2">
                  <c:v>111.7</c:v>
                </c:pt>
                <c:pt idx="3">
                  <c:v>94</c:v>
                </c:pt>
                <c:pt idx="4">
                  <c:v>110.3</c:v>
                </c:pt>
                <c:pt idx="5">
                  <c:v>170.4</c:v>
                </c:pt>
                <c:pt idx="6">
                  <c:v>211.2</c:v>
                </c:pt>
                <c:pt idx="7">
                  <c:v>234.3</c:v>
                </c:pt>
                <c:pt idx="8">
                  <c:v>128.30000000000001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4B5C-42F9-9950-93DB3B926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BCF9460-83B0-47CD-98B9-3372355AE807}">
  <sheetPr/>
  <sheetViews>
    <sheetView zoomScale="61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48DDD43-60A7-4F39-8A40-00004A29FF2A}">
  <sheetPr/>
  <sheetViews>
    <sheetView zoomScale="61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F1E12D6-465D-435D-B2AE-79DAEEACD752}">
  <sheetPr/>
  <sheetViews>
    <sheetView zoomScale="6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0984" cy="628754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D5DE122-E5F6-3A2B-4DC1-FCCA662986A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60984" cy="628754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2204BBA-64E9-4D55-6C4F-168E74FC7DC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60984" cy="628754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7CEE491-FAA2-7C0B-A4A2-FC50DA61C67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A21"/>
  <sheetViews>
    <sheetView tabSelected="1" workbookViewId="0">
      <selection activeCell="D21" sqref="D21"/>
    </sheetView>
  </sheetViews>
  <sheetFormatPr defaultRowHeight="14.4" x14ac:dyDescent="0.3"/>
  <cols>
    <col min="1" max="1" width="26.6640625" customWidth="1"/>
  </cols>
  <sheetData>
    <row r="1" spans="1:27" x14ac:dyDescent="0.3">
      <c r="A1" t="s">
        <v>0</v>
      </c>
    </row>
    <row r="3" spans="1:27" s="1" customFormat="1" x14ac:dyDescent="0.3">
      <c r="A3" s="1" t="s">
        <v>1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3">
      <c r="A4" s="1" t="s">
        <v>2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</row>
    <row r="5" spans="1:27" x14ac:dyDescent="0.3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</row>
    <row r="6" spans="1:27" x14ac:dyDescent="0.3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</row>
    <row r="7" spans="1:27" x14ac:dyDescent="0.3">
      <c r="A7" s="1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</row>
    <row r="8" spans="1:27" x14ac:dyDescent="0.3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</row>
    <row r="9" spans="1:27" x14ac:dyDescent="0.3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</row>
    <row r="10" spans="1:27" x14ac:dyDescent="0.3">
      <c r="A10" s="1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</row>
    <row r="11" spans="1:27" x14ac:dyDescent="0.3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</row>
    <row r="12" spans="1:27" x14ac:dyDescent="0.3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</row>
    <row r="13" spans="1:27" x14ac:dyDescent="0.3">
      <c r="A13" s="1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</row>
    <row r="14" spans="1:27" x14ac:dyDescent="0.3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</row>
    <row r="15" spans="1:27" x14ac:dyDescent="0.3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</row>
    <row r="16" spans="1:27" x14ac:dyDescent="0.3">
      <c r="A16" s="1" t="s">
        <v>14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</row>
    <row r="17" spans="1:27" x14ac:dyDescent="0.3">
      <c r="A17" s="1" t="s">
        <v>15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</row>
    <row r="19" spans="1:27" ht="28.8" x14ac:dyDescent="0.3">
      <c r="A19" s="3" t="s">
        <v>48</v>
      </c>
      <c r="B19" s="3">
        <f>AVERAGE(E4:E16)</f>
        <v>12571.23076923077</v>
      </c>
    </row>
    <row r="20" spans="1:27" ht="28.8" x14ac:dyDescent="0.3">
      <c r="A20" s="3" t="s">
        <v>47</v>
      </c>
      <c r="B20" s="3">
        <f>MEDIAN(E4:E14)</f>
        <v>1201</v>
      </c>
    </row>
    <row r="21" spans="1:27" ht="28.8" x14ac:dyDescent="0.3">
      <c r="A21" s="3" t="s">
        <v>51</v>
      </c>
      <c r="B21" s="3">
        <f>_xlfn.STDEV.S(E4:E16)</f>
        <v>26330.858152092977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A17"/>
  <sheetViews>
    <sheetView workbookViewId="0"/>
  </sheetViews>
  <sheetFormatPr defaultRowHeight="14.4" x14ac:dyDescent="0.3"/>
  <cols>
    <col min="1" max="1" width="26.6640625" customWidth="1"/>
  </cols>
  <sheetData>
    <row r="1" spans="1:27" x14ac:dyDescent="0.3">
      <c r="A1" t="s">
        <v>16</v>
      </c>
    </row>
    <row r="3" spans="1:27" s="1" customFormat="1" x14ac:dyDescent="0.3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3">
      <c r="A4" s="1" t="s">
        <v>18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</row>
    <row r="5" spans="1:27" x14ac:dyDescent="0.3">
      <c r="A5" s="1" t="s">
        <v>19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</row>
    <row r="6" spans="1:27" x14ac:dyDescent="0.3">
      <c r="A6" s="1" t="s">
        <v>20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</row>
    <row r="7" spans="1:27" x14ac:dyDescent="0.3">
      <c r="A7" s="1" t="s">
        <v>21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</row>
    <row r="8" spans="1:27" x14ac:dyDescent="0.3">
      <c r="A8" s="1" t="s">
        <v>22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</row>
    <row r="9" spans="1:27" x14ac:dyDescent="0.3">
      <c r="A9" s="1" t="s">
        <v>23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</row>
    <row r="10" spans="1:27" x14ac:dyDescent="0.3">
      <c r="A10" s="1" t="s">
        <v>24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</row>
    <row r="11" spans="1:27" x14ac:dyDescent="0.3">
      <c r="A11" s="1" t="s">
        <v>52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</row>
    <row r="12" spans="1:27" ht="13.95" customHeight="1" x14ac:dyDescent="0.3">
      <c r="A12" s="1" t="s">
        <v>25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</row>
    <row r="13" spans="1:27" ht="13.95" customHeight="1" x14ac:dyDescent="0.3">
      <c r="A13" s="1"/>
    </row>
    <row r="14" spans="1:27" x14ac:dyDescent="0.3">
      <c r="A14" s="1" t="s">
        <v>26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</row>
    <row r="15" spans="1:27" x14ac:dyDescent="0.3">
      <c r="A15" s="1" t="s">
        <v>27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</row>
    <row r="16" spans="1:27" x14ac:dyDescent="0.3">
      <c r="A16" s="1" t="s">
        <v>28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</row>
    <row r="17" spans="1:27" x14ac:dyDescent="0.3">
      <c r="A17" s="1" t="s">
        <v>29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A18"/>
  <sheetViews>
    <sheetView workbookViewId="0"/>
  </sheetViews>
  <sheetFormatPr defaultRowHeight="14.4" x14ac:dyDescent="0.3"/>
  <cols>
    <col min="1" max="1" width="26.6640625" customWidth="1"/>
  </cols>
  <sheetData>
    <row r="1" spans="1:27" x14ac:dyDescent="0.3">
      <c r="A1" t="s">
        <v>30</v>
      </c>
    </row>
    <row r="3" spans="1:27" s="1" customFormat="1" x14ac:dyDescent="0.3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3">
      <c r="A4" s="1" t="s">
        <v>18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</row>
    <row r="5" spans="1:27" x14ac:dyDescent="0.3">
      <c r="A5" s="1" t="s">
        <v>19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</row>
    <row r="6" spans="1:27" x14ac:dyDescent="0.3">
      <c r="A6" s="1" t="s">
        <v>20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</row>
    <row r="7" spans="1:27" x14ac:dyDescent="0.3">
      <c r="A7" s="1" t="s">
        <v>21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</row>
    <row r="8" spans="1:27" x14ac:dyDescent="0.3">
      <c r="A8" s="1" t="s">
        <v>22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</row>
    <row r="9" spans="1:27" x14ac:dyDescent="0.3">
      <c r="A9" s="1" t="s">
        <v>31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</row>
    <row r="10" spans="1:27" x14ac:dyDescent="0.3">
      <c r="A10" s="1" t="s">
        <v>32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</row>
    <row r="11" spans="1:27" x14ac:dyDescent="0.3">
      <c r="A11" s="1" t="s">
        <v>52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</row>
    <row r="12" spans="1:27" x14ac:dyDescent="0.3">
      <c r="A12" s="1" t="s">
        <v>25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</row>
    <row r="13" spans="1:27" x14ac:dyDescent="0.3">
      <c r="A13" s="1"/>
    </row>
    <row r="14" spans="1:27" x14ac:dyDescent="0.3">
      <c r="A14" s="1" t="s">
        <v>26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</row>
    <row r="15" spans="1:27" x14ac:dyDescent="0.3">
      <c r="A15" s="1" t="s">
        <v>27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</row>
    <row r="16" spans="1:27" x14ac:dyDescent="0.3">
      <c r="A16" s="1" t="s">
        <v>28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</row>
    <row r="17" spans="1:27" x14ac:dyDescent="0.3">
      <c r="A17" s="1"/>
    </row>
    <row r="18" spans="1:27" x14ac:dyDescent="0.3">
      <c r="A18" s="1" t="s">
        <v>29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I19"/>
  <sheetViews>
    <sheetView workbookViewId="0">
      <selection activeCell="E22" sqref="E22"/>
    </sheetView>
  </sheetViews>
  <sheetFormatPr defaultRowHeight="14.4" x14ac:dyDescent="0.3"/>
  <cols>
    <col min="1" max="1" width="28.6640625" customWidth="1"/>
  </cols>
  <sheetData>
    <row r="1" spans="1:9" x14ac:dyDescent="0.3">
      <c r="A1" t="s">
        <v>46</v>
      </c>
    </row>
    <row r="3" spans="1:9" s="1" customFormat="1" x14ac:dyDescent="0.3">
      <c r="A3" s="1" t="s">
        <v>33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</row>
    <row r="4" spans="1:9" x14ac:dyDescent="0.3">
      <c r="A4" s="1" t="s">
        <v>34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</row>
    <row r="5" spans="1:9" x14ac:dyDescent="0.3">
      <c r="A5" s="1" t="s">
        <v>35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</row>
    <row r="6" spans="1:9" x14ac:dyDescent="0.3">
      <c r="A6" s="1" t="s">
        <v>36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</row>
    <row r="7" spans="1:9" x14ac:dyDescent="0.3">
      <c r="A7" s="1" t="s">
        <v>37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</row>
    <row r="8" spans="1:9" x14ac:dyDescent="0.3">
      <c r="A8" s="1" t="s">
        <v>38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</row>
    <row r="9" spans="1:9" x14ac:dyDescent="0.3">
      <c r="A9" s="1" t="s">
        <v>39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</row>
    <row r="10" spans="1:9" x14ac:dyDescent="0.3">
      <c r="A10" s="1" t="s">
        <v>40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</row>
    <row r="11" spans="1:9" x14ac:dyDescent="0.3">
      <c r="A11" s="1" t="s">
        <v>41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</row>
    <row r="12" spans="1:9" x14ac:dyDescent="0.3">
      <c r="A12" s="1" t="s">
        <v>42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</row>
    <row r="13" spans="1:9" x14ac:dyDescent="0.3">
      <c r="A13" s="1" t="s">
        <v>43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</row>
    <row r="14" spans="1:9" x14ac:dyDescent="0.3">
      <c r="A14" s="1" t="s">
        <v>44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</row>
    <row r="15" spans="1:9" x14ac:dyDescent="0.3">
      <c r="A15" s="1" t="s">
        <v>45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</row>
    <row r="16" spans="1:9" x14ac:dyDescent="0.3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</row>
    <row r="18" spans="1:2" ht="43.2" x14ac:dyDescent="0.3">
      <c r="A18" s="3" t="s">
        <v>49</v>
      </c>
      <c r="B18" s="3">
        <f>_xlfn.MODE.SNGL(B15:I15)</f>
        <v>20</v>
      </c>
    </row>
    <row r="19" spans="1:2" ht="43.2" x14ac:dyDescent="0.3">
      <c r="A19" s="3" t="s">
        <v>50</v>
      </c>
      <c r="B19" s="3">
        <f>MAX(B4:I4)-MIN(B4:I4)</f>
        <v>83629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33de13fb-1d18-40bc-9677-d14788ccf24a}" enabled="0" method="" siteId="{33de13fb-1d18-40bc-9677-d14788ccf24a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Charts</vt:lpstr>
      </vt:variant>
      <vt:variant>
        <vt:i4>3</vt:i4>
      </vt:variant>
    </vt:vector>
  </HeadingPairs>
  <TitlesOfParts>
    <vt:vector size="7" baseType="lpstr">
      <vt:lpstr>Table 1</vt:lpstr>
      <vt:lpstr>Table 2</vt:lpstr>
      <vt:lpstr>Table 3</vt:lpstr>
      <vt:lpstr>Table 4</vt:lpstr>
      <vt:lpstr>Chart2</vt:lpstr>
      <vt:lpstr>Chart5</vt:lpstr>
      <vt:lpstr>Chart3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Chay Williams</cp:lastModifiedBy>
  <dcterms:created xsi:type="dcterms:W3CDTF">2024-11-13T19:48:53Z</dcterms:created>
  <dcterms:modified xsi:type="dcterms:W3CDTF">2024-12-12T23:29:08Z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063420e-6994-45af-82a8-8f686c814178_Enabled">
    <vt:lpwstr>true</vt:lpwstr>
  </property>
  <property fmtid="{D5CDD505-2E9C-101B-9397-08002B2CF9AE}" pid="3" name="MSIP_Label_e063420e-6994-45af-82a8-8f686c814178_SetDate">
    <vt:lpwstr>2024-12-12T23:26:03Z</vt:lpwstr>
  </property>
  <property fmtid="{D5CDD505-2E9C-101B-9397-08002B2CF9AE}" pid="4" name="MSIP_Label_e063420e-6994-45af-82a8-8f686c814178_Method">
    <vt:lpwstr>Standard</vt:lpwstr>
  </property>
  <property fmtid="{D5CDD505-2E9C-101B-9397-08002B2CF9AE}" pid="5" name="MSIP_Label_e063420e-6994-45af-82a8-8f686c814178_Name">
    <vt:lpwstr>Huntsman Private</vt:lpwstr>
  </property>
  <property fmtid="{D5CDD505-2E9C-101B-9397-08002B2CF9AE}" pid="6" name="MSIP_Label_e063420e-6994-45af-82a8-8f686c814178_SiteId">
    <vt:lpwstr>b5477562-3f93-4544-8cb3-a772ec1d321a</vt:lpwstr>
  </property>
  <property fmtid="{D5CDD505-2E9C-101B-9397-08002B2CF9AE}" pid="7" name="MSIP_Label_e063420e-6994-45af-82a8-8f686c814178_ActionId">
    <vt:lpwstr>889a7e3b-7629-4a79-9870-821140779d06</vt:lpwstr>
  </property>
  <property fmtid="{D5CDD505-2E9C-101B-9397-08002B2CF9AE}" pid="8" name="MSIP_Label_e063420e-6994-45af-82a8-8f686c814178_ContentBits">
    <vt:lpwstr>0</vt:lpwstr>
  </property>
</Properties>
</file>