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K44" i="1" s="1"/>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<sst xmlns="http://schemas.openxmlformats.org/spreadsheetml/2006/main" count="75" uniqueCount="73">
  <si>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</si>
  <si>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</si>
  <si>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</si>
  <si>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</si>
  <si>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</si>
  <si>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</si>
  <si>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</si>
  <si>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</si>
  <si>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</si>
  <si>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</si>
  <si>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</si>
  <si>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</si>
  <si>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</si>
  <si>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</si>
  <si>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</si>
  <si>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</si>
  <si>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</si>
  <si>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</si>
  <si>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</si>
  <si>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</si>
  <si>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</si>
  <si>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</si>
  <si>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</si>
  <si>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</si>
  <si>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</si>
  <si>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</si>
  <si>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</si>
  <si>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</si>
  <si>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</si>
  <si>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</si>
  <si>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</si>
  <si>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</si>
  <si>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</si>
  <si>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</si>
  <si>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</si>
  <si>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</si>
  <si>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</si>
  <si>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</si>
  <si>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</si>
  <si>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</si>
  <si>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</si>
  <si>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</si>
  <si>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</si>
  <si>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</si>
  <si>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</si>
  <si>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</si>
  <si>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</si>
  <si>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</si>
  <si>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</si>
  <si>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</si>
  <si>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</si>
  <si>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</si>
  <si>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</si>
  <si>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</si>
  <si>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</si>
  <si>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</si>
  <si>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</si>
  <si>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</si>
  <si>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</si>
  <si>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</si>
  <si>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</si>
  <si>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</si>
  <si>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</si>
  <si>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</si>
  <si>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</si>
  <si>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</si>
  <si>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</si>
  <si>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</si>
  <si>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</si>
  <si>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Overall you have made good use of the Entity Relationship and Data Flow diagrams to represent the scenario.   You have included the relevant entities and attributes and the relevant primary and foreign key links.   There are a couple of errors in both sets of diagram that has cost marks.  In your ER diagram you have provided a direct link between the client and volunteer and the proposed activity which is in reality a many to many relationship which would result in redundancy .  You have included appropriate detail in the context level and system level diagrams although you have included some internal elements in the context level diagram.</t>
  </si>
  <si>
    <t>The three diagrams have sufficient detail and all elements are appropriately labelled.  There are errors in the ER diagram which would result in data redundancy.</t>
  </si>
  <si>
    <t>This is a well presented assessment and you have made good use of both Visio and Word to present your evidence.</t>
  </si>
  <si>
    <t>You have identified appropriate entities, attributes and processes throughout your diagrams given the information that is available.  You have provided some appropriate reflective statements in relation to the three diagrams which explain the assumptions that you have made in relation to the diagrams.</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</si>
</sst>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34" zoomScaleNormal="100" workbookViewId="0">
      <selection activeCell="J51" sqref="J51:K5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c r="C12" s="68"/>
      <c r="D12" s="68"/>
      <c r="E12" s="68"/>
      <c r="F12" s="68"/>
      <c r="G12" s="68"/>
      <c r="H12" s="68"/>
      <c r="I12" s="68"/>
      <c r="J12" s="73" t="s">
        <v>68</v>
      </c>
      <c r="K12" s="74" t="str">
        <f>IF('Marking Criteria'!H65 = 0, "", 'Marking Criteria'!H65)</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69</v>
      </c>
      <c r="C20" s="68"/>
      <c r="D20" s="68"/>
      <c r="E20" s="68"/>
      <c r="F20" s="68"/>
      <c r="G20" s="68"/>
      <c r="H20" s="68"/>
      <c r="I20" s="68"/>
      <c r="J20" s="73">
        <f>IF('Marking Criteria'!D66 = 0, "", 'Marking Criteria'!D66)</f>
        <v>30</v>
      </c>
      <c r="K20" s="74">
        <f>IF('Marking Criteria'!H66 = 0, "", 'Marking Criteria'!H66)</f>
        <v>24</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ht="45.6" customHeight="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72</v>
      </c>
      <c r="C28" s="78"/>
      <c r="D28" s="78"/>
      <c r="E28" s="78"/>
      <c r="F28" s="78"/>
      <c r="G28" s="78"/>
      <c r="H28" s="78"/>
      <c r="I28" s="78"/>
      <c r="J28" s="73">
        <f>IF('Marking Criteria'!D67 = 0, "", 'Marking Criteria'!D67)</f>
        <v>30</v>
      </c>
      <c r="K28" s="74">
        <f>IF('Marking Criteria'!H67 = 0, "", 'Marking Criteria'!H67)</f>
        <v>21</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70</v>
      </c>
      <c r="C36" s="78"/>
      <c r="D36" s="78"/>
      <c r="E36" s="78"/>
      <c r="F36" s="78"/>
      <c r="G36" s="78"/>
      <c r="H36" s="78"/>
      <c r="I36" s="78"/>
      <c r="J36" s="73">
        <f>IF('Marking Criteria'!D68 = 0, "", 'Marking Criteria'!D68)</f>
        <v>30</v>
      </c>
      <c r="K36" s="74">
        <f>IF('Marking Criteria'!H68 = 0, "", 'Marking Criteria'!H68)</f>
        <v>24</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71</v>
      </c>
      <c r="C44" s="78"/>
      <c r="D44" s="78"/>
      <c r="E44" s="78"/>
      <c r="F44" s="78"/>
      <c r="G44" s="78"/>
      <c r="H44" s="78"/>
      <c r="I44" s="78"/>
      <c r="J44" s="73">
        <f>IF('Marking Criteria'!D69 = 0, "", 'Marking Criteria'!D69)</f>
        <v>10</v>
      </c>
      <c r="K44" s="74">
        <f>IF('Marking Criteria'!H69 = 0, "", 'Marking Criteria'!H69)</f>
        <v>7</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Criteria'!M64</f>
        <v>76</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abSelected="1" topLeftCell="A43" zoomScaleNormal="100" workbookViewId="0">
      <selection activeCell="M64" sqref="M6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t="s">
        <v>55</v>
      </c>
      <c r="D12" s="84"/>
      <c r="E12" s="84"/>
      <c r="F12" s="84"/>
      <c r="G12" s="84"/>
      <c r="H12" s="84"/>
      <c r="I12" s="41"/>
      <c r="J12" s="42"/>
      <c r="K12" s="43"/>
      <c r="L12" s="33"/>
      <c r="M12" s="81"/>
      <c r="N12" s="35" t="str">
        <f t="shared" ref="N12:N62" si="0">IF(J12&gt;I12,"*",IF(K12&gt;I12,"*",IF(L12&gt;I12,"*"," ")))</f>
        <v xml:space="preserve"> </v>
      </c>
    </row>
    <row r="13" spans="2:14" x14ac:dyDescent="0.25">
      <c r="B13" s="19"/>
      <c r="C13" s="83"/>
      <c r="D13" s="84"/>
      <c r="E13" s="84"/>
      <c r="F13" s="84"/>
      <c r="G13" s="84"/>
      <c r="H13" s="84"/>
      <c r="I13" s="41"/>
      <c r="J13" s="42"/>
      <c r="K13" s="43"/>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22"/>
      <c r="L18" s="22"/>
      <c r="M18" s="81"/>
      <c r="N18" s="35" t="str">
        <f t="shared" si="0"/>
        <v xml:space="preserve"> </v>
      </c>
    </row>
    <row r="19" spans="2:14" ht="15.75" x14ac:dyDescent="0.25">
      <c r="B19" s="44">
        <v>2</v>
      </c>
      <c r="C19" s="92" t="s">
        <v>28</v>
      </c>
      <c r="D19" s="85"/>
      <c r="E19" s="85"/>
      <c r="F19" s="85"/>
      <c r="G19" s="85"/>
      <c r="H19" s="85"/>
      <c r="I19" s="40"/>
      <c r="J19" s="40"/>
      <c r="K19" s="40"/>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10</v>
      </c>
      <c r="J21" s="42">
        <v>8</v>
      </c>
      <c r="K21" s="43">
        <v>8</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61</v>
      </c>
      <c r="D23" s="84"/>
      <c r="E23" s="84"/>
      <c r="F23" s="84"/>
      <c r="G23" s="84"/>
      <c r="H23" s="84"/>
      <c r="I23" s="40">
        <v>4</v>
      </c>
      <c r="J23" s="42">
        <v>3</v>
      </c>
      <c r="K23" s="43">
        <v>2</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t="s">
        <v>62</v>
      </c>
      <c r="D25" s="84"/>
      <c r="E25" s="84"/>
      <c r="F25" s="84"/>
      <c r="G25" s="84"/>
      <c r="H25" s="84"/>
      <c r="I25" s="40">
        <v>16</v>
      </c>
      <c r="J25" s="42">
        <v>16</v>
      </c>
      <c r="K25" s="43">
        <v>14</v>
      </c>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20"/>
      <c r="C29" s="99"/>
      <c r="D29" s="100"/>
      <c r="E29" s="100"/>
      <c r="F29" s="100"/>
      <c r="G29" s="100"/>
      <c r="H29" s="100"/>
      <c r="I29" s="22"/>
      <c r="J29" s="22"/>
      <c r="K29" s="22"/>
      <c r="L29" s="22"/>
      <c r="M29" s="81"/>
      <c r="N29" s="35" t="str">
        <f t="shared" si="0"/>
        <v xml:space="preserve"> </v>
      </c>
    </row>
    <row r="30" spans="2:14" ht="15.75" x14ac:dyDescent="0.25">
      <c r="B30" s="44">
        <v>3</v>
      </c>
      <c r="C30" s="85" t="s">
        <v>29</v>
      </c>
      <c r="D30" s="85"/>
      <c r="E30" s="85"/>
      <c r="F30" s="85"/>
      <c r="G30" s="85"/>
      <c r="H30" s="85"/>
      <c r="I30" s="40"/>
      <c r="J30" s="40"/>
      <c r="K30" s="40"/>
      <c r="L30" s="40"/>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19"/>
      <c r="C32" s="83" t="s">
        <v>63</v>
      </c>
      <c r="D32" s="84"/>
      <c r="E32" s="84"/>
      <c r="F32" s="84"/>
      <c r="G32" s="84"/>
      <c r="H32" s="84"/>
      <c r="I32" s="40">
        <v>12</v>
      </c>
      <c r="J32" s="42">
        <v>9</v>
      </c>
      <c r="K32" s="43">
        <v>9</v>
      </c>
      <c r="L32" s="33"/>
      <c r="M32" s="81"/>
      <c r="N32" s="35" t="str">
        <f t="shared" si="0"/>
        <v xml:space="preserve"> </v>
      </c>
    </row>
    <row r="33" spans="2:14" x14ac:dyDescent="0.25">
      <c r="B33" s="19"/>
      <c r="C33" s="83"/>
      <c r="D33" s="84"/>
      <c r="E33" s="84"/>
      <c r="F33" s="84"/>
      <c r="G33" s="84"/>
      <c r="H33" s="84"/>
      <c r="I33" s="40"/>
      <c r="J33" s="42"/>
      <c r="K33" s="43"/>
      <c r="L33" s="33"/>
      <c r="M33" s="81"/>
      <c r="N33" s="35" t="str">
        <f t="shared" si="0"/>
        <v xml:space="preserve"> </v>
      </c>
    </row>
    <row r="34" spans="2:14" x14ac:dyDescent="0.25">
      <c r="B34" s="19"/>
      <c r="C34" s="83" t="s">
        <v>64</v>
      </c>
      <c r="D34" s="84"/>
      <c r="E34" s="84"/>
      <c r="F34" s="84"/>
      <c r="G34" s="84"/>
      <c r="H34" s="84"/>
      <c r="I34" s="40">
        <v>2</v>
      </c>
      <c r="J34" s="42">
        <v>2</v>
      </c>
      <c r="K34" s="43">
        <v>2</v>
      </c>
      <c r="L34" s="33"/>
      <c r="M34" s="81"/>
      <c r="N34" s="35" t="str">
        <f t="shared" si="0"/>
        <v xml:space="preserve"> </v>
      </c>
    </row>
    <row r="35" spans="2:14" x14ac:dyDescent="0.25">
      <c r="B35" s="19"/>
      <c r="C35" s="83"/>
      <c r="D35" s="84"/>
      <c r="E35" s="84"/>
      <c r="F35" s="84"/>
      <c r="G35" s="84"/>
      <c r="H35" s="84"/>
      <c r="I35" s="40"/>
      <c r="J35" s="42"/>
      <c r="K35" s="43"/>
      <c r="L35" s="33"/>
      <c r="M35" s="81"/>
      <c r="N35" s="35" t="str">
        <f t="shared" si="0"/>
        <v xml:space="preserve"> </v>
      </c>
    </row>
    <row r="36" spans="2:14" x14ac:dyDescent="0.25">
      <c r="B36" s="19"/>
      <c r="C36" s="83" t="s">
        <v>65</v>
      </c>
      <c r="D36" s="84"/>
      <c r="E36" s="84"/>
      <c r="F36" s="84"/>
      <c r="G36" s="84"/>
      <c r="H36" s="84"/>
      <c r="I36" s="40">
        <v>16</v>
      </c>
      <c r="J36" s="42">
        <v>12</v>
      </c>
      <c r="K36" s="43">
        <v>10</v>
      </c>
      <c r="L36" s="33"/>
      <c r="M36" s="81"/>
      <c r="N36" s="35" t="str">
        <f t="shared" si="0"/>
        <v xml:space="preserve"> </v>
      </c>
    </row>
    <row r="37" spans="2:14" x14ac:dyDescent="0.25">
      <c r="B37" s="19"/>
      <c r="C37" s="83"/>
      <c r="D37" s="84"/>
      <c r="E37" s="84"/>
      <c r="F37" s="84"/>
      <c r="G37" s="84"/>
      <c r="H37" s="84"/>
      <c r="I37" s="40"/>
      <c r="J37" s="42"/>
      <c r="K37" s="43"/>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c r="D39" s="84"/>
      <c r="E39" s="84"/>
      <c r="F39" s="84"/>
      <c r="G39" s="84"/>
      <c r="H39" s="84"/>
      <c r="I39" s="40"/>
      <c r="J39" s="42"/>
      <c r="K39" s="43"/>
      <c r="L39" s="33"/>
      <c r="M39" s="81"/>
      <c r="N39" s="35" t="str">
        <f t="shared" si="0"/>
        <v xml:space="preserve"> </v>
      </c>
    </row>
    <row r="40" spans="2:14" x14ac:dyDescent="0.25">
      <c r="B40" s="19"/>
      <c r="C40" s="83"/>
      <c r="D40" s="84"/>
      <c r="E40" s="84"/>
      <c r="F40" s="84"/>
      <c r="G40" s="84"/>
      <c r="H40" s="84"/>
      <c r="I40" s="40"/>
      <c r="J40" s="42"/>
      <c r="K40" s="43"/>
      <c r="L40" s="33"/>
      <c r="M40" s="81"/>
    </row>
    <row r="41" spans="2:14" x14ac:dyDescent="0.25">
      <c r="B41" s="20"/>
      <c r="C41" s="99"/>
      <c r="D41" s="100"/>
      <c r="E41" s="100"/>
      <c r="F41" s="100"/>
      <c r="G41" s="100"/>
      <c r="H41" s="100"/>
      <c r="I41" s="22"/>
      <c r="J41" s="22"/>
      <c r="K41" s="22"/>
      <c r="L41" s="22"/>
      <c r="M41" s="81"/>
      <c r="N41" s="35" t="str">
        <f t="shared" si="0"/>
        <v xml:space="preserve"> </v>
      </c>
    </row>
    <row r="42" spans="2:14" ht="15.75" x14ac:dyDescent="0.25">
      <c r="B42" s="44">
        <v>4</v>
      </c>
      <c r="C42" s="85" t="s">
        <v>30</v>
      </c>
      <c r="D42" s="85"/>
      <c r="E42" s="85"/>
      <c r="F42" s="85"/>
      <c r="G42" s="85"/>
      <c r="H42" s="85"/>
      <c r="I42" s="40"/>
      <c r="J42" s="40"/>
      <c r="K42" s="40"/>
      <c r="L42" s="40"/>
      <c r="M42" s="81"/>
      <c r="N42" s="35" t="str">
        <f t="shared" si="0"/>
        <v xml:space="preserve"> </v>
      </c>
    </row>
    <row r="43" spans="2:14" x14ac:dyDescent="0.25">
      <c r="B43" s="19"/>
      <c r="C43" s="83"/>
      <c r="D43" s="84"/>
      <c r="E43" s="84"/>
      <c r="F43" s="84"/>
      <c r="G43" s="84"/>
      <c r="H43" s="84"/>
      <c r="I43" s="40"/>
      <c r="J43" s="42"/>
      <c r="K43" s="43"/>
      <c r="L43" s="33"/>
      <c r="M43" s="81"/>
      <c r="N43" s="35" t="str">
        <f t="shared" si="0"/>
        <v xml:space="preserve"> </v>
      </c>
    </row>
    <row r="44" spans="2:14" x14ac:dyDescent="0.25">
      <c r="B44" s="19"/>
      <c r="C44" s="83" t="s">
        <v>57</v>
      </c>
      <c r="D44" s="84"/>
      <c r="E44" s="84"/>
      <c r="F44" s="84"/>
      <c r="G44" s="84"/>
      <c r="H44" s="84"/>
      <c r="I44" s="40">
        <v>10</v>
      </c>
      <c r="J44" s="42">
        <v>7</v>
      </c>
      <c r="K44" s="43">
        <v>8</v>
      </c>
      <c r="L44" s="33"/>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66</v>
      </c>
      <c r="D46" s="84"/>
      <c r="E46" s="84"/>
      <c r="F46" s="84"/>
      <c r="G46" s="84"/>
      <c r="H46" s="84"/>
      <c r="I46" s="40">
        <v>4</v>
      </c>
      <c r="J46" s="42">
        <v>3</v>
      </c>
      <c r="K46" s="43">
        <v>2</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67</v>
      </c>
      <c r="D48" s="84"/>
      <c r="E48" s="84"/>
      <c r="F48" s="84"/>
      <c r="G48" s="84"/>
      <c r="H48" s="84"/>
      <c r="I48" s="40">
        <v>16</v>
      </c>
      <c r="J48" s="42">
        <v>14</v>
      </c>
      <c r="K48" s="43">
        <v>14</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c r="D50" s="84"/>
      <c r="E50" s="84"/>
      <c r="F50" s="84"/>
      <c r="G50" s="84"/>
      <c r="H50" s="84"/>
      <c r="I50" s="40"/>
      <c r="J50" s="42"/>
      <c r="K50" s="43"/>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c r="D52" s="84"/>
      <c r="E52" s="84"/>
      <c r="F52" s="84"/>
      <c r="G52" s="84"/>
      <c r="H52" s="84"/>
      <c r="I52" s="40"/>
      <c r="J52" s="42"/>
      <c r="K52" s="43"/>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20"/>
      <c r="C55" s="99"/>
      <c r="D55" s="100"/>
      <c r="E55" s="100"/>
      <c r="F55" s="100"/>
      <c r="G55" s="100"/>
      <c r="H55" s="100"/>
      <c r="I55" s="22"/>
      <c r="J55" s="22"/>
      <c r="K55" s="22"/>
      <c r="L55" s="22"/>
      <c r="M55" s="81"/>
      <c r="N55" s="35" t="str">
        <f t="shared" si="0"/>
        <v xml:space="preserve"> </v>
      </c>
    </row>
    <row r="56" spans="2:14" ht="15.75" x14ac:dyDescent="0.25">
      <c r="B56" s="44">
        <v>5</v>
      </c>
      <c r="C56" s="85" t="s">
        <v>31</v>
      </c>
      <c r="D56" s="85"/>
      <c r="E56" s="85"/>
      <c r="F56" s="85"/>
      <c r="G56" s="85"/>
      <c r="H56" s="85"/>
      <c r="I56" s="40"/>
      <c r="J56" s="40"/>
      <c r="K56" s="40"/>
      <c r="L56" s="40"/>
      <c r="M56" s="81"/>
      <c r="N56" s="35" t="str">
        <f t="shared" si="0"/>
        <v xml:space="preserve"> </v>
      </c>
    </row>
    <row r="57" spans="2:14" x14ac:dyDescent="0.25">
      <c r="B57" s="19"/>
      <c r="C57" s="83"/>
      <c r="D57" s="84"/>
      <c r="E57" s="84"/>
      <c r="F57" s="84"/>
      <c r="G57" s="84"/>
      <c r="H57" s="84"/>
      <c r="I57" s="40"/>
      <c r="J57" s="42"/>
      <c r="K57" s="43"/>
      <c r="L57" s="33"/>
      <c r="M57" s="81"/>
      <c r="N57" s="35" t="str">
        <f t="shared" si="0"/>
        <v xml:space="preserve"> </v>
      </c>
    </row>
    <row r="58" spans="2:14" x14ac:dyDescent="0.25">
      <c r="B58" s="19"/>
      <c r="C58" s="83" t="s">
        <v>58</v>
      </c>
      <c r="D58" s="84"/>
      <c r="E58" s="84"/>
      <c r="F58" s="84"/>
      <c r="G58" s="84"/>
      <c r="H58" s="84"/>
      <c r="I58" s="40">
        <v>10</v>
      </c>
      <c r="J58" s="42">
        <v>7</v>
      </c>
      <c r="K58" s="43">
        <v>7</v>
      </c>
      <c r="L58" s="33"/>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c r="D60" s="84"/>
      <c r="E60" s="84"/>
      <c r="F60" s="84"/>
      <c r="G60" s="84"/>
      <c r="H60" s="84"/>
      <c r="I60" s="40"/>
      <c r="J60" s="42"/>
      <c r="K60" s="43"/>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20"/>
      <c r="C63" s="99"/>
      <c r="D63" s="100"/>
      <c r="E63" s="100"/>
      <c r="F63" s="100"/>
      <c r="G63" s="100"/>
      <c r="H63" s="100"/>
      <c r="I63" s="22"/>
      <c r="J63" s="22"/>
      <c r="K63" s="22"/>
      <c r="L63" s="22"/>
      <c r="M63" s="81"/>
    </row>
    <row r="64" spans="2:14" ht="22.5" customHeight="1" x14ac:dyDescent="0.25">
      <c r="B64" s="4"/>
      <c r="C64" s="86" t="s">
        <v>32</v>
      </c>
      <c r="D64" s="87"/>
      <c r="E64" s="87"/>
      <c r="F64" s="87"/>
      <c r="G64" s="87"/>
      <c r="H64" s="88"/>
      <c r="I64" s="23">
        <f>SUM(I11:I63)</f>
        <v>100</v>
      </c>
      <c r="J64" s="24">
        <f>SUM(J11:J63)</f>
        <v>81</v>
      </c>
      <c r="K64" s="25">
        <f>SUM(K11:K63)</f>
        <v>76</v>
      </c>
      <c r="L64" s="26">
        <f>SUM(L11:L63)</f>
        <v>0</v>
      </c>
      <c r="M64" s="39">
        <f>IF(L64&lt;&gt;0, L64,IF(K64&lt;&gt;0,K64,IF(J64&lt;&gt;0,J64,0)))</f>
        <v>76</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27</v>
      </c>
      <c r="F66" s="32">
        <f>SUM(K20:K29)</f>
        <v>24</v>
      </c>
      <c r="G66" s="32">
        <f>SUM(L20:L29)</f>
        <v>0</v>
      </c>
      <c r="H66" s="47">
        <f t="shared" ref="H66:H69" si="1">IF(G66&gt;0,G66,IF(F66&gt;0,F66,IF(E66&gt;0,E66,0)))</f>
        <v>24</v>
      </c>
      <c r="I66" s="34"/>
      <c r="J66" s="32"/>
      <c r="K66" s="34"/>
      <c r="L66" s="33"/>
      <c r="M66" s="33"/>
    </row>
    <row r="67" spans="2:14" ht="22.5" hidden="1" customHeight="1" x14ac:dyDescent="0.25">
      <c r="B67" s="21"/>
      <c r="C67" s="32" t="s">
        <v>45</v>
      </c>
      <c r="D67" s="32">
        <f>SUM(I31:I41)</f>
        <v>30</v>
      </c>
      <c r="E67" s="32">
        <f>SUM(J31:J41)</f>
        <v>23</v>
      </c>
      <c r="F67" s="32">
        <f>SUM(K31:K41)</f>
        <v>21</v>
      </c>
      <c r="G67" s="32">
        <f>SUM(L31:L41)</f>
        <v>0</v>
      </c>
      <c r="H67" s="47">
        <f t="shared" si="1"/>
        <v>21</v>
      </c>
      <c r="I67" s="34"/>
      <c r="J67" s="32"/>
      <c r="K67" s="34"/>
      <c r="L67" s="33"/>
      <c r="M67" s="33"/>
    </row>
    <row r="68" spans="2:14" ht="22.5" hidden="1" customHeight="1" x14ac:dyDescent="0.25">
      <c r="B68" s="21"/>
      <c r="C68" s="32" t="s">
        <v>46</v>
      </c>
      <c r="D68" s="32">
        <f>SUM(I43:I55)</f>
        <v>30</v>
      </c>
      <c r="E68" s="32">
        <f t="shared" ref="E68:G68" si="2">SUM(J43:J55)</f>
        <v>24</v>
      </c>
      <c r="F68" s="32">
        <f t="shared" si="2"/>
        <v>24</v>
      </c>
      <c r="G68" s="32">
        <f t="shared" si="2"/>
        <v>0</v>
      </c>
      <c r="H68" s="47">
        <f t="shared" si="1"/>
        <v>24</v>
      </c>
      <c r="I68" s="34"/>
      <c r="J68" s="32"/>
      <c r="K68" s="34"/>
      <c r="L68" s="33"/>
      <c r="M68" s="33"/>
    </row>
    <row r="69" spans="2:14" ht="22.5" hidden="1" customHeight="1" x14ac:dyDescent="0.25">
      <c r="B69" s="21"/>
      <c r="C69" s="32" t="s">
        <v>47</v>
      </c>
      <c r="D69" s="32">
        <f>SUM(I57:I63)</f>
        <v>10</v>
      </c>
      <c r="E69" s="32">
        <f t="shared" ref="E69:G69" si="3">SUM(J57:J63)</f>
        <v>7</v>
      </c>
      <c r="F69" s="32">
        <f t="shared" si="3"/>
        <v>7</v>
      </c>
      <c r="G69" s="32">
        <f t="shared" si="3"/>
        <v>0</v>
      </c>
      <c r="H69" s="47">
        <f t="shared" si="1"/>
        <v>7</v>
      </c>
      <c r="I69" s="34"/>
      <c r="J69" s="34"/>
      <c r="K69" s="34"/>
      <c r="L69" s="33"/>
      <c r="M69" s="33"/>
    </row>
    <row r="70" spans="2:14" s="17" customFormat="1" ht="27.75" customHeight="1" x14ac:dyDescent="0.25">
      <c r="B70" s="93" t="s">
        <v>36</v>
      </c>
      <c r="C70" s="94"/>
      <c r="D70" s="95"/>
      <c r="E70" s="101" t="s">
        <v>60</v>
      </c>
      <c r="F70" s="102"/>
      <c r="G70" s="102"/>
      <c r="H70" s="93" t="s">
        <v>39</v>
      </c>
      <c r="I70" s="95"/>
      <c r="J70" s="101" t="s">
        <v>60</v>
      </c>
      <c r="K70" s="102"/>
      <c r="L70" s="102"/>
      <c r="M70" s="109"/>
      <c r="N70" s="35"/>
    </row>
    <row r="71" spans="2:14" s="17" customFormat="1" ht="27.75" customHeight="1" x14ac:dyDescent="0.25">
      <c r="B71" s="93" t="s">
        <v>37</v>
      </c>
      <c r="C71" s="94"/>
      <c r="D71" s="95"/>
      <c r="E71" s="101" t="s">
        <v>59</v>
      </c>
      <c r="F71" s="102"/>
      <c r="G71" s="102"/>
      <c r="H71" s="93" t="s">
        <v>40</v>
      </c>
      <c r="I71" s="95"/>
      <c r="J71" s="101" t="s">
        <v>59</v>
      </c>
      <c r="K71" s="102"/>
      <c r="L71" s="102"/>
      <c r="M71" s="109"/>
      <c r="N71" s="35"/>
    </row>
    <row r="72" spans="2:14" s="17" customFormat="1" ht="27.75" customHeight="1" x14ac:dyDescent="0.25">
      <c r="B72" s="93" t="s">
        <v>38</v>
      </c>
      <c r="C72" s="94"/>
      <c r="D72" s="95"/>
      <c r="E72" s="96"/>
      <c r="F72" s="97"/>
      <c r="G72" s="98"/>
      <c r="H72" s="93" t="s">
        <v>41</v>
      </c>
      <c r="I72" s="95"/>
      <c r="J72" s="101"/>
      <c r="K72" s="102"/>
      <c r="L72" s="102"/>
      <c r="M72" s="109"/>
      <c r="N72" s="35"/>
    </row>
    <row r="73" spans="2:14" ht="28.5" customHeight="1" x14ac:dyDescent="0.25">
      <c r="B73" s="104" t="s">
        <v>34</v>
      </c>
      <c r="C73" s="104"/>
      <c r="D73" s="104"/>
      <c r="E73" s="104"/>
      <c r="F73" s="104"/>
      <c r="G73" s="104"/>
      <c r="H73" s="104"/>
      <c r="I73" s="104"/>
      <c r="J73" s="104"/>
      <c r="K73" s="104"/>
      <c r="L73" s="104"/>
      <c r="M73" s="104"/>
    </row>
    <row r="74" spans="2:14" ht="28.5" customHeight="1" x14ac:dyDescent="0.25">
      <c r="B74" s="105" t="s">
        <v>35</v>
      </c>
      <c r="C74" s="106"/>
      <c r="D74" s="106"/>
      <c r="E74" s="106"/>
      <c r="F74" s="106"/>
      <c r="G74" s="106"/>
      <c r="H74" s="106"/>
      <c r="I74" s="106"/>
      <c r="J74" s="106"/>
      <c r="K74" s="106"/>
      <c r="L74" s="106"/>
      <c r="M74" s="106"/>
    </row>
    <row r="76" spans="2:14" x14ac:dyDescent="0.25">
      <c r="B76" s="30" t="s">
        <v>42</v>
      </c>
    </row>
    <row r="77" spans="2:14" ht="41.25" customHeight="1" x14ac:dyDescent="0.25">
      <c r="B77" s="31">
        <v>1</v>
      </c>
      <c r="C77" s="107" t="s">
        <v>50</v>
      </c>
      <c r="D77" s="107"/>
      <c r="E77" s="107"/>
      <c r="F77" s="107"/>
      <c r="G77" s="107"/>
      <c r="H77" s="107"/>
      <c r="I77" s="107"/>
      <c r="J77" s="107"/>
      <c r="K77" s="107"/>
      <c r="L77" s="107"/>
      <c r="M77" s="107"/>
    </row>
    <row r="78" spans="2:14" ht="30.75" customHeight="1" x14ac:dyDescent="0.25">
      <c r="B78" s="31">
        <v>2</v>
      </c>
      <c r="C78" s="108" t="s">
        <v>51</v>
      </c>
      <c r="D78" s="108"/>
      <c r="E78" s="108"/>
      <c r="F78" s="108"/>
      <c r="G78" s="108"/>
      <c r="H78" s="108"/>
      <c r="I78" s="108"/>
      <c r="J78" s="108"/>
      <c r="K78" s="108"/>
      <c r="L78" s="108"/>
      <c r="M78" s="108"/>
    </row>
    <row r="79" spans="2:14" ht="26.25" customHeight="1" x14ac:dyDescent="0.25">
      <c r="B79" s="31">
        <v>3</v>
      </c>
      <c r="C79" s="103" t="s">
        <v>52</v>
      </c>
      <c r="D79" s="103"/>
      <c r="E79" s="103"/>
      <c r="F79" s="103"/>
      <c r="G79" s="103"/>
      <c r="H79" s="103"/>
      <c r="I79" s="103"/>
      <c r="J79" s="103"/>
      <c r="K79" s="103"/>
      <c r="L79" s="103"/>
      <c r="M79" s="103"/>
    </row>
  </sheetData>
  <mergeCells count="74">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 ref="C79:M79"/>
    <mergeCell ref="E70:G70"/>
    <mergeCell ref="B71:D71"/>
    <mergeCell ref="B73:M73"/>
    <mergeCell ref="B74:M74"/>
    <mergeCell ref="C77:M77"/>
    <mergeCell ref="C78:M78"/>
    <mergeCell ref="J70:M70"/>
    <mergeCell ref="J72:M72"/>
    <mergeCell ref="J71:M71"/>
    <mergeCell ref="C60:H60"/>
    <mergeCell ref="B70:D70"/>
    <mergeCell ref="B72:D72"/>
    <mergeCell ref="E72:G72"/>
    <mergeCell ref="C63:H63"/>
    <mergeCell ref="C61:H61"/>
    <mergeCell ref="C62:H62"/>
    <mergeCell ref="H70:I70"/>
    <mergeCell ref="H71:I71"/>
    <mergeCell ref="H72:I72"/>
    <mergeCell ref="E71:G71"/>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49:H49"/>
    <mergeCell ref="C50:H50"/>
    <mergeCell ref="C51:H51"/>
    <mergeCell ref="C43:H43"/>
    <mergeCell ref="C44:H4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2018-06-05T15:50:47Z</dcterms:modified>
</cp:coreProperties>
</file>