
<file path=[Content_Types].xml><?xml version="1.0" encoding="utf-8"?>
<Types xmlns="http://schemas.openxmlformats.org/package/2006/content-types">
  <Default Extension="bin" ContentType="application/vnd.openxmlformats-officedocument.oleOb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d-go.SMD\Documents\1 Teach\Modules\L6\CILT\ADTL 04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7" i="1" l="1"/>
  <c r="X7" i="1" s="1"/>
  <c r="W8" i="1"/>
  <c r="W9" i="1"/>
  <c r="W10" i="1"/>
  <c r="W11" i="1"/>
  <c r="W6" i="1"/>
  <c r="W32" i="1"/>
  <c r="X32" i="1" s="1"/>
  <c r="W33" i="1"/>
  <c r="X33" i="1" s="1"/>
  <c r="W34" i="1"/>
  <c r="X34" i="1" s="1"/>
  <c r="W35" i="1"/>
  <c r="X35" i="1" s="1"/>
  <c r="W36" i="1"/>
  <c r="W31" i="1"/>
  <c r="X31" i="1" s="1"/>
  <c r="W30" i="1"/>
  <c r="X30" i="1" s="1"/>
  <c r="X36" i="1"/>
  <c r="X21" i="1"/>
  <c r="X17" i="1"/>
  <c r="W19" i="1"/>
  <c r="X19" i="1" s="1"/>
  <c r="W20" i="1"/>
  <c r="X20" i="1" s="1"/>
  <c r="W21" i="1"/>
  <c r="W22" i="1"/>
  <c r="X22" i="1" s="1"/>
  <c r="W23" i="1"/>
  <c r="X23" i="1" s="1"/>
  <c r="W18" i="1"/>
  <c r="X18" i="1" s="1"/>
  <c r="W17" i="1"/>
  <c r="X6" i="1"/>
  <c r="X10" i="1"/>
  <c r="X11" i="1"/>
  <c r="X5" i="1"/>
  <c r="X8" i="1"/>
  <c r="X9" i="1"/>
  <c r="W5" i="1"/>
  <c r="F13" i="1"/>
  <c r="D13" i="1"/>
  <c r="B13" i="1"/>
  <c r="C13" i="1"/>
  <c r="X13" i="1" l="1"/>
  <c r="X38" i="1"/>
</calcChain>
</file>

<file path=xl/sharedStrings.xml><?xml version="1.0" encoding="utf-8"?>
<sst xmlns="http://schemas.openxmlformats.org/spreadsheetml/2006/main" count="33" uniqueCount="24">
  <si>
    <t>Period</t>
  </si>
  <si>
    <t>Actual Sales</t>
  </si>
  <si>
    <t>Naive Forecast</t>
  </si>
  <si>
    <r>
      <t xml:space="preserve">Exponential Forecast </t>
    </r>
    <r>
      <rPr>
        <b/>
        <sz val="10"/>
        <rFont val="Arial"/>
        <family val="2"/>
      </rPr>
      <t>(Round UP eg 12.22 becomes 13.0)</t>
    </r>
  </si>
  <si>
    <t>Trend</t>
  </si>
  <si>
    <r>
      <t xml:space="preserve">Smoothed Exponential Forecast </t>
    </r>
    <r>
      <rPr>
        <b/>
        <sz val="10"/>
        <rFont val="Arial"/>
        <family val="2"/>
      </rPr>
      <t>(Round UP eg 12.22 becomes 13.0)</t>
    </r>
  </si>
  <si>
    <t>Total Actual Sales</t>
  </si>
  <si>
    <t>Total Naive Forecast</t>
  </si>
  <si>
    <t>Total Exponential Forecast</t>
  </si>
  <si>
    <t>Total Smoothed Exponential Forecast</t>
  </si>
  <si>
    <t xml:space="preserve">Actual Sales </t>
  </si>
  <si>
    <r>
      <t xml:space="preserve">(A </t>
    </r>
    <r>
      <rPr>
        <vertAlign val="subscript"/>
        <sz val="12"/>
        <rFont val="Arial"/>
        <family val="2"/>
      </rPr>
      <t>t-1</t>
    </r>
    <r>
      <rPr>
        <sz val="12"/>
        <rFont val="Arial"/>
        <family val="2"/>
      </rPr>
      <t>)</t>
    </r>
  </si>
  <si>
    <r>
      <t>Forecast (F</t>
    </r>
    <r>
      <rPr>
        <vertAlign val="subscript"/>
        <sz val="12"/>
        <rFont val="Arial"/>
        <family val="2"/>
      </rPr>
      <t>t-1</t>
    </r>
    <r>
      <rPr>
        <sz val="12"/>
        <rFont val="Arial"/>
        <family val="2"/>
      </rPr>
      <t>)</t>
    </r>
  </si>
  <si>
    <t xml:space="preserve">Trend  </t>
  </si>
  <si>
    <r>
      <t xml:space="preserve"> (T</t>
    </r>
    <r>
      <rPr>
        <vertAlign val="subscript"/>
        <sz val="12"/>
        <rFont val="Arial"/>
        <family val="2"/>
      </rPr>
      <t>t-1</t>
    </r>
    <r>
      <rPr>
        <sz val="12"/>
        <rFont val="Arial"/>
        <family val="2"/>
      </rPr>
      <t>)</t>
    </r>
  </si>
  <si>
    <t xml:space="preserve">Alpha </t>
  </si>
  <si>
    <t>(α)</t>
  </si>
  <si>
    <t xml:space="preserve">Beta </t>
  </si>
  <si>
    <t>(β)</t>
  </si>
  <si>
    <t>Exponential Forecast</t>
  </si>
  <si>
    <t>Exponentially Smoothed Trend</t>
  </si>
  <si>
    <t>Exponentially Smoothed Forecast</t>
  </si>
  <si>
    <t>Expotential Forecast</t>
  </si>
  <si>
    <t>Round 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</si>
</sst>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00000A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2"/>
      <name val="Arial"/>
      <family val="2"/>
    </font>
    <font>
      <vertAlign val="subscript"/>
      <sz val="12"/>
      <name val="Arial"/>
      <family val="2"/>
    </font>
    <font>
      <b/>
      <sz val="12"/>
      <name val="Arial"/>
      <family val="2"/>
    </font>
    <font>
      <sz val="14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/>
    <xf numFmtId="0" fontId="4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8" fillId="0" borderId="0" xfId="0" applyFont="1"/>
    <xf numFmtId="0" fontId="0" fillId="0" borderId="0" xfId="0" applyAlignment="1">
      <alignment horizontal="center" textRotation="90"/>
    </xf>
    <xf numFmtId="0" fontId="0" fillId="0" borderId="0" xfId="0" applyAlignment="1">
      <alignment horizontal="center" textRotation="90" wrapText="1"/>
    </xf>
    <xf numFmtId="0" fontId="4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textRotation="90" wrapText="1"/>
    </xf>
    <xf numFmtId="0" fontId="8" fillId="0" borderId="0" xfId="0" applyFont="1" applyAlignment="1">
      <alignment vertical="center" textRotation="90" wrapText="1"/>
    </xf>
    <xf numFmtId="0" fontId="4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5</xdr:row>
          <xdr:rowOff>57150</xdr:rowOff>
        </xdr:from>
        <xdr:to>
          <xdr:col>18</xdr:col>
          <xdr:colOff>114300</xdr:colOff>
          <xdr:row>9</xdr:row>
          <xdr:rowOff>161925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67482</xdr:colOff>
          <xdr:row>17</xdr:row>
          <xdr:rowOff>99770</xdr:rowOff>
        </xdr:from>
        <xdr:to>
          <xdr:col>19</xdr:col>
          <xdr:colOff>353232</xdr:colOff>
          <xdr:row>22</xdr:row>
          <xdr:rowOff>1291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54245</xdr:colOff>
          <xdr:row>30</xdr:row>
          <xdr:rowOff>115106</xdr:rowOff>
        </xdr:from>
        <xdr:to>
          <xdr:col>20</xdr:col>
          <xdr:colOff>484323</xdr:colOff>
          <xdr:row>34</xdr:row>
          <xdr:rowOff>191306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wmf"/><Relationship Id="rId3" Type="http://schemas.openxmlformats.org/officeDocument/2006/relationships/oleObject" Target="../embeddings/oleObject1.bin"/><Relationship Id="rId7" Type="http://schemas.openxmlformats.org/officeDocument/2006/relationships/oleObject" Target="../embeddings/oleObject3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wmf"/><Relationship Id="rId5" Type="http://schemas.openxmlformats.org/officeDocument/2006/relationships/oleObject" Target="../embeddings/oleObject2.bin"/><Relationship Id="rId4" Type="http://schemas.openxmlformats.org/officeDocument/2006/relationships/image" Target="../media/image1.w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38"/>
  <sheetViews>
    <sheetView tabSelected="1" topLeftCell="A4" zoomScale="59" zoomScaleNormal="59" workbookViewId="0">
      <selection activeCell="W5" sqref="W5"/>
    </sheetView>
  </sheetViews>
  <sheetFormatPr defaultRowHeight="15" x14ac:dyDescent="0.25"/>
  <cols>
    <col min="2" max="2" width="11.5703125" customWidth="1"/>
  </cols>
  <sheetData>
    <row r="1" spans="1:29" ht="30" x14ac:dyDescent="0.25">
      <c r="B1" s="8" t="s">
        <v>10</v>
      </c>
      <c r="C1" s="16" t="s">
        <v>12</v>
      </c>
      <c r="D1" s="10" t="s">
        <v>13</v>
      </c>
      <c r="E1" s="12" t="s">
        <v>15</v>
      </c>
      <c r="F1" s="12" t="s">
        <v>17</v>
      </c>
    </row>
    <row r="2" spans="1:29" ht="20.25" thickBot="1" x14ac:dyDescent="0.3">
      <c r="B2" s="9" t="s">
        <v>11</v>
      </c>
      <c r="C2" s="17"/>
      <c r="D2" s="11" t="s">
        <v>14</v>
      </c>
      <c r="E2" s="13" t="s">
        <v>16</v>
      </c>
      <c r="F2" s="13" t="s">
        <v>18</v>
      </c>
    </row>
    <row r="3" spans="1:29" ht="16.5" thickBot="1" x14ac:dyDescent="0.3">
      <c r="B3" s="14">
        <v>11</v>
      </c>
      <c r="C3" s="15">
        <v>12</v>
      </c>
      <c r="D3" s="15">
        <v>0.5</v>
      </c>
      <c r="E3" s="15">
        <v>0.2</v>
      </c>
      <c r="F3" s="15">
        <v>0.3</v>
      </c>
    </row>
    <row r="4" spans="1:29" ht="128.25" thickBot="1" x14ac:dyDescent="0.3">
      <c r="A4" s="1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V4" t="s">
        <v>0</v>
      </c>
      <c r="W4" s="20" t="s">
        <v>22</v>
      </c>
      <c r="X4" s="19" t="s">
        <v>23</v>
      </c>
      <c r="Y4" s="19"/>
      <c r="Z4" s="19"/>
      <c r="AA4" s="19"/>
      <c r="AB4" s="19"/>
      <c r="AC4" s="19"/>
    </row>
    <row r="5" spans="1:29" ht="18.75" thickBot="1" x14ac:dyDescent="0.3">
      <c r="A5" s="3">
        <v>1</v>
      </c>
      <c r="B5" s="4">
        <v>15</v>
      </c>
      <c r="C5" s="4">
        <v>11</v>
      </c>
      <c r="D5" s="4">
        <v>12</v>
      </c>
      <c r="E5" s="4">
        <v>0.4</v>
      </c>
      <c r="F5" s="4">
        <v>13</v>
      </c>
      <c r="J5" s="18" t="s">
        <v>19</v>
      </c>
      <c r="V5">
        <v>1</v>
      </c>
      <c r="W5">
        <f>C3+E$3*(B3-C3)</f>
        <v>11.8</v>
      </c>
      <c r="X5">
        <f>ROUNDUP(W5,0)</f>
        <v>12</v>
      </c>
    </row>
    <row r="6" spans="1:29" ht="15.75" thickBot="1" x14ac:dyDescent="0.3">
      <c r="A6" s="3">
        <v>2</v>
      </c>
      <c r="B6" s="4">
        <v>18</v>
      </c>
      <c r="C6" s="4">
        <v>15</v>
      </c>
      <c r="D6" s="4">
        <v>13</v>
      </c>
      <c r="E6" s="4">
        <v>0.6</v>
      </c>
      <c r="F6" s="4">
        <v>13</v>
      </c>
      <c r="V6">
        <v>2</v>
      </c>
      <c r="W6">
        <f>D5+E$3*(B5-D5)</f>
        <v>12.6</v>
      </c>
      <c r="X6">
        <f t="shared" ref="X6:X11" si="0">ROUNDUP(W6,0)</f>
        <v>13</v>
      </c>
    </row>
    <row r="7" spans="1:29" ht="15.75" thickBot="1" x14ac:dyDescent="0.3">
      <c r="A7" s="3">
        <v>3</v>
      </c>
      <c r="B7" s="4">
        <v>17</v>
      </c>
      <c r="C7" s="4">
        <v>18</v>
      </c>
      <c r="D7" s="4">
        <v>14</v>
      </c>
      <c r="E7" s="4">
        <v>0.7</v>
      </c>
      <c r="F7" s="4">
        <v>15</v>
      </c>
      <c r="V7">
        <v>3</v>
      </c>
      <c r="W7">
        <f t="shared" ref="W7:W11" si="1">D6+E$3*(B6-D6)</f>
        <v>14</v>
      </c>
      <c r="X7">
        <f t="shared" si="0"/>
        <v>14</v>
      </c>
    </row>
    <row r="8" spans="1:29" ht="15.75" thickBot="1" x14ac:dyDescent="0.3">
      <c r="A8" s="3">
        <v>4</v>
      </c>
      <c r="B8" s="4">
        <v>15</v>
      </c>
      <c r="C8" s="4">
        <v>17</v>
      </c>
      <c r="D8" s="4">
        <v>15</v>
      </c>
      <c r="E8" s="4">
        <v>0.79999999999999993</v>
      </c>
      <c r="F8" s="4">
        <v>16</v>
      </c>
      <c r="V8">
        <v>4</v>
      </c>
      <c r="W8">
        <f t="shared" si="1"/>
        <v>14.6</v>
      </c>
      <c r="X8">
        <f t="shared" si="0"/>
        <v>15</v>
      </c>
    </row>
    <row r="9" spans="1:29" ht="15.75" thickBot="1" x14ac:dyDescent="0.3">
      <c r="A9" s="3">
        <v>5</v>
      </c>
      <c r="B9" s="4">
        <v>18</v>
      </c>
      <c r="C9" s="4">
        <v>15</v>
      </c>
      <c r="D9" s="4">
        <v>15</v>
      </c>
      <c r="E9" s="4">
        <v>0.6</v>
      </c>
      <c r="F9" s="4">
        <v>16</v>
      </c>
      <c r="V9">
        <v>5</v>
      </c>
      <c r="W9">
        <f t="shared" si="1"/>
        <v>15</v>
      </c>
      <c r="X9">
        <f t="shared" si="0"/>
        <v>15</v>
      </c>
    </row>
    <row r="10" spans="1:29" ht="15.75" thickBot="1" x14ac:dyDescent="0.3">
      <c r="A10" s="3">
        <v>6</v>
      </c>
      <c r="B10" s="4">
        <v>10</v>
      </c>
      <c r="C10" s="4">
        <v>18</v>
      </c>
      <c r="D10" s="4">
        <v>16</v>
      </c>
      <c r="E10" s="4">
        <v>0.7</v>
      </c>
      <c r="F10" s="4">
        <v>17</v>
      </c>
      <c r="V10">
        <v>6</v>
      </c>
      <c r="W10">
        <f t="shared" si="1"/>
        <v>15.6</v>
      </c>
      <c r="X10">
        <f t="shared" si="0"/>
        <v>16</v>
      </c>
    </row>
    <row r="11" spans="1:29" ht="15.75" thickBot="1" x14ac:dyDescent="0.3">
      <c r="A11" s="3">
        <v>7</v>
      </c>
      <c r="B11" s="4">
        <v>15</v>
      </c>
      <c r="C11" s="4">
        <v>10</v>
      </c>
      <c r="D11" s="4">
        <v>15</v>
      </c>
      <c r="E11" s="4">
        <v>0.2</v>
      </c>
      <c r="F11" s="4">
        <v>16</v>
      </c>
      <c r="V11">
        <v>7</v>
      </c>
      <c r="W11">
        <f t="shared" si="1"/>
        <v>14.8</v>
      </c>
      <c r="X11">
        <f t="shared" si="0"/>
        <v>15</v>
      </c>
    </row>
    <row r="12" spans="1:29" ht="60.75" thickBot="1" x14ac:dyDescent="0.3">
      <c r="A12" s="5"/>
      <c r="B12" s="25" t="s">
        <v>6</v>
      </c>
      <c r="C12" s="6" t="s">
        <v>7</v>
      </c>
      <c r="D12" s="6" t="s">
        <v>8</v>
      </c>
      <c r="E12" s="7"/>
      <c r="F12" s="25" t="s">
        <v>9</v>
      </c>
      <c r="X12" s="21" t="s">
        <v>8</v>
      </c>
    </row>
    <row r="13" spans="1:29" ht="15.75" thickBot="1" x14ac:dyDescent="0.3">
      <c r="A13" s="5"/>
      <c r="B13" s="26">
        <f>SUM(B5:B11)</f>
        <v>108</v>
      </c>
      <c r="C13" s="4">
        <f>SUM(C5:C11)</f>
        <v>104</v>
      </c>
      <c r="D13" s="4">
        <f>SUM(D5:D11)</f>
        <v>100</v>
      </c>
      <c r="E13" s="5"/>
      <c r="F13" s="26">
        <f>SUM(F5:F11)</f>
        <v>106</v>
      </c>
      <c r="X13" s="22">
        <f>SUM(X5:X11)</f>
        <v>100</v>
      </c>
    </row>
    <row r="15" spans="1:29" ht="19.5" customHeight="1" x14ac:dyDescent="0.25"/>
    <row r="16" spans="1:29" ht="156.75" customHeight="1" x14ac:dyDescent="0.25">
      <c r="V16" t="s">
        <v>0</v>
      </c>
      <c r="W16" s="23" t="s">
        <v>20</v>
      </c>
      <c r="X16" s="19" t="s">
        <v>23</v>
      </c>
    </row>
    <row r="17" spans="10:24" ht="18" x14ac:dyDescent="0.25">
      <c r="J17" s="18" t="s">
        <v>20</v>
      </c>
      <c r="V17">
        <v>1</v>
      </c>
      <c r="W17">
        <f>F$3*(D5-C3)+((1-F$3)*D3)</f>
        <v>0.35</v>
      </c>
      <c r="X17">
        <f>ROUNDUP(W17,1)</f>
        <v>0.4</v>
      </c>
    </row>
    <row r="18" spans="10:24" x14ac:dyDescent="0.25">
      <c r="V18">
        <v>2</v>
      </c>
      <c r="W18">
        <f>F$3*(D6-D5)+((1-F$3)*E5)</f>
        <v>0.57999999999999996</v>
      </c>
      <c r="X18">
        <f t="shared" ref="X18:X23" si="2">ROUNDUP(W18,1)</f>
        <v>0.6</v>
      </c>
    </row>
    <row r="19" spans="10:24" x14ac:dyDescent="0.25">
      <c r="V19">
        <v>3</v>
      </c>
      <c r="W19">
        <f t="shared" ref="W19:W23" si="3">F$3*(D7-D6)+((1-F$3)*E6)</f>
        <v>0.72</v>
      </c>
      <c r="X19">
        <f t="shared" si="2"/>
        <v>0.79999999999999993</v>
      </c>
    </row>
    <row r="20" spans="10:24" x14ac:dyDescent="0.25">
      <c r="V20">
        <v>4</v>
      </c>
      <c r="W20">
        <f t="shared" si="3"/>
        <v>0.78999999999999992</v>
      </c>
      <c r="X20">
        <f t="shared" si="2"/>
        <v>0.79999999999999993</v>
      </c>
    </row>
    <row r="21" spans="10:24" x14ac:dyDescent="0.25">
      <c r="V21">
        <v>5</v>
      </c>
      <c r="W21">
        <f t="shared" si="3"/>
        <v>0.55999999999999994</v>
      </c>
      <c r="X21">
        <f t="shared" si="2"/>
        <v>0.6</v>
      </c>
    </row>
    <row r="22" spans="10:24" x14ac:dyDescent="0.25">
      <c r="V22">
        <v>6</v>
      </c>
      <c r="W22">
        <f t="shared" si="3"/>
        <v>0.72</v>
      </c>
      <c r="X22">
        <f t="shared" si="2"/>
        <v>0.79999999999999993</v>
      </c>
    </row>
    <row r="23" spans="10:24" x14ac:dyDescent="0.25">
      <c r="V23">
        <v>7</v>
      </c>
      <c r="W23">
        <f t="shared" si="3"/>
        <v>0.18999999999999995</v>
      </c>
      <c r="X23">
        <f t="shared" si="2"/>
        <v>0.2</v>
      </c>
    </row>
    <row r="29" spans="10:24" ht="137.25" x14ac:dyDescent="0.25">
      <c r="V29" t="s">
        <v>0</v>
      </c>
      <c r="W29" s="24" t="s">
        <v>21</v>
      </c>
      <c r="X29" s="19" t="s">
        <v>23</v>
      </c>
    </row>
    <row r="30" spans="10:24" ht="18" x14ac:dyDescent="0.25">
      <c r="J30" s="18" t="s">
        <v>21</v>
      </c>
      <c r="V30">
        <v>1</v>
      </c>
      <c r="W30">
        <f>(E$3*(B3))+((1-E$3)*(C3+D3))</f>
        <v>12.2</v>
      </c>
      <c r="X30">
        <f>ROUNDUP(W30,0)</f>
        <v>13</v>
      </c>
    </row>
    <row r="31" spans="10:24" x14ac:dyDescent="0.25">
      <c r="V31">
        <v>2</v>
      </c>
      <c r="W31">
        <f>(E$3*(B5))+((1-E$3)*(D5+E5))</f>
        <v>12.920000000000002</v>
      </c>
      <c r="X31">
        <f t="shared" ref="X31:X36" si="4">ROUNDUP(W31,0)</f>
        <v>13</v>
      </c>
    </row>
    <row r="32" spans="10:24" x14ac:dyDescent="0.25">
      <c r="V32">
        <v>3</v>
      </c>
      <c r="W32">
        <f t="shared" ref="W32:W36" si="5">(E$3*(B6))+((1-E$3)*(D6+E6))</f>
        <v>14.48</v>
      </c>
      <c r="X32">
        <f t="shared" si="4"/>
        <v>15</v>
      </c>
    </row>
    <row r="33" spans="22:24" x14ac:dyDescent="0.25">
      <c r="V33">
        <v>4</v>
      </c>
      <c r="W33">
        <f t="shared" si="5"/>
        <v>15.16</v>
      </c>
      <c r="X33">
        <f t="shared" si="4"/>
        <v>16</v>
      </c>
    </row>
    <row r="34" spans="22:24" x14ac:dyDescent="0.25">
      <c r="V34">
        <v>5</v>
      </c>
      <c r="W34">
        <f t="shared" si="5"/>
        <v>15.64</v>
      </c>
      <c r="X34">
        <f t="shared" si="4"/>
        <v>16</v>
      </c>
    </row>
    <row r="35" spans="22:24" x14ac:dyDescent="0.25">
      <c r="V35">
        <v>6</v>
      </c>
      <c r="W35">
        <f t="shared" si="5"/>
        <v>16.080000000000002</v>
      </c>
      <c r="X35">
        <f t="shared" si="4"/>
        <v>17</v>
      </c>
    </row>
    <row r="36" spans="22:24" x14ac:dyDescent="0.25">
      <c r="V36">
        <v>7</v>
      </c>
      <c r="W36">
        <f t="shared" si="5"/>
        <v>15.36</v>
      </c>
      <c r="X36">
        <f t="shared" si="4"/>
        <v>16</v>
      </c>
    </row>
    <row r="37" spans="22:24" ht="48" x14ac:dyDescent="0.25">
      <c r="X37" s="21" t="s">
        <v>8</v>
      </c>
    </row>
    <row r="38" spans="22:24" x14ac:dyDescent="0.25">
      <c r="X38" s="22">
        <f>SUM(X30:X36)</f>
        <v>106</v>
      </c>
    </row>
  </sheetData>
  <mergeCells count="1">
    <mergeCell ref="C1:C2"/>
  </mergeCells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Equation.3" shapeId="1026" r:id="rId3">
          <objectPr defaultSize="0" autoPict="0" r:id="rId4">
            <anchor moveWithCells="1" sizeWithCells="1">
              <from>
                <xdr:col>9</xdr:col>
                <xdr:colOff>47625</xdr:colOff>
                <xdr:row>5</xdr:row>
                <xdr:rowOff>57150</xdr:rowOff>
              </from>
              <to>
                <xdr:col>18</xdr:col>
                <xdr:colOff>114300</xdr:colOff>
                <xdr:row>9</xdr:row>
                <xdr:rowOff>161925</xdr:rowOff>
              </to>
            </anchor>
          </objectPr>
        </oleObject>
      </mc:Choice>
      <mc:Fallback>
        <oleObject progId="Equation.3" shapeId="1026" r:id="rId3"/>
      </mc:Fallback>
    </mc:AlternateContent>
    <mc:AlternateContent xmlns:mc="http://schemas.openxmlformats.org/markup-compatibility/2006">
      <mc:Choice Requires="x14">
        <oleObject progId="Equation.3" shapeId="1027" r:id="rId5">
          <objectPr defaultSize="0" autoPict="0" r:id="rId6">
            <anchor moveWithCells="1" sizeWithCells="1">
              <from>
                <xdr:col>9</xdr:col>
                <xdr:colOff>66675</xdr:colOff>
                <xdr:row>17</xdr:row>
                <xdr:rowOff>95250</xdr:rowOff>
              </from>
              <to>
                <xdr:col>19</xdr:col>
                <xdr:colOff>352425</xdr:colOff>
                <xdr:row>22</xdr:row>
                <xdr:rowOff>0</xdr:rowOff>
              </to>
            </anchor>
          </objectPr>
        </oleObject>
      </mc:Choice>
      <mc:Fallback>
        <oleObject progId="Equation.3" shapeId="1027" r:id="rId5"/>
      </mc:Fallback>
    </mc:AlternateContent>
    <mc:AlternateContent xmlns:mc="http://schemas.openxmlformats.org/markup-compatibility/2006">
      <mc:Choice Requires="x14">
        <oleObject progId="Equation.3" shapeId="1028" r:id="rId7">
          <objectPr defaultSize="0" autoPict="0" r:id="rId8">
            <anchor moveWithCells="1" sizeWithCells="1">
              <from>
                <xdr:col>9</xdr:col>
                <xdr:colOff>57150</xdr:colOff>
                <xdr:row>30</xdr:row>
                <xdr:rowOff>114300</xdr:rowOff>
              </from>
              <to>
                <xdr:col>20</xdr:col>
                <xdr:colOff>485775</xdr:colOff>
                <xdr:row>34</xdr:row>
                <xdr:rowOff>190500</xdr:rowOff>
              </to>
            </anchor>
          </objectPr>
        </oleObject>
      </mc:Choice>
      <mc:Fallback>
        <oleObject progId="Equation.3" shapeId="1028" r:id="rId7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Orr, Graham</dc:creator>
  <cp:lastModifiedBy>Orr, Graham</cp:lastModifiedBy>
  <dcterms:created xsi:type="dcterms:W3CDTF">2017-12-07T09:18:17Z</dcterms:created>
  <dcterms:modified xsi:type="dcterms:W3CDTF">2017-12-07T09:42:48Z</dcterms:modified>
</cp:coreProperties>
</file>