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3\L6 - SGEL6000 Ind Proj\"/>
    </mc:Choice>
  </mc:AlternateContent>
  <xr:revisionPtr revIDLastSave="0" documentId="13_ncr:1_{63489D06-8DBA-4BAF-9CFB-5F7AD00E702E}" xr6:coauthVersionLast="36" xr6:coauthVersionMax="47" xr10:uidLastSave="{00000000-0000-0000-0000-000000000000}"/>
  <bookViews>
    <workbookView xWindow="-105" yWindow="-105" windowWidth="19425" windowHeight="1030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Sheet1!$A$1:$H$27</definedName>
  </definedNames>
  <calcPr calcId="191029"/>
</workbook>
</file>

<file path=xl/calcChain.xml><?xml version="1.0" encoding="utf-8"?>
<calcChain xmlns="http://schemas.openxmlformats.org/spreadsheetml/2006/main">
  <c r="F12" i="1" l="1"/>
  <c r="F7" i="1"/>
  <c r="F8" i="1"/>
  <c r="F9" i="1"/>
  <c r="F10" i="1"/>
  <c r="F11" i="1"/>
  <c r="F13" i="1"/>
  <c r="F6" i="1" l="1"/>
  <c r="D15" i="1" l="1"/>
  <c r="C15" i="1"/>
  <c r="E14" i="1"/>
  <c r="D14" i="1"/>
  <c r="C14" i="1"/>
  <c r="E15" i="1" l="1"/>
  <c r="B15" i="1"/>
  <c r="B14" i="1"/>
  <c r="F15" i="1"/>
  <c r="F14" i="1" l="1"/>
</calcChain>
</file>

<file path=xl/sharedStrings.xml><?xml version="1.0" encoding="utf-8"?>
<sst xmlns="http://schemas.openxmlformats.org/spreadsheetml/2006/main" count="39" uniqueCount="31">
  <si>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</si>
  <si>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</si>
  <si>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</si>
  <si>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</si>
  <si>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</si>
  <si>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</si>
  <si>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</si>
  <si>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</si>
  <si>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</si>
  <si>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</si>
  <si>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</si>
  <si>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</si>
  <si>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</si>
  <si>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</si>
  <si>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</si>
  <si>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Bold Blue</t>
  </si>
  <si>
    <t>Mark capped</t>
  </si>
  <si>
    <t>outcome 3</t>
  </si>
  <si>
    <t>SGEL6000
Independent Project</t>
  </si>
  <si>
    <t>8 students</t>
  </si>
  <si>
    <t>1809797 - Louren Brits</t>
  </si>
  <si>
    <t>1809800 - Iwan CostelloDowns</t>
  </si>
  <si>
    <t>1708174 - Jordan Gough</t>
  </si>
  <si>
    <t>1809799 - Thomas Grennan</t>
  </si>
  <si>
    <t>1809806 - Richard Harrison</t>
  </si>
  <si>
    <t>1809802 - Mason Morgan</t>
  </si>
  <si>
    <t>1809810 - Mathew Thomas</t>
  </si>
  <si>
    <t>1809804 - Gareth Wilkins</t>
  </si>
  <si>
    <t>Module Results and Analysis Sheet 2022-2023</t>
  </si>
  <si>
    <t>2i</t>
  </si>
  <si>
    <t>2ii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</si>
</sst>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0" xfId="0" applyFont="1" applyAlignment="1">
      <alignment horizontal="right"/>
    </xf>
    <xf numFmtId="164" fontId="3" fillId="0" borderId="15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49" fontId="0" fillId="0" borderId="0" xfId="0" applyNumberFormat="1" applyBorder="1" applyAlignment="1">
      <alignment vertical="center" wrapText="1"/>
    </xf>
    <xf numFmtId="164" fontId="3" fillId="0" borderId="21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9" xfId="0" applyFont="1" applyBorder="1" applyAlignment="1">
      <alignment horizontal="right" vertical="center"/>
    </xf>
    <xf numFmtId="0" fontId="3" fillId="0" borderId="45" xfId="0" applyFont="1" applyBorder="1" applyAlignment="1">
      <alignment vertical="center"/>
    </xf>
    <xf numFmtId="0" fontId="9" fillId="0" borderId="0" xfId="0" applyFont="1" applyBorder="1"/>
    <xf numFmtId="0" fontId="3" fillId="3" borderId="24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46" xfId="0" applyFont="1" applyFill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164" fontId="3" fillId="3" borderId="38" xfId="0" applyNumberFormat="1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10" fillId="0" borderId="44" xfId="0" applyFont="1" applyBorder="1" applyAlignment="1">
      <alignment vertical="center"/>
    </xf>
    <xf numFmtId="0" fontId="10" fillId="0" borderId="47" xfId="0" applyFont="1" applyBorder="1" applyAlignment="1">
      <alignment vertical="center"/>
    </xf>
    <xf numFmtId="0" fontId="10" fillId="0" borderId="48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139</xdr:row>
      <xdr:rowOff>0</xdr:rowOff>
    </xdr:from>
    <xdr:to>
      <xdr:col>16</xdr:col>
      <xdr:colOff>156028</xdr:colOff>
      <xdr:row>193</xdr:row>
      <xdr:rowOff>2299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"/>
  <sheetViews>
    <sheetView tabSelected="1" zoomScale="85" zoomScaleNormal="85" workbookViewId="0">
      <selection activeCell="G6" sqref="G6:G13"/>
    </sheetView>
  </sheetViews>
  <sheetFormatPr defaultRowHeight="15" x14ac:dyDescent="0.25"/>
  <cols>
    <col min="1" max="1" width="39.7109375" customWidth="1"/>
    <col min="2" max="2" width="9.28515625" bestFit="1" customWidth="1"/>
    <col min="3" max="4" width="9.28515625" customWidth="1"/>
    <col min="6" max="6" width="10" bestFit="1" customWidth="1"/>
    <col min="12" max="12" width="23.42578125" customWidth="1"/>
  </cols>
  <sheetData>
    <row r="1" spans="1:12" ht="26.25" x14ac:dyDescent="0.4">
      <c r="A1" s="1" t="s">
        <v>28</v>
      </c>
    </row>
    <row r="2" spans="1:12" s="2" customFormat="1" ht="19.5" thickBot="1" x14ac:dyDescent="0.35"/>
    <row r="3" spans="1:12" s="2" customFormat="1" ht="38.25" customHeight="1" x14ac:dyDescent="0.3">
      <c r="A3" s="7" t="s">
        <v>0</v>
      </c>
      <c r="B3" s="70" t="s">
        <v>18</v>
      </c>
      <c r="C3" s="71"/>
      <c r="D3" s="71"/>
      <c r="E3" s="71"/>
      <c r="F3" s="71"/>
      <c r="G3" s="72"/>
    </row>
    <row r="4" spans="1:12" s="2" customFormat="1" ht="19.5" thickBot="1" x14ac:dyDescent="0.35">
      <c r="A4" s="21" t="s">
        <v>1</v>
      </c>
      <c r="B4" s="73">
        <v>40</v>
      </c>
      <c r="C4" s="74"/>
      <c r="D4" s="74"/>
      <c r="E4" s="74"/>
      <c r="F4" s="74"/>
      <c r="G4" s="75"/>
    </row>
    <row r="5" spans="1:12" s="2" customFormat="1" ht="19.5" thickBot="1" x14ac:dyDescent="0.35">
      <c r="A5" s="43" t="s">
        <v>19</v>
      </c>
      <c r="B5" s="39">
        <v>30</v>
      </c>
      <c r="C5" s="40">
        <v>10</v>
      </c>
      <c r="D5" s="40">
        <v>50</v>
      </c>
      <c r="E5" s="41">
        <v>10</v>
      </c>
      <c r="F5" s="45" t="s">
        <v>2</v>
      </c>
      <c r="G5" s="46" t="s">
        <v>3</v>
      </c>
    </row>
    <row r="6" spans="1:12" s="2" customFormat="1" ht="20.100000000000001" customHeight="1" x14ac:dyDescent="0.3">
      <c r="A6" s="55" t="s">
        <v>20</v>
      </c>
      <c r="B6" s="58">
        <v>75</v>
      </c>
      <c r="C6" s="59">
        <v>63</v>
      </c>
      <c r="D6" s="60">
        <v>67</v>
      </c>
      <c r="E6" s="61">
        <v>74</v>
      </c>
      <c r="F6" s="47">
        <f>(C6*$C$5+B6*$B$5+E6*$E$5+D6*$D$5)/100</f>
        <v>69.7</v>
      </c>
      <c r="G6" s="48">
        <v>1</v>
      </c>
      <c r="L6" s="22"/>
    </row>
    <row r="7" spans="1:12" s="2" customFormat="1" ht="20.100000000000001" customHeight="1" x14ac:dyDescent="0.3">
      <c r="A7" s="56" t="s">
        <v>21</v>
      </c>
      <c r="B7" s="62">
        <v>40</v>
      </c>
      <c r="C7" s="63">
        <v>43</v>
      </c>
      <c r="D7" s="64">
        <v>38</v>
      </c>
      <c r="E7" s="65">
        <v>43</v>
      </c>
      <c r="F7" s="49">
        <f t="shared" ref="F7:F12" si="0">(C7*$C$5+B7*$B$5+E7*$E$5+D7*$D$5)/100</f>
        <v>39.6</v>
      </c>
      <c r="G7" s="50">
        <v>3</v>
      </c>
      <c r="L7" s="22"/>
    </row>
    <row r="8" spans="1:12" s="2" customFormat="1" ht="20.100000000000001" customHeight="1" x14ac:dyDescent="0.3">
      <c r="A8" s="56" t="s">
        <v>22</v>
      </c>
      <c r="B8" s="62">
        <v>76</v>
      </c>
      <c r="C8" s="63">
        <v>63</v>
      </c>
      <c r="D8" s="64">
        <v>68</v>
      </c>
      <c r="E8" s="65">
        <v>68</v>
      </c>
      <c r="F8" s="49">
        <f t="shared" si="0"/>
        <v>69.900000000000006</v>
      </c>
      <c r="G8" s="50">
        <v>1</v>
      </c>
      <c r="L8" s="22"/>
    </row>
    <row r="9" spans="1:12" s="2" customFormat="1" ht="20.100000000000001" customHeight="1" x14ac:dyDescent="0.3">
      <c r="A9" s="56" t="s">
        <v>23</v>
      </c>
      <c r="B9" s="58">
        <v>79</v>
      </c>
      <c r="C9" s="59">
        <v>77</v>
      </c>
      <c r="D9" s="60">
        <v>87</v>
      </c>
      <c r="E9" s="61">
        <v>75</v>
      </c>
      <c r="F9" s="49">
        <f t="shared" si="0"/>
        <v>82.4</v>
      </c>
      <c r="G9" s="51">
        <v>1</v>
      </c>
      <c r="L9" s="22"/>
    </row>
    <row r="10" spans="1:12" s="2" customFormat="1" ht="20.100000000000001" customHeight="1" x14ac:dyDescent="0.3">
      <c r="A10" s="56" t="s">
        <v>24</v>
      </c>
      <c r="B10" s="58">
        <v>60</v>
      </c>
      <c r="C10" s="59">
        <v>62</v>
      </c>
      <c r="D10" s="60">
        <v>56</v>
      </c>
      <c r="E10" s="61">
        <v>53</v>
      </c>
      <c r="F10" s="49">
        <f t="shared" si="0"/>
        <v>57.5</v>
      </c>
      <c r="G10" s="51" t="s">
        <v>30</v>
      </c>
      <c r="L10" s="22"/>
    </row>
    <row r="11" spans="1:12" s="2" customFormat="1" ht="20.100000000000001" customHeight="1" x14ac:dyDescent="0.3">
      <c r="A11" s="56" t="s">
        <v>25</v>
      </c>
      <c r="B11" s="58">
        <v>45</v>
      </c>
      <c r="C11" s="59">
        <v>50</v>
      </c>
      <c r="D11" s="60">
        <v>54</v>
      </c>
      <c r="E11" s="61">
        <v>55</v>
      </c>
      <c r="F11" s="52">
        <f t="shared" si="0"/>
        <v>51</v>
      </c>
      <c r="G11" s="51" t="s">
        <v>30</v>
      </c>
      <c r="L11" s="22"/>
    </row>
    <row r="12" spans="1:12" s="2" customFormat="1" ht="20.100000000000001" customHeight="1" x14ac:dyDescent="0.3">
      <c r="A12" s="56" t="s">
        <v>26</v>
      </c>
      <c r="B12" s="62">
        <v>70</v>
      </c>
      <c r="C12" s="63">
        <v>70</v>
      </c>
      <c r="D12" s="64">
        <v>78</v>
      </c>
      <c r="E12" s="65">
        <v>68</v>
      </c>
      <c r="F12" s="52">
        <f t="shared" si="0"/>
        <v>73.8</v>
      </c>
      <c r="G12" s="50">
        <v>1</v>
      </c>
      <c r="L12" s="22"/>
    </row>
    <row r="13" spans="1:12" s="2" customFormat="1" ht="20.100000000000001" customHeight="1" thickBot="1" x14ac:dyDescent="0.35">
      <c r="A13" s="57" t="s">
        <v>27</v>
      </c>
      <c r="B13" s="66">
        <v>67</v>
      </c>
      <c r="C13" s="67">
        <v>50</v>
      </c>
      <c r="D13" s="68">
        <v>68</v>
      </c>
      <c r="E13" s="69">
        <v>62</v>
      </c>
      <c r="F13" s="53">
        <f t="shared" ref="F13" si="1">(C13*$C$5+B13*$B$5+E13*$E$5+D13*$D$5)/100</f>
        <v>65.3</v>
      </c>
      <c r="G13" s="54" t="s">
        <v>29</v>
      </c>
      <c r="L13" s="22"/>
    </row>
    <row r="14" spans="1:12" s="2" customFormat="1" ht="18.75" x14ac:dyDescent="0.3">
      <c r="A14" s="21" t="s">
        <v>4</v>
      </c>
      <c r="B14" s="25">
        <f>AVERAGE(C6:C13)</f>
        <v>59.75</v>
      </c>
      <c r="C14" s="19">
        <f>AVERAGE(B6:B13)</f>
        <v>64</v>
      </c>
      <c r="D14" s="19">
        <f>AVERAGE(E6:E13)</f>
        <v>62.25</v>
      </c>
      <c r="E14" s="23">
        <f>AVERAGE(D6:D13)</f>
        <v>64.5</v>
      </c>
      <c r="F14" s="18">
        <f>AVERAGE(F6:F13)</f>
        <v>63.650000000000006</v>
      </c>
      <c r="G14" s="6"/>
    </row>
    <row r="15" spans="1:12" s="2" customFormat="1" ht="19.5" thickBot="1" x14ac:dyDescent="0.35">
      <c r="A15" s="20" t="s">
        <v>5</v>
      </c>
      <c r="B15" s="28">
        <f>STDEV(C6:C13)</f>
        <v>11.335784048754634</v>
      </c>
      <c r="C15" s="29">
        <f>STDEV(B6:B13)</f>
        <v>14.579829511054943</v>
      </c>
      <c r="D15" s="29">
        <f>STDEV(E6:E13)</f>
        <v>11.183533814113881</v>
      </c>
      <c r="E15" s="30">
        <f>STDEV(D6:D13)</f>
        <v>15.137465347370977</v>
      </c>
      <c r="F15" s="4">
        <f>STDEV(F6:F13)</f>
        <v>13.675943425278865</v>
      </c>
      <c r="G15" s="5"/>
    </row>
    <row r="16" spans="1:12" s="2" customFormat="1" ht="18.75" x14ac:dyDescent="0.3">
      <c r="A16" s="42" t="s">
        <v>6</v>
      </c>
      <c r="B16" s="8" t="s">
        <v>7</v>
      </c>
      <c r="C16" s="24" t="s">
        <v>7</v>
      </c>
      <c r="D16" s="24"/>
      <c r="E16" s="36"/>
      <c r="F16" s="12"/>
      <c r="G16" s="9"/>
    </row>
    <row r="17" spans="1:7" s="2" customFormat="1" ht="18.75" x14ac:dyDescent="0.3">
      <c r="A17" s="3" t="s">
        <v>8</v>
      </c>
      <c r="B17" s="32"/>
      <c r="C17" s="31"/>
      <c r="D17" s="35" t="s">
        <v>7</v>
      </c>
      <c r="E17" s="37" t="s">
        <v>7</v>
      </c>
      <c r="F17" s="26"/>
      <c r="G17" s="27"/>
    </row>
    <row r="18" spans="1:7" s="2" customFormat="1" ht="19.5" thickBot="1" x14ac:dyDescent="0.35">
      <c r="A18" s="20" t="s">
        <v>17</v>
      </c>
      <c r="B18" s="33" t="s">
        <v>7</v>
      </c>
      <c r="C18" s="34" t="s">
        <v>7</v>
      </c>
      <c r="D18" s="34" t="s">
        <v>7</v>
      </c>
      <c r="E18" s="38" t="s">
        <v>7</v>
      </c>
      <c r="F18" s="10"/>
      <c r="G18" s="11"/>
    </row>
    <row r="19" spans="1:7" s="2" customFormat="1" ht="18.75" x14ac:dyDescent="0.3"/>
    <row r="21" spans="1:7" x14ac:dyDescent="0.25">
      <c r="A21" s="13" t="s">
        <v>9</v>
      </c>
    </row>
    <row r="22" spans="1:7" x14ac:dyDescent="0.25">
      <c r="A22" s="14" t="s">
        <v>10</v>
      </c>
      <c r="B22" t="s">
        <v>11</v>
      </c>
    </row>
    <row r="23" spans="1:7" x14ac:dyDescent="0.25">
      <c r="A23" s="15" t="s">
        <v>12</v>
      </c>
      <c r="B23" t="s">
        <v>13</v>
      </c>
    </row>
    <row r="24" spans="1:7" x14ac:dyDescent="0.25">
      <c r="A24" s="17" t="s">
        <v>15</v>
      </c>
      <c r="B24" t="s">
        <v>16</v>
      </c>
    </row>
    <row r="26" spans="1:7" x14ac:dyDescent="0.25">
      <c r="A26" s="16" t="s">
        <v>14</v>
      </c>
    </row>
    <row r="27" spans="1:7" ht="15.75" x14ac:dyDescent="0.25">
      <c r="A27" s="44"/>
    </row>
  </sheetData>
  <mergeCells count="2">
    <mergeCell ref="B3:G3"/>
    <mergeCell ref="B4:G4"/>
  </mergeCells>
  <pageMargins left="0.7" right="0.7" top="0.75" bottom="0.75" header="0.3" footer="0.3"/>
  <pageSetup paperSize="9" scale="92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2019-05-29T11:57:24Z</cp:lastPrinted>
  <dcterms:created xsi:type="dcterms:W3CDTF">2015-05-19T16:03:29Z</dcterms:created>
  <dcterms:modified xsi:type="dcterms:W3CDTF">2023-05-23T09:33:52Z</dcterms:modified>
</cp:coreProperties>
</file>