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2"/>
  <workbookPr filterPrivacy="1" codeName="ThisWorkbook"/>
  <xr:revisionPtr revIDLastSave="0" documentId="13_ncr:1_{37D1396F-740E-F94D-8542-188FF12F2E8A}" xr6:coauthVersionLast="44" xr6:coauthVersionMax="44" xr10:uidLastSave="{00000000-0000-0000-0000-000000000000}"/>
  <bookViews>
    <workbookView xWindow="0" yWindow="460" windowWidth="25600" windowHeight="14620" xr2:uid="{00000000-000D-0000-FFFF-FFFF00000000}"/>
  </bookViews>
  <sheets>
    <sheet name="ProjectSchedule" sheetId="11" r:id="rId1"/>
    <sheet name="About" sheetId="12" r:id="rId2"/>
  </sheets>
  <definedNames>
    <definedName name="Display_Week">ProjectSchedule!$E$4</definedName>
    <definedName name="_xlnm.Print_Titles" localSheetId="0">ProjectSchedule!$4:$6</definedName>
    <definedName name="Project_Start">ProjectSchedule!$E$3</definedName>
    <definedName name="task_end" localSheetId="0">ProjectSchedule!$F1</definedName>
    <definedName name="task_progress" localSheetId="0">ProjectSchedule!$D1</definedName>
    <definedName name="task_start" localSheetId="0">ProjectSchedule!$E1</definedName>
    <definedName name="today" localSheetId="0">TODAY()</definedName>
  </definedName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7" i="11" l="1"/>
  <c r="I5" i="11" l="1"/>
  <c r="H41" i="11"/>
  <c r="H40" i="11"/>
  <c r="H39" i="11"/>
  <c r="H38" i="11"/>
  <c r="H37" i="11"/>
  <c r="H36" i="11"/>
  <c r="H34" i="11"/>
  <c r="H23" i="11"/>
  <c r="H18" i="11"/>
  <c r="H8" i="11"/>
  <c r="H24" i="11" l="1"/>
  <c r="H9" i="11"/>
  <c r="I6" i="11"/>
  <c r="H26" i="11" l="1"/>
  <c r="H35" i="11"/>
  <c r="H10" i="11"/>
  <c r="F20" i="11"/>
  <c r="H19" i="11"/>
  <c r="H17" i="11"/>
  <c r="J5" i="11"/>
  <c r="K5" i="11" s="1"/>
  <c r="L5" i="11" s="1"/>
  <c r="M5" i="11" s="1"/>
  <c r="N5" i="11" s="1"/>
  <c r="O5" i="11" s="1"/>
  <c r="P5" i="11" s="1"/>
  <c r="I4" i="11"/>
  <c r="H33" i="11" l="1"/>
  <c r="H20" i="11"/>
  <c r="H11" i="11"/>
  <c r="H12" i="11"/>
  <c r="P4" i="11"/>
  <c r="Q5" i="11"/>
  <c r="R5" i="11" s="1"/>
  <c r="S5" i="11" s="1"/>
  <c r="T5" i="11" s="1"/>
  <c r="U5" i="11" s="1"/>
  <c r="V5" i="11" s="1"/>
  <c r="W5" i="11" s="1"/>
  <c r="J6" i="11"/>
  <c r="H29" i="11" l="1"/>
  <c r="H22" i="11"/>
  <c r="H21" i="11"/>
  <c r="W4" i="11"/>
  <c r="X5" i="11"/>
  <c r="Y5" i="11" s="1"/>
  <c r="Z5" i="11" s="1"/>
  <c r="AA5" i="11" s="1"/>
  <c r="AB5" i="11" s="1"/>
  <c r="AC5" i="11" s="1"/>
  <c r="AD5" i="11" s="1"/>
  <c r="K6" i="11"/>
  <c r="AE5" i="11" l="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BF4" i="11" s="1"/>
  <c r="Z6" i="11"/>
  <c r="BF6" i="11" l="1"/>
  <c r="BG5"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<sst xmlns="http://schemas.openxmlformats.org/spreadsheetml/2006/main" count="69" uniqueCount="66">
  <si>
    <t>Create a project schedule in this worksheet.
Enter the title of this project in cell B1. 
Information about how to use this worksheet, including instructions for screen readers and the author of this workbook, is in the About worksheet.
Continue navigating down column A to hear further instructions.</t>
  </si>
  <si>
    <t>Enter the company name in cell B2.</t>
  </si>
  <si>
    <t>Enter the name of the project lead in cell B3. Enter the project start date in cell E3. The project start label is in cell C3.</t>
  </si>
  <si>
    <t>The display week in cell E4 represents the starting week to display in the project schedule in cell I4. The project start date is considered Week 1. To change the display week, simply enter a new week number in cell E4.
The starting date for each week, starting with the display week from cell E4, starts in cell I4 and is automatically calculated. There are 8 weeks represented in this view from cell I4 to cell BF4.
You should not modify these cells.
The display week label is in cell C4.</t>
  </si>
  <si>
    <t>Cells I5 to BL5 contain the day number for the week represented in the cell block above each date cell and are automatically calculated.
You should not modify these cells.
Today’s date is outlined in red (hex #AD3815) from today’s date on row 5 throughout the entire date column to the end of the project schedule.</t>
  </si>
  <si>
    <t>This row contains headers for the project schedule that follows below them. 
Navigate from B6 to BL6 to hear the content. The first letter of each day of the week for the date above that heading starts in cell I6 and continues to cell BL6.
All project timeline graphing is automatically generated based on the start and end dates entered, using conditional formats.
Do not modify content in cells within columns after column I starting with cell I7.</t>
  </si>
  <si>
    <t xml:space="preserve">Do not delete this row. This row is hidden to preserve a formula that is used to highlight the current day within the project schedule. </t>
  </si>
  <si>
    <t>Cell B8 contains the phase 1 sample title. 
Enter a new title in cell B8.
Enter a name to assign the phase to, if this applies to your project, in cell C8.
Enter the progress for the entire phase, if this applies to your project, in cell D8.
Enter the start and end dates for the entire phase, if this applies to your project, in cells E8 and F8. 
The Gantt chart will automatically fill in the appropriate dates and shade according to the progress entered.
To delete the phase and work only from tasks, simply delete this row.</t>
  </si>
  <si>
    <t xml:space="preserve">Cell B9 contains the sample task “Task 1”. 
Enter a new task name in cell B9.
Enter a person to assign the task to in cell C9.
Enter the progress of the task in cell D9. A progress bar appears in the cell and is shaded according to the number in the cell. For example, 50 per cent progress would shade half of the cell.
Enter the task start date in cell E9.
Enter the task end date in cell E9.
A status bar shaded for the dates entered appears in blocks from cell I9 to BL9. </t>
  </si>
  <si>
    <t>Rows 10 to 13 repeat the pattern from row 9. 
Repeat the instructions from cell A9 for all task rows in this worksheet. Overwrite any sample data.
A sample of another phase starts in cell A14. 
Continue entering tasks in cells A10 to A13 or go to cell A14 to learn more.</t>
  </si>
  <si>
    <t>The cell to the right contains the phase 2 sample title. 
You can create a new phase at any time within column B. This project schedule does not require phases. To remove the phase, simply delete the row.
To create a new phase block in this row, enter a new title in the cell to the right.
To continue adding tasks to the phase above, enter a new row above this one and fill in the task data according to cell A9’s instructions.
Update the phase details in the cell to the right based on cell A8’s instructions.
Continue navigating down column A cells to learn more.
If you haven’t added any new rows in this worksheet, you will find that two additional sample phase blocks have been created for you in cells B20 and B26. Otherwise, navigate through the column A cells to find the additional blocks. 
Repeat the instructions from cells A8 and A9 whenever you need to.</t>
  </si>
  <si>
    <t>Sample phase title block</t>
  </si>
  <si>
    <t>This is an empty row</t>
  </si>
  <si>
    <t>This row marks the end of the project schedule. DO NOT enter anything in this row. 
Insert new rows ABOVE this one to continue working on your project schedule.</t>
  </si>
  <si>
    <t>TASK</t>
  </si>
  <si>
    <t>Insert new rows ABOVE this one</t>
  </si>
  <si>
    <t>Project Start:</t>
  </si>
  <si>
    <t>Display Week:</t>
  </si>
  <si>
    <t>ASSIGNED
TO</t>
  </si>
  <si>
    <t>PROGRESS</t>
  </si>
  <si>
    <t>START</t>
  </si>
  <si>
    <t>END</t>
  </si>
  <si>
    <t>DAYS</t>
  </si>
  <si>
    <t>SIMPLE GANTT CHART by Vertex42.com</t>
  </si>
  <si>
    <t>https://www.vertex42.com/ExcelTemplates/simple-gantt-chart.html</t>
  </si>
  <si>
    <t>About this template</t>
  </si>
  <si>
    <t>This template provides a simple way to create a Gantt chart to help visualise and track your project. Simply enter your tasks and start and end dates – no formulas are required. The bars in the Gantt chart represent the duration of the tasks and are displayed using conditional formatting. Insert new tasks by inserting new rows.</t>
  </si>
  <si>
    <t>Guide for screen readers</t>
  </si>
  <si>
    <t>There are 2 worksheets in this workbook. 
ProjectSchedule
About
The instructions for each worksheet are in the A column starting in cell A1 of each worksheet. They are written with hidden text. Each step guides you to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</si>
  <si>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Additional help</t>
  </si>
  <si>
    <t>Click on the link below to visit vertex42.com and learn more about how to use this template, such as how to calculate days and workdays, create task dependencies, change the colours of the bars, add a scroll bar to make it easier to change the display week, extend the date range displayed in the chart etc.</t>
  </si>
  <si>
    <t>How to use the simple Gantt chart</t>
  </si>
  <si>
    <t>More project management templates</t>
  </si>
  <si>
    <t>Visit Vertex42.com to download other project management templates, including different types of project schedules, Gantt charts, tasks lists etc.</t>
  </si>
  <si>
    <t>Project management templates</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</si>
  <si>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</si>
  <si>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amortisation.</t>
  </si>
  <si>
    <t>Businesses will find invoices, timesheets, inventory trackers, financial statements and project planning templates. Teachers and students will find resources such as timetables, mark books and registers. Organise your family life with meal planners, checklists and exercise logs. Each template is thoroughly researched, refined and improved over time through feedback from thousands of users.</t>
  </si>
  <si>
    <t>Dissertation Management</t>
  </si>
  <si>
    <t>Reading &amp; Research</t>
  </si>
  <si>
    <t>Submit plan</t>
  </si>
  <si>
    <t>UWTSD</t>
  </si>
  <si>
    <t>Christmas</t>
  </si>
  <si>
    <t>Showing my SSL my draft</t>
  </si>
  <si>
    <t>Sending Matt my daft</t>
  </si>
  <si>
    <t>Anniversary</t>
  </si>
  <si>
    <t>Jake McGrath</t>
  </si>
  <si>
    <t>Block 1 - Diss</t>
  </si>
  <si>
    <t>Block 2 - Nero</t>
  </si>
  <si>
    <t>Block 3 - Sparta</t>
  </si>
  <si>
    <t xml:space="preserve">Develop research </t>
  </si>
  <si>
    <t>Start creating a presentation</t>
  </si>
  <si>
    <t xml:space="preserve">Finalise presentation </t>
  </si>
  <si>
    <t>Block 4 - Myth</t>
  </si>
  <si>
    <t>Getting started - Pre Christmas</t>
  </si>
  <si>
    <t>Preparing a presentation - Pre Block 5 and 6</t>
  </si>
  <si>
    <t>working on the Diss - during Blocks 5 &amp; 6 and Easter</t>
  </si>
  <si>
    <t>Submit Dissertation</t>
  </si>
  <si>
    <t>Print out Dissertation for binding</t>
  </si>
  <si>
    <t>Start writing first chapter</t>
  </si>
  <si>
    <t>Complete second Paragraph</t>
  </si>
  <si>
    <t>Complete Thrid Paragraph</t>
  </si>
  <si>
    <t>Go over whole Dissertation for finalisation and tidying up</t>
  </si>
  <si>
    <t xml:space="preserve">Support  throughout the year </t>
  </si>
  <si>
    <t>See my SSL weekly</t>
  </si>
  <si>
    <t>See my Dissertation supervisor weekly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</si>
</sst>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1" formatCode="_(* #,##0_);_(* \(#,##0\);_(* &quot;-&quot;_);_(@_)"/>
    <numFmt numFmtId="43" formatCode="_(* #,##0.00_);_(* \(#,##0.00\);_(* &quot;-&quot;??_);_(@_)"/>
    <numFmt numFmtId="164" formatCode="_-&quot;£&quot;* #,##0_-;\-&quot;£&quot;* #,##0_-;_-&quot;£&quot;* &quot;-&quot;_-;_-@_-"/>
    <numFmt numFmtId="165" formatCode="_-&quot;£&quot;* #,##0.00_-;\-&quot;£&quot;* #,##0.00_-;_-&quot;£&quot;* &quot;-&quot;??_-;_-@_-"/>
    <numFmt numFmtId="166" formatCode="m/d/yy;@"/>
    <numFmt numFmtId="167" formatCode="d/m/yy;@"/>
    <numFmt numFmtId="168" formatCode="ddd\,\ d/m/yyyy"/>
    <numFmt numFmtId="169" formatCode="d\ mmm\ yyyy"/>
    <numFmt numFmtId="170" formatCode="d"/>
  </numFmts>
  <fonts count="34"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44">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39997558519241921"/>
        <bgColor indexed="64"/>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3" fillId="0" borderId="0" applyNumberFormat="0" applyFill="0" applyBorder="0" applyAlignment="0" applyProtection="0">
      <alignment vertical="top"/>
      <protection locked="0"/>
    </xf>
    <xf numFmtId="9" fontId="8" fillId="0" borderId="0" applyFont="0" applyFill="0" applyBorder="0" applyAlignment="0" applyProtection="0"/>
    <xf numFmtId="0" fontId="21" fillId="0" borderId="0"/>
    <xf numFmtId="43" fontId="8" fillId="0" borderId="3" applyFont="0" applyFill="0" applyAlignment="0" applyProtection="0"/>
    <xf numFmtId="0" fontId="12" fillId="0" borderId="0" applyNumberFormat="0" applyFill="0" applyBorder="0" applyAlignment="0" applyProtection="0"/>
    <xf numFmtId="0" fontId="9" fillId="0" borderId="0" applyNumberFormat="0" applyFill="0" applyAlignment="0" applyProtection="0"/>
    <xf numFmtId="0" fontId="9" fillId="0" borderId="0" applyNumberFormat="0" applyFill="0" applyProtection="0">
      <alignment vertical="top"/>
    </xf>
    <xf numFmtId="0" fontId="8" fillId="0" borderId="0" applyNumberFormat="0" applyFill="0" applyProtection="0">
      <alignment horizontal="right" indent="1"/>
    </xf>
    <xf numFmtId="168" fontId="8" fillId="0" borderId="3">
      <alignment horizontal="center" vertical="center"/>
    </xf>
    <xf numFmtId="166" fontId="8" fillId="0" borderId="2" applyFill="0">
      <alignment horizontal="center" vertical="center"/>
    </xf>
    <xf numFmtId="0" fontId="8" fillId="0" borderId="2" applyFill="0">
      <alignment horizontal="center" vertical="center"/>
    </xf>
    <xf numFmtId="0" fontId="8" fillId="0" borderId="2" applyFill="0">
      <alignment horizontal="left" vertical="center" indent="2"/>
    </xf>
    <xf numFmtId="0" fontId="22" fillId="0" borderId="0" applyNumberFormat="0" applyFill="0" applyBorder="0" applyAlignment="0" applyProtection="0"/>
    <xf numFmtId="41" fontId="8"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23" fillId="0" borderId="0" applyNumberFormat="0" applyFill="0" applyBorder="0" applyAlignment="0" applyProtection="0"/>
    <xf numFmtId="0" fontId="24" fillId="12" borderId="0" applyNumberFormat="0" applyBorder="0" applyAlignment="0" applyProtection="0"/>
    <xf numFmtId="0" fontId="25" fillId="13" borderId="0" applyNumberFormat="0" applyBorder="0" applyAlignment="0" applyProtection="0"/>
    <xf numFmtId="0" fontId="26" fillId="14" borderId="0" applyNumberFormat="0" applyBorder="0" applyAlignment="0" applyProtection="0"/>
    <xf numFmtId="0" fontId="27" fillId="15" borderId="11" applyNumberFormat="0" applyAlignment="0" applyProtection="0"/>
    <xf numFmtId="0" fontId="28" fillId="16" borderId="12" applyNumberFormat="0" applyAlignment="0" applyProtection="0"/>
    <xf numFmtId="0" fontId="29" fillId="16" borderId="11" applyNumberFormat="0" applyAlignment="0" applyProtection="0"/>
    <xf numFmtId="0" fontId="30" fillId="0" borderId="13" applyNumberFormat="0" applyFill="0" applyAlignment="0" applyProtection="0"/>
    <xf numFmtId="0" fontId="31" fillId="17" borderId="14" applyNumberFormat="0" applyAlignment="0" applyProtection="0"/>
    <xf numFmtId="0" fontId="32" fillId="0" borderId="0" applyNumberFormat="0" applyFill="0" applyBorder="0" applyAlignment="0" applyProtection="0"/>
    <xf numFmtId="0" fontId="8" fillId="18" borderId="15" applyNumberFormat="0" applyFont="0" applyAlignment="0" applyProtection="0"/>
    <xf numFmtId="0" fontId="33" fillId="0" borderId="0" applyNumberFormat="0" applyFill="0" applyBorder="0" applyAlignment="0" applyProtection="0"/>
    <xf numFmtId="0" fontId="5" fillId="0" borderId="16" applyNumberFormat="0" applyFill="0" applyAlignment="0" applyProtection="0"/>
    <xf numFmtId="0" fontId="21"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21"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21" fillId="27" borderId="0" applyNumberFormat="0" applyBorder="0" applyAlignment="0" applyProtection="0"/>
    <xf numFmtId="0" fontId="8" fillId="28" borderId="0" applyNumberFormat="0" applyBorder="0" applyAlignment="0" applyProtection="0"/>
    <xf numFmtId="0" fontId="8" fillId="29" borderId="0" applyNumberFormat="0" applyBorder="0" applyAlignment="0" applyProtection="0"/>
    <xf numFmtId="0" fontId="8" fillId="30" borderId="0" applyNumberFormat="0" applyBorder="0" applyAlignment="0" applyProtection="0"/>
    <xf numFmtId="0" fontId="21" fillId="31" borderId="0" applyNumberFormat="0" applyBorder="0" applyAlignment="0" applyProtection="0"/>
    <xf numFmtId="0" fontId="8" fillId="32" borderId="0" applyNumberFormat="0" applyBorder="0" applyAlignment="0" applyProtection="0"/>
    <xf numFmtId="0" fontId="8" fillId="33" borderId="0" applyNumberFormat="0" applyBorder="0" applyAlignment="0" applyProtection="0"/>
    <xf numFmtId="0" fontId="8" fillId="34" borderId="0" applyNumberFormat="0" applyBorder="0" applyAlignment="0" applyProtection="0"/>
    <xf numFmtId="0" fontId="21" fillId="35" borderId="0" applyNumberFormat="0" applyBorder="0" applyAlignment="0" applyProtection="0"/>
    <xf numFmtId="0" fontId="8" fillId="36" borderId="0" applyNumberFormat="0" applyBorder="0" applyAlignment="0" applyProtection="0"/>
    <xf numFmtId="0" fontId="8" fillId="37" borderId="0" applyNumberFormat="0" applyBorder="0" applyAlignment="0" applyProtection="0"/>
    <xf numFmtId="0" fontId="8" fillId="38" borderId="0" applyNumberFormat="0" applyBorder="0" applyAlignment="0" applyProtection="0"/>
    <xf numFmtId="0" fontId="21" fillId="39" borderId="0" applyNumberFormat="0" applyBorder="0" applyAlignment="0" applyProtection="0"/>
    <xf numFmtId="0" fontId="8" fillId="40" borderId="0" applyNumberFormat="0" applyBorder="0" applyAlignment="0" applyProtection="0"/>
    <xf numFmtId="0" fontId="8" fillId="41" borderId="0" applyNumberFormat="0" applyBorder="0" applyAlignment="0" applyProtection="0"/>
    <xf numFmtId="0" fontId="8" fillId="42" borderId="0" applyNumberFormat="0" applyBorder="0" applyAlignment="0" applyProtection="0"/>
  </cellStyleXfs>
  <cellXfs count="86">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6" fillId="11" borderId="1" xfId="0" applyFont="1" applyFill="1" applyBorder="1" applyAlignment="1">
      <alignment horizontal="left" vertical="center" indent="1"/>
    </xf>
    <xf numFmtId="0" fontId="6" fillId="11" borderId="1" xfId="0" applyFont="1" applyFill="1" applyBorder="1" applyAlignment="1">
      <alignment horizontal="center" vertical="center" wrapText="1"/>
    </xf>
    <xf numFmtId="0" fontId="11" fillId="10" borderId="8" xfId="0" applyFont="1" applyFill="1" applyBorder="1" applyAlignment="1">
      <alignment horizontal="center" vertical="center" shrinkToFit="1"/>
    </xf>
    <xf numFmtId="0" fontId="13" fillId="0" borderId="0" xfId="0" applyFont="1"/>
    <xf numFmtId="0" fontId="14" fillId="0" borderId="0" xfId="1" applyFont="1" applyAlignment="1" applyProtection="1"/>
    <xf numFmtId="0" fontId="4" fillId="0" borderId="2" xfId="0" applyFont="1" applyBorder="1" applyAlignment="1">
      <alignment horizontal="center" vertical="center"/>
    </xf>
    <xf numFmtId="0" fontId="5" fillId="7" borderId="2" xfId="0" applyFont="1" applyFill="1" applyBorder="1" applyAlignment="1">
      <alignment horizontal="left" vertical="center" indent="1"/>
    </xf>
    <xf numFmtId="0" fontId="5" fillId="8" borderId="2" xfId="0" applyFont="1" applyFill="1" applyBorder="1" applyAlignment="1">
      <alignment horizontal="left" vertical="center" indent="1"/>
    </xf>
    <xf numFmtId="0" fontId="5" fillId="5" borderId="2" xfId="0" applyFont="1" applyFill="1" applyBorder="1" applyAlignment="1">
      <alignment horizontal="left" vertical="center" indent="1"/>
    </xf>
    <xf numFmtId="0" fontId="7" fillId="2" borderId="2" xfId="0" applyFont="1" applyFill="1" applyBorder="1" applyAlignment="1">
      <alignment horizontal="left" vertical="center" indent="1"/>
    </xf>
    <xf numFmtId="0" fontId="4"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5" fillId="0" borderId="0" xfId="0" applyFont="1" applyAlignment="1">
      <alignment horizontal="left" vertical="center"/>
    </xf>
    <xf numFmtId="0" fontId="16" fillId="0" borderId="0" xfId="0" applyFont="1" applyAlignment="1">
      <alignment horizontal="left" vertical="center"/>
    </xf>
    <xf numFmtId="0" fontId="18" fillId="0" borderId="0" xfId="0" applyFont="1"/>
    <xf numFmtId="0" fontId="20" fillId="0" borderId="0" xfId="0" applyFont="1" applyAlignment="1">
      <alignment vertical="center"/>
    </xf>
    <xf numFmtId="0" fontId="19" fillId="0" borderId="0" xfId="0" applyFont="1" applyAlignment="1">
      <alignment horizontal="left" vertical="top" wrapText="1" indent="1"/>
    </xf>
    <xf numFmtId="0" fontId="2" fillId="0" borderId="0" xfId="0" applyFont="1" applyAlignment="1">
      <alignment horizontal="left" vertical="top"/>
    </xf>
    <xf numFmtId="0" fontId="17" fillId="0" borderId="0" xfId="0" applyFont="1" applyAlignment="1">
      <alignment vertical="top"/>
    </xf>
    <xf numFmtId="0" fontId="21" fillId="0" borderId="0" xfId="3"/>
    <xf numFmtId="0" fontId="21" fillId="0" borderId="0" xfId="3" applyAlignment="1">
      <alignment wrapText="1"/>
    </xf>
    <xf numFmtId="0" fontId="21" fillId="0" borderId="0" xfId="0" applyFont="1" applyAlignment="1">
      <alignment horizontal="center"/>
    </xf>
    <xf numFmtId="0" fontId="14" fillId="0" borderId="0" xfId="1" applyFont="1" applyProtection="1">
      <alignment vertical="top"/>
    </xf>
    <xf numFmtId="0" fontId="0" fillId="0" borderId="0" xfId="0" applyAlignment="1">
      <alignment wrapText="1"/>
    </xf>
    <xf numFmtId="0" fontId="12" fillId="0" borderId="0" xfId="5" applyAlignment="1">
      <alignment horizontal="left"/>
    </xf>
    <xf numFmtId="0" fontId="9" fillId="0" borderId="0" xfId="6"/>
    <xf numFmtId="0" fontId="9" fillId="0" borderId="0" xfId="7">
      <alignment vertical="top"/>
    </xf>
    <xf numFmtId="0" fontId="8" fillId="7" borderId="2" xfId="11" applyFill="1">
      <alignment horizontal="center" vertical="center"/>
    </xf>
    <xf numFmtId="0" fontId="8" fillId="3" borderId="2" xfId="11" applyFill="1">
      <alignment horizontal="center" vertical="center"/>
    </xf>
    <xf numFmtId="0" fontId="8" fillId="8" borderId="2" xfId="11" applyFill="1">
      <alignment horizontal="center" vertical="center"/>
    </xf>
    <xf numFmtId="0" fontId="8" fillId="4" borderId="2" xfId="11" applyFill="1">
      <alignment horizontal="center" vertical="center"/>
    </xf>
    <xf numFmtId="0" fontId="8" fillId="5" borderId="2" xfId="11" applyFill="1">
      <alignment horizontal="center" vertical="center"/>
    </xf>
    <xf numFmtId="0" fontId="8" fillId="9" borderId="2" xfId="11" applyFill="1">
      <alignment horizontal="center" vertical="center"/>
    </xf>
    <xf numFmtId="0" fontId="8" fillId="3" borderId="2" xfId="12" applyFill="1">
      <alignment horizontal="left" vertical="center" indent="2"/>
    </xf>
    <xf numFmtId="0" fontId="8" fillId="4" borderId="2" xfId="12" applyFill="1">
      <alignment horizontal="left" vertical="center" indent="2"/>
    </xf>
    <xf numFmtId="0" fontId="8" fillId="9" borderId="2" xfId="12" applyFill="1">
      <alignment horizontal="left" vertical="center" indent="2"/>
    </xf>
    <xf numFmtId="0" fontId="0" fillId="0" borderId="0" xfId="0" applyAlignment="1">
      <alignment horizontal="left" vertical="top" wrapText="1" indent="1"/>
    </xf>
    <xf numFmtId="0" fontId="3" fillId="0" borderId="0" xfId="1" applyAlignment="1" applyProtection="1">
      <alignment horizontal="left" vertical="top" indent="1"/>
    </xf>
    <xf numFmtId="0" fontId="0" fillId="2" borderId="2" xfId="0" applyFill="1" applyBorder="1" applyAlignment="1">
      <alignment horizontal="center" vertical="center"/>
    </xf>
    <xf numFmtId="167" fontId="0" fillId="7" borderId="2" xfId="0" applyNumberFormat="1" applyFill="1" applyBorder="1" applyAlignment="1">
      <alignment horizontal="center" vertical="center"/>
    </xf>
    <xf numFmtId="167" fontId="4" fillId="7" borderId="2" xfId="0" applyNumberFormat="1" applyFont="1" applyFill="1" applyBorder="1" applyAlignment="1">
      <alignment horizontal="center" vertical="center"/>
    </xf>
    <xf numFmtId="167" fontId="8" fillId="3" borderId="2" xfId="10" applyNumberFormat="1" applyFill="1">
      <alignment horizontal="center" vertical="center"/>
    </xf>
    <xf numFmtId="167" fontId="0" fillId="8" borderId="2" xfId="0" applyNumberFormat="1" applyFill="1" applyBorder="1" applyAlignment="1">
      <alignment horizontal="center" vertical="center"/>
    </xf>
    <xf numFmtId="167" fontId="4" fillId="8" borderId="2" xfId="0" applyNumberFormat="1" applyFont="1" applyFill="1" applyBorder="1" applyAlignment="1">
      <alignment horizontal="center" vertical="center"/>
    </xf>
    <xf numFmtId="167" fontId="8" fillId="4" borderId="2" xfId="10" applyNumberFormat="1" applyFill="1">
      <alignment horizontal="center" vertical="center"/>
    </xf>
    <xf numFmtId="167" fontId="0" fillId="5" borderId="2" xfId="0" applyNumberFormat="1" applyFill="1" applyBorder="1" applyAlignment="1">
      <alignment horizontal="center" vertical="center"/>
    </xf>
    <xf numFmtId="167" fontId="4" fillId="5" borderId="2" xfId="0" applyNumberFormat="1" applyFont="1" applyFill="1" applyBorder="1" applyAlignment="1">
      <alignment horizontal="center" vertical="center"/>
    </xf>
    <xf numFmtId="167" fontId="8" fillId="9" borderId="2" xfId="10" applyNumberFormat="1" applyFill="1">
      <alignment horizontal="center" vertical="center"/>
    </xf>
    <xf numFmtId="167" fontId="0" fillId="2" borderId="2" xfId="0" applyNumberFormat="1" applyFill="1" applyBorder="1" applyAlignment="1">
      <alignment horizontal="center" vertical="center"/>
    </xf>
    <xf numFmtId="170" fontId="10" fillId="6" borderId="6" xfId="0" applyNumberFormat="1" applyFont="1" applyFill="1" applyBorder="1" applyAlignment="1">
      <alignment horizontal="center" vertical="center"/>
    </xf>
    <xf numFmtId="170" fontId="10" fillId="6" borderId="0" xfId="0" applyNumberFormat="1" applyFont="1" applyFill="1" applyAlignment="1">
      <alignment horizontal="center" vertical="center"/>
    </xf>
    <xf numFmtId="170" fontId="10" fillId="6" borderId="7" xfId="0" applyNumberFormat="1" applyFont="1" applyFill="1" applyBorder="1" applyAlignment="1">
      <alignment horizontal="center" vertical="center"/>
    </xf>
    <xf numFmtId="9" fontId="4" fillId="7" borderId="2" xfId="2" applyNumberFormat="1" applyFont="1" applyFill="1" applyBorder="1" applyAlignment="1">
      <alignment horizontal="center" vertical="center"/>
    </xf>
    <xf numFmtId="9" fontId="4" fillId="3" borderId="2" xfId="2" applyNumberFormat="1" applyFont="1" applyFill="1" applyBorder="1" applyAlignment="1">
      <alignment horizontal="center" vertical="center"/>
    </xf>
    <xf numFmtId="9" fontId="4" fillId="8" borderId="2" xfId="2" applyNumberFormat="1" applyFont="1" applyFill="1" applyBorder="1" applyAlignment="1">
      <alignment horizontal="center" vertical="center"/>
    </xf>
    <xf numFmtId="9" fontId="4" fillId="4" borderId="2" xfId="2" applyNumberFormat="1" applyFont="1" applyFill="1" applyBorder="1" applyAlignment="1">
      <alignment horizontal="center" vertical="center"/>
    </xf>
    <xf numFmtId="9" fontId="4" fillId="5" borderId="2" xfId="2" applyNumberFormat="1" applyFont="1" applyFill="1" applyBorder="1" applyAlignment="1">
      <alignment horizontal="center" vertical="center"/>
    </xf>
    <xf numFmtId="9" fontId="4" fillId="9" borderId="2" xfId="2" applyNumberFormat="1" applyFont="1" applyFill="1" applyBorder="1" applyAlignment="1">
      <alignment horizontal="center" vertical="center"/>
    </xf>
    <xf numFmtId="9" fontId="4" fillId="2" borderId="2" xfId="2" applyNumberFormat="1" applyFont="1" applyFill="1" applyBorder="1" applyAlignment="1">
      <alignment horizontal="center" vertical="center"/>
    </xf>
    <xf numFmtId="17" fontId="0" fillId="0" borderId="3" xfId="0" applyNumberFormat="1" applyBorder="1" applyAlignment="1">
      <alignment horizontal="center" vertical="center"/>
    </xf>
    <xf numFmtId="0" fontId="8" fillId="43" borderId="2" xfId="11" applyFill="1">
      <alignment horizontal="center" vertical="center"/>
    </xf>
    <xf numFmtId="0" fontId="8" fillId="43" borderId="2" xfId="12" applyFill="1">
      <alignment horizontal="left" vertical="center" indent="2"/>
    </xf>
    <xf numFmtId="9" fontId="4" fillId="43" borderId="2" xfId="2" applyNumberFormat="1" applyFont="1" applyFill="1" applyBorder="1" applyAlignment="1">
      <alignment horizontal="center" vertical="center"/>
    </xf>
    <xf numFmtId="167" fontId="8" fillId="43" borderId="2" xfId="10" applyNumberFormat="1" applyFill="1">
      <alignment horizontal="center" vertical="center"/>
    </xf>
    <xf numFmtId="0" fontId="8" fillId="7" borderId="2" xfId="12" applyFill="1">
      <alignment horizontal="left" vertical="center" indent="2"/>
    </xf>
    <xf numFmtId="167" fontId="8" fillId="7" borderId="2" xfId="10" applyNumberFormat="1" applyFill="1">
      <alignment horizontal="center" vertical="center"/>
    </xf>
    <xf numFmtId="167" fontId="8" fillId="2" borderId="2" xfId="10" applyNumberFormat="1" applyFill="1">
      <alignment horizontal="center" vertical="center"/>
    </xf>
    <xf numFmtId="0" fontId="0" fillId="0" borderId="0" xfId="0" applyAlignment="1">
      <alignment horizontal="left"/>
    </xf>
    <xf numFmtId="169" fontId="0" fillId="6" borderId="4" xfId="0" applyNumberFormat="1" applyFill="1" applyBorder="1" applyAlignment="1">
      <alignment horizontal="left" vertical="center" wrapText="1" indent="1"/>
    </xf>
    <xf numFmtId="169" fontId="0" fillId="6" borderId="1" xfId="0" applyNumberFormat="1" applyFill="1" applyBorder="1" applyAlignment="1">
      <alignment horizontal="left" vertical="center" wrapText="1" indent="1"/>
    </xf>
    <xf numFmtId="169" fontId="0" fillId="6" borderId="5" xfId="0" applyNumberFormat="1" applyFill="1" applyBorder="1" applyAlignment="1">
      <alignment horizontal="left" vertical="center" wrapText="1" indent="1"/>
    </xf>
    <xf numFmtId="0" fontId="8" fillId="0" borderId="0" xfId="8">
      <alignment horizontal="right" indent="1"/>
    </xf>
    <xf numFmtId="0" fontId="8" fillId="0" borderId="7" xfId="8" applyBorder="1">
      <alignment horizontal="right" indent="1"/>
    </xf>
    <xf numFmtId="0" fontId="0" fillId="0" borderId="10" xfId="0" applyBorder="1"/>
    <xf numFmtId="168" fontId="8" fillId="0" borderId="3" xfId="9" applyNumberFormat="1">
      <alignment horizontal="center" vertical="center"/>
    </xf>
  </cellXfs>
  <cellStyles count="54">
    <cellStyle name="20% - Accent1" xfId="31" builtinId="30" customBuiltin="1"/>
    <cellStyle name="20% - Accent2" xfId="35" builtinId="34" customBuiltin="1"/>
    <cellStyle name="20% - Accent3" xfId="39" builtinId="38" customBuiltin="1"/>
    <cellStyle name="20% - Accent4" xfId="43" builtinId="42" customBuiltin="1"/>
    <cellStyle name="20% - Accent5" xfId="47" builtinId="46" customBuiltin="1"/>
    <cellStyle name="20% - Accent6" xfId="51" builtinId="50" customBuiltin="1"/>
    <cellStyle name="40% - Accent1" xfId="32" builtinId="31" customBuiltin="1"/>
    <cellStyle name="40% - Accent2" xfId="36" builtinId="35" customBuiltin="1"/>
    <cellStyle name="40% - Accent3" xfId="40" builtinId="39" customBuiltin="1"/>
    <cellStyle name="40% - Accent4" xfId="44" builtinId="43" customBuiltin="1"/>
    <cellStyle name="40% - Accent5" xfId="48" builtinId="47" customBuiltin="1"/>
    <cellStyle name="40% - Accent6" xfId="52" builtinId="51" customBuiltin="1"/>
    <cellStyle name="60% - Accent1" xfId="33" builtinId="32" customBuiltin="1"/>
    <cellStyle name="60% - Accent2" xfId="37" builtinId="36" customBuiltin="1"/>
    <cellStyle name="60% - Accent3" xfId="41" builtinId="40" customBuiltin="1"/>
    <cellStyle name="60% - Accent4" xfId="45" builtinId="44" customBuiltin="1"/>
    <cellStyle name="60% - Accent5" xfId="49" builtinId="48" customBuiltin="1"/>
    <cellStyle name="60%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Bad" xfId="19" builtinId="27" customBuiltin="1"/>
    <cellStyle name="Calculation" xfId="23" builtinId="22" customBuiltin="1"/>
    <cellStyle name="Check Cell" xfId="25" builtinId="23" customBuiltin="1"/>
    <cellStyle name="Comma" xfId="4" builtinId="3" customBuiltin="1"/>
    <cellStyle name="Comma [0]" xfId="14" builtinId="6" customBuiltin="1"/>
    <cellStyle name="Currency" xfId="15" builtinId="4" customBuiltin="1"/>
    <cellStyle name="Currency [0]" xfId="16" builtinId="7" customBuiltin="1"/>
    <cellStyle name="Date" xfId="10" xr:uid="{00000000-0005-0000-0000-000001000000}"/>
    <cellStyle name="Explanatory Text" xfId="28" builtinId="53" customBuiltin="1"/>
    <cellStyle name="Followed Hyperlink" xfId="13" builtinId="9" customBuiltin="1"/>
    <cellStyle name="Good" xfId="18" builtinId="26" customBuiltin="1"/>
    <cellStyle name="Heading 1" xfId="6" builtinId="16" customBuiltin="1"/>
    <cellStyle name="Heading 2" xfId="7" builtinId="17" customBuiltin="1"/>
    <cellStyle name="Heading 3" xfId="8" builtinId="18" customBuiltin="1"/>
    <cellStyle name="Heading 4" xfId="17" builtinId="19" customBuiltin="1"/>
    <cellStyle name="Hyperlink" xfId="1" builtinId="8" customBuiltin="1"/>
    <cellStyle name="Input" xfId="21" builtinId="20" customBuiltin="1"/>
    <cellStyle name="Linked Cell" xfId="24" builtinId="24" customBuiltin="1"/>
    <cellStyle name="Name" xfId="11" xr:uid="{00000000-0005-0000-0000-000006000000}"/>
    <cellStyle name="Neutral" xfId="20" builtinId="28" customBuiltin="1"/>
    <cellStyle name="Normal" xfId="0" builtinId="0" customBuiltin="1"/>
    <cellStyle name="Note" xfId="27" builtinId="10" customBuiltin="1"/>
    <cellStyle name="Output" xfId="22" builtinId="21" customBuiltin="1"/>
    <cellStyle name="Per cent" xfId="2" builtinId="5" customBuiltin="1"/>
    <cellStyle name="Project Start" xfId="9" xr:uid="{00000000-0005-0000-0000-000009000000}"/>
    <cellStyle name="Task" xfId="12" xr:uid="{00000000-0005-0000-0000-00000A000000}"/>
    <cellStyle name="Title" xfId="5" builtinId="15" customBuiltin="1"/>
    <cellStyle name="Total" xfId="29" builtinId="25" customBuiltin="1"/>
    <cellStyle name="Warning Text" xfId="26" builtinId="11" customBuiltin="1"/>
    <cellStyle name="zHiddenText" xfId="3" xr:uid="{00000000-0005-0000-0000-00000C000000}"/>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C0C0C0"/>
      <color rgb="FF215881"/>
      <color rgb="FF42648A"/>
      <color rgb="FF969696"/>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Median">
      <a:dk1>
        <a:sysClr val="windowText" lastClr="000000"/>
      </a:dk1>
      <a:lt1>
        <a:sysClr val="window" lastClr="FFFFFF"/>
      </a:lt1>
      <a:dk2>
        <a:srgbClr val="775F55"/>
      </a:dk2>
      <a:lt2>
        <a:srgbClr val="EBDDC3"/>
      </a:lt2>
      <a:accent1>
        <a:srgbClr val="94B6D2"/>
      </a:accent1>
      <a:accent2>
        <a:srgbClr val="DD8047"/>
      </a:accent2>
      <a:accent3>
        <a:srgbClr val="A5AB81"/>
      </a:accent3>
      <a:accent4>
        <a:srgbClr val="D8B25C"/>
      </a:accent4>
      <a:accent5>
        <a:srgbClr val="7BA79D"/>
      </a:accent5>
      <a:accent6>
        <a:srgbClr val="968C8C"/>
      </a:accent6>
      <a:hlink>
        <a:srgbClr val="F7B615"/>
      </a:hlink>
      <a:folHlink>
        <a:srgbClr val="704404"/>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S42"/>
  <sheetViews>
    <sheetView showGridLines="0" tabSelected="1" showRuler="0" zoomScaleNormal="100" zoomScalePageLayoutView="70" workbookViewId="0">
      <pane ySplit="6" topLeftCell="A8" activePane="bottomLeft" state="frozen"/>
      <selection pane="bottomLeft" activeCell="D11" sqref="D11"/>
    </sheetView>
  </sheetViews>
  <sheetFormatPr baseColWidth="10" defaultColWidth="8.83203125" defaultRowHeight="30" customHeight="1" x14ac:dyDescent="0.2"/>
  <cols>
    <col min="1" max="1" width="2.6640625" style="30" customWidth="1"/>
    <col min="2" max="2" width="19.83203125" customWidth="1"/>
    <col min="3" max="3" width="30.6640625" customWidth="1"/>
    <col min="4" max="4" width="10.6640625" customWidth="1"/>
    <col min="5" max="5" width="10.5" style="5" customWidth="1"/>
    <col min="6" max="6" width="10.5" customWidth="1"/>
    <col min="7" max="7" width="2.6640625" customWidth="1"/>
    <col min="8" max="8" width="6.1640625" hidden="1" customWidth="1"/>
    <col min="9" max="64" width="2.5" customWidth="1"/>
    <col min="69" max="70" width="10.33203125"/>
  </cols>
  <sheetData>
    <row r="1" spans="1:71" ht="30" customHeight="1" x14ac:dyDescent="0.35">
      <c r="A1" s="31" t="s">
        <v>0</v>
      </c>
      <c r="B1" s="35" t="s">
        <v>38</v>
      </c>
      <c r="C1" s="1"/>
      <c r="D1" s="2"/>
      <c r="E1" s="4"/>
      <c r="F1" s="21"/>
      <c r="H1" s="2"/>
      <c r="I1" s="10" t="s">
        <v>23</v>
      </c>
    </row>
    <row r="2" spans="1:71" ht="30" customHeight="1" x14ac:dyDescent="0.25">
      <c r="A2" s="30" t="s">
        <v>1</v>
      </c>
      <c r="B2" s="36" t="s">
        <v>41</v>
      </c>
      <c r="I2" s="33" t="s">
        <v>24</v>
      </c>
    </row>
    <row r="3" spans="1:71" ht="30" customHeight="1" x14ac:dyDescent="0.2">
      <c r="A3" s="30" t="s">
        <v>2</v>
      </c>
      <c r="B3" s="37" t="s">
        <v>46</v>
      </c>
      <c r="C3" s="82" t="s">
        <v>16</v>
      </c>
      <c r="D3" s="83"/>
      <c r="E3" s="85">
        <v>43739</v>
      </c>
      <c r="F3" s="85"/>
    </row>
    <row r="4" spans="1:71" ht="30" customHeight="1" x14ac:dyDescent="0.2">
      <c r="A4" s="31" t="s">
        <v>3</v>
      </c>
      <c r="B4" s="78">
        <v>1704033</v>
      </c>
      <c r="C4" s="82" t="s">
        <v>17</v>
      </c>
      <c r="D4" s="83"/>
      <c r="E4" s="70">
        <v>1</v>
      </c>
      <c r="I4" s="79">
        <f>I5</f>
        <v>43738</v>
      </c>
      <c r="J4" s="80"/>
      <c r="K4" s="80"/>
      <c r="L4" s="80"/>
      <c r="M4" s="80"/>
      <c r="N4" s="80"/>
      <c r="O4" s="81"/>
      <c r="P4" s="79">
        <f>P5</f>
        <v>43745</v>
      </c>
      <c r="Q4" s="80"/>
      <c r="R4" s="80"/>
      <c r="S4" s="80"/>
      <c r="T4" s="80"/>
      <c r="U4" s="80"/>
      <c r="V4" s="81"/>
      <c r="W4" s="79">
        <f>W5</f>
        <v>43752</v>
      </c>
      <c r="X4" s="80"/>
      <c r="Y4" s="80"/>
      <c r="Z4" s="80"/>
      <c r="AA4" s="80"/>
      <c r="AB4" s="80"/>
      <c r="AC4" s="81"/>
      <c r="AD4" s="79">
        <f>AD5</f>
        <v>43759</v>
      </c>
      <c r="AE4" s="80"/>
      <c r="AF4" s="80"/>
      <c r="AG4" s="80"/>
      <c r="AH4" s="80"/>
      <c r="AI4" s="80"/>
      <c r="AJ4" s="81"/>
      <c r="AK4" s="79">
        <f>AK5</f>
        <v>43766</v>
      </c>
      <c r="AL4" s="80"/>
      <c r="AM4" s="80"/>
      <c r="AN4" s="80"/>
      <c r="AO4" s="80"/>
      <c r="AP4" s="80"/>
      <c r="AQ4" s="81"/>
      <c r="AR4" s="79">
        <f>AR5</f>
        <v>43773</v>
      </c>
      <c r="AS4" s="80"/>
      <c r="AT4" s="80"/>
      <c r="AU4" s="80"/>
      <c r="AV4" s="80"/>
      <c r="AW4" s="80"/>
      <c r="AX4" s="81"/>
      <c r="AY4" s="79">
        <f>AY5</f>
        <v>43780</v>
      </c>
      <c r="AZ4" s="80"/>
      <c r="BA4" s="80"/>
      <c r="BB4" s="80"/>
      <c r="BC4" s="80"/>
      <c r="BD4" s="80"/>
      <c r="BE4" s="81"/>
      <c r="BF4" s="79">
        <f>BF5</f>
        <v>43787</v>
      </c>
      <c r="BG4" s="80"/>
      <c r="BH4" s="80"/>
      <c r="BI4" s="80"/>
      <c r="BJ4" s="80"/>
      <c r="BK4" s="80"/>
      <c r="BL4" s="81"/>
      <c r="BM4" s="79"/>
      <c r="BN4" s="80"/>
      <c r="BO4" s="80"/>
      <c r="BP4" s="80"/>
      <c r="BQ4" s="80"/>
      <c r="BR4" s="80"/>
      <c r="BS4" s="81"/>
    </row>
    <row r="5" spans="1:71" ht="18" customHeight="1" x14ac:dyDescent="0.2">
      <c r="A5" s="31" t="s">
        <v>4</v>
      </c>
      <c r="B5" s="84"/>
      <c r="C5" s="84"/>
      <c r="D5" s="84"/>
      <c r="E5" s="84"/>
      <c r="F5" s="84"/>
      <c r="G5" s="84"/>
      <c r="I5" s="60">
        <f>Project_Start-WEEKDAY(Project_Start,1)+2+7*(Display_Week-1)</f>
        <v>43738</v>
      </c>
      <c r="J5" s="61">
        <f>I5+1</f>
        <v>43739</v>
      </c>
      <c r="K5" s="61">
        <f t="shared" ref="K5:AX5" si="0">J5+1</f>
        <v>43740</v>
      </c>
      <c r="L5" s="61">
        <f t="shared" si="0"/>
        <v>43741</v>
      </c>
      <c r="M5" s="61">
        <f t="shared" si="0"/>
        <v>43742</v>
      </c>
      <c r="N5" s="61">
        <f t="shared" si="0"/>
        <v>43743</v>
      </c>
      <c r="O5" s="62">
        <f t="shared" si="0"/>
        <v>43744</v>
      </c>
      <c r="P5" s="60">
        <f>O5+1</f>
        <v>43745</v>
      </c>
      <c r="Q5" s="61">
        <f>P5+1</f>
        <v>43746</v>
      </c>
      <c r="R5" s="61">
        <f t="shared" si="0"/>
        <v>43747</v>
      </c>
      <c r="S5" s="61">
        <f t="shared" si="0"/>
        <v>43748</v>
      </c>
      <c r="T5" s="61">
        <f t="shared" si="0"/>
        <v>43749</v>
      </c>
      <c r="U5" s="61">
        <f t="shared" si="0"/>
        <v>43750</v>
      </c>
      <c r="V5" s="62">
        <f t="shared" si="0"/>
        <v>43751</v>
      </c>
      <c r="W5" s="60">
        <f>V5+1</f>
        <v>43752</v>
      </c>
      <c r="X5" s="61">
        <f>W5+1</f>
        <v>43753</v>
      </c>
      <c r="Y5" s="61">
        <f t="shared" si="0"/>
        <v>43754</v>
      </c>
      <c r="Z5" s="61">
        <f t="shared" si="0"/>
        <v>43755</v>
      </c>
      <c r="AA5" s="61">
        <f t="shared" si="0"/>
        <v>43756</v>
      </c>
      <c r="AB5" s="61">
        <f t="shared" si="0"/>
        <v>43757</v>
      </c>
      <c r="AC5" s="62">
        <f t="shared" si="0"/>
        <v>43758</v>
      </c>
      <c r="AD5" s="60">
        <f>AC5+1</f>
        <v>43759</v>
      </c>
      <c r="AE5" s="61">
        <f>AD5+1</f>
        <v>43760</v>
      </c>
      <c r="AF5" s="61">
        <f t="shared" si="0"/>
        <v>43761</v>
      </c>
      <c r="AG5" s="61">
        <f t="shared" si="0"/>
        <v>43762</v>
      </c>
      <c r="AH5" s="61">
        <f t="shared" si="0"/>
        <v>43763</v>
      </c>
      <c r="AI5" s="61">
        <f t="shared" si="0"/>
        <v>43764</v>
      </c>
      <c r="AJ5" s="62">
        <f t="shared" si="0"/>
        <v>43765</v>
      </c>
      <c r="AK5" s="60">
        <f>AJ5+1</f>
        <v>43766</v>
      </c>
      <c r="AL5" s="61">
        <f>AK5+1</f>
        <v>43767</v>
      </c>
      <c r="AM5" s="61">
        <f t="shared" si="0"/>
        <v>43768</v>
      </c>
      <c r="AN5" s="61">
        <f t="shared" si="0"/>
        <v>43769</v>
      </c>
      <c r="AO5" s="61">
        <f t="shared" si="0"/>
        <v>43770</v>
      </c>
      <c r="AP5" s="61">
        <f t="shared" si="0"/>
        <v>43771</v>
      </c>
      <c r="AQ5" s="62">
        <f t="shared" si="0"/>
        <v>43772</v>
      </c>
      <c r="AR5" s="60">
        <f>AQ5+1</f>
        <v>43773</v>
      </c>
      <c r="AS5" s="61">
        <f>AR5+1</f>
        <v>43774</v>
      </c>
      <c r="AT5" s="61">
        <f t="shared" si="0"/>
        <v>43775</v>
      </c>
      <c r="AU5" s="61">
        <f t="shared" si="0"/>
        <v>43776</v>
      </c>
      <c r="AV5" s="61">
        <f t="shared" si="0"/>
        <v>43777</v>
      </c>
      <c r="AW5" s="61">
        <f t="shared" si="0"/>
        <v>43778</v>
      </c>
      <c r="AX5" s="62">
        <f t="shared" si="0"/>
        <v>43779</v>
      </c>
      <c r="AY5" s="60">
        <f>AX5+1</f>
        <v>43780</v>
      </c>
      <c r="AZ5" s="61">
        <f>AY5+1</f>
        <v>43781</v>
      </c>
      <c r="BA5" s="61">
        <f t="shared" ref="BA5:BE5" si="1">AZ5+1</f>
        <v>43782</v>
      </c>
      <c r="BB5" s="61">
        <f t="shared" si="1"/>
        <v>43783</v>
      </c>
      <c r="BC5" s="61">
        <f t="shared" si="1"/>
        <v>43784</v>
      </c>
      <c r="BD5" s="61">
        <f t="shared" si="1"/>
        <v>43785</v>
      </c>
      <c r="BE5" s="62">
        <f t="shared" si="1"/>
        <v>43786</v>
      </c>
      <c r="BF5" s="60">
        <f>BE5+1</f>
        <v>43787</v>
      </c>
      <c r="BG5" s="61">
        <f>BF5+1</f>
        <v>43788</v>
      </c>
      <c r="BH5" s="61">
        <f t="shared" ref="BH5:BL5" si="2">BG5+1</f>
        <v>43789</v>
      </c>
      <c r="BI5" s="61">
        <f t="shared" si="2"/>
        <v>43790</v>
      </c>
      <c r="BJ5" s="61">
        <f t="shared" si="2"/>
        <v>43791</v>
      </c>
      <c r="BK5" s="61">
        <f t="shared" si="2"/>
        <v>43792</v>
      </c>
      <c r="BL5" s="62">
        <f t="shared" si="2"/>
        <v>43793</v>
      </c>
    </row>
    <row r="6" spans="1:71" ht="30" customHeight="1" thickBot="1" x14ac:dyDescent="0.25">
      <c r="A6" s="31" t="s">
        <v>5</v>
      </c>
      <c r="B6" s="7" t="s">
        <v>14</v>
      </c>
      <c r="C6" s="8" t="s">
        <v>18</v>
      </c>
      <c r="D6" s="8" t="s">
        <v>19</v>
      </c>
      <c r="E6" s="8" t="s">
        <v>20</v>
      </c>
      <c r="F6" s="8" t="s">
        <v>21</v>
      </c>
      <c r="G6" s="8"/>
      <c r="H6" s="8" t="s">
        <v>22</v>
      </c>
      <c r="I6" s="9" t="str">
        <f t="shared" ref="I6" si="3">LEFT(TEXT(I5,"ddd"),1)</f>
        <v>M</v>
      </c>
      <c r="J6" s="9" t="str">
        <f t="shared" ref="J6:AR6" si="4">LEFT(TEXT(J5,"ddd"),1)</f>
        <v>T</v>
      </c>
      <c r="K6" s="9" t="str">
        <f t="shared" si="4"/>
        <v>W</v>
      </c>
      <c r="L6" s="9" t="str">
        <f t="shared" si="4"/>
        <v>T</v>
      </c>
      <c r="M6" s="9" t="str">
        <f t="shared" si="4"/>
        <v>F</v>
      </c>
      <c r="N6" s="9" t="str">
        <f t="shared" si="4"/>
        <v>S</v>
      </c>
      <c r="O6" s="9" t="str">
        <f t="shared" si="4"/>
        <v>S</v>
      </c>
      <c r="P6" s="9" t="str">
        <f t="shared" si="4"/>
        <v>M</v>
      </c>
      <c r="Q6" s="9" t="str">
        <f t="shared" si="4"/>
        <v>T</v>
      </c>
      <c r="R6" s="9" t="str">
        <f t="shared" si="4"/>
        <v>W</v>
      </c>
      <c r="S6" s="9" t="str">
        <f t="shared" si="4"/>
        <v>T</v>
      </c>
      <c r="T6" s="9" t="str">
        <f t="shared" si="4"/>
        <v>F</v>
      </c>
      <c r="U6" s="9" t="str">
        <f t="shared" si="4"/>
        <v>S</v>
      </c>
      <c r="V6" s="9" t="str">
        <f t="shared" si="4"/>
        <v>S</v>
      </c>
      <c r="W6" s="9" t="str">
        <f t="shared" si="4"/>
        <v>M</v>
      </c>
      <c r="X6" s="9" t="str">
        <f t="shared" si="4"/>
        <v>T</v>
      </c>
      <c r="Y6" s="9" t="str">
        <f t="shared" si="4"/>
        <v>W</v>
      </c>
      <c r="Z6" s="9" t="str">
        <f t="shared" si="4"/>
        <v>T</v>
      </c>
      <c r="AA6" s="9" t="str">
        <f t="shared" si="4"/>
        <v>F</v>
      </c>
      <c r="AB6" s="9" t="str">
        <f t="shared" si="4"/>
        <v>S</v>
      </c>
      <c r="AC6" s="9" t="str">
        <f t="shared" si="4"/>
        <v>S</v>
      </c>
      <c r="AD6" s="9" t="str">
        <f t="shared" si="4"/>
        <v>M</v>
      </c>
      <c r="AE6" s="9" t="str">
        <f t="shared" si="4"/>
        <v>T</v>
      </c>
      <c r="AF6" s="9" t="str">
        <f t="shared" si="4"/>
        <v>W</v>
      </c>
      <c r="AG6" s="9" t="str">
        <f t="shared" si="4"/>
        <v>T</v>
      </c>
      <c r="AH6" s="9" t="str">
        <f t="shared" si="4"/>
        <v>F</v>
      </c>
      <c r="AI6" s="9" t="str">
        <f t="shared" si="4"/>
        <v>S</v>
      </c>
      <c r="AJ6" s="9" t="str">
        <f t="shared" si="4"/>
        <v>S</v>
      </c>
      <c r="AK6" s="9" t="str">
        <f t="shared" si="4"/>
        <v>M</v>
      </c>
      <c r="AL6" s="9" t="str">
        <f t="shared" si="4"/>
        <v>T</v>
      </c>
      <c r="AM6" s="9" t="str">
        <f t="shared" si="4"/>
        <v>W</v>
      </c>
      <c r="AN6" s="9" t="str">
        <f t="shared" si="4"/>
        <v>T</v>
      </c>
      <c r="AO6" s="9" t="str">
        <f t="shared" si="4"/>
        <v>F</v>
      </c>
      <c r="AP6" s="9" t="str">
        <f t="shared" si="4"/>
        <v>S</v>
      </c>
      <c r="AQ6" s="9" t="str">
        <f t="shared" si="4"/>
        <v>S</v>
      </c>
      <c r="AR6" s="9" t="str">
        <f t="shared" si="4"/>
        <v>M</v>
      </c>
      <c r="AS6" s="9" t="str">
        <f t="shared" ref="AS6:BL6" si="5">LEFT(TEXT(AS5,"ddd"),1)</f>
        <v>T</v>
      </c>
      <c r="AT6" s="9" t="str">
        <f t="shared" si="5"/>
        <v>W</v>
      </c>
      <c r="AU6" s="9" t="str">
        <f t="shared" si="5"/>
        <v>T</v>
      </c>
      <c r="AV6" s="9" t="str">
        <f t="shared" si="5"/>
        <v>F</v>
      </c>
      <c r="AW6" s="9" t="str">
        <f t="shared" si="5"/>
        <v>S</v>
      </c>
      <c r="AX6" s="9" t="str">
        <f t="shared" si="5"/>
        <v>S</v>
      </c>
      <c r="AY6" s="9" t="str">
        <f t="shared" si="5"/>
        <v>M</v>
      </c>
      <c r="AZ6" s="9" t="str">
        <f t="shared" si="5"/>
        <v>T</v>
      </c>
      <c r="BA6" s="9" t="str">
        <f t="shared" si="5"/>
        <v>W</v>
      </c>
      <c r="BB6" s="9" t="str">
        <f t="shared" si="5"/>
        <v>T</v>
      </c>
      <c r="BC6" s="9" t="str">
        <f t="shared" si="5"/>
        <v>F</v>
      </c>
      <c r="BD6" s="9" t="str">
        <f t="shared" si="5"/>
        <v>S</v>
      </c>
      <c r="BE6" s="9" t="str">
        <f t="shared" si="5"/>
        <v>S</v>
      </c>
      <c r="BF6" s="9" t="str">
        <f t="shared" si="5"/>
        <v>M</v>
      </c>
      <c r="BG6" s="9" t="str">
        <f t="shared" si="5"/>
        <v>T</v>
      </c>
      <c r="BH6" s="9" t="str">
        <f t="shared" si="5"/>
        <v>W</v>
      </c>
      <c r="BI6" s="9" t="str">
        <f t="shared" si="5"/>
        <v>T</v>
      </c>
      <c r="BJ6" s="9" t="str">
        <f t="shared" si="5"/>
        <v>F</v>
      </c>
      <c r="BK6" s="9" t="str">
        <f t="shared" si="5"/>
        <v>S</v>
      </c>
      <c r="BL6" s="9" t="str">
        <f t="shared" si="5"/>
        <v>S</v>
      </c>
    </row>
    <row r="7" spans="1:71" ht="30" hidden="1" customHeight="1" thickBot="1" x14ac:dyDescent="0.25">
      <c r="A7" s="30" t="s">
        <v>6</v>
      </c>
      <c r="C7" s="34"/>
      <c r="E7"/>
      <c r="H7" t="str">
        <f>IF(OR(ISBLANK(task_start),ISBLANK(task_end)),"",task_end-task_start+1)</f>
        <v/>
      </c>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row>
    <row r="8" spans="1:71" s="3" customFormat="1" ht="30" customHeight="1" thickBot="1" x14ac:dyDescent="0.25">
      <c r="A8" s="31" t="s">
        <v>7</v>
      </c>
      <c r="B8" s="13" t="s">
        <v>54</v>
      </c>
      <c r="C8" s="38"/>
      <c r="D8" s="63"/>
      <c r="E8" s="50"/>
      <c r="F8" s="51"/>
      <c r="G8" s="12"/>
      <c r="H8" s="12" t="str">
        <f t="shared" ref="H8:H41" si="6">IF(OR(ISBLANK(task_start),ISBLANK(task_end)),"",task_end-task_start+1)</f>
        <v/>
      </c>
      <c r="I8" s="18"/>
      <c r="J8" s="18"/>
      <c r="K8" s="18"/>
      <c r="L8" s="18"/>
      <c r="M8" s="18"/>
      <c r="N8" s="18"/>
      <c r="O8" s="18"/>
      <c r="P8" s="18"/>
      <c r="Q8" s="18"/>
      <c r="R8" s="18"/>
      <c r="S8" s="18"/>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row>
    <row r="9" spans="1:71" s="3" customFormat="1" ht="30" customHeight="1" thickBot="1" x14ac:dyDescent="0.25">
      <c r="A9" s="31" t="s">
        <v>8</v>
      </c>
      <c r="B9" s="44" t="s">
        <v>40</v>
      </c>
      <c r="C9" s="39"/>
      <c r="D9" s="64">
        <v>1</v>
      </c>
      <c r="E9" s="52">
        <v>43749</v>
      </c>
      <c r="F9" s="52">
        <v>43749</v>
      </c>
      <c r="G9" s="12"/>
      <c r="H9" s="12">
        <f t="shared" si="6"/>
        <v>1</v>
      </c>
      <c r="I9" s="18"/>
      <c r="J9" s="18"/>
      <c r="K9" s="18"/>
      <c r="L9" s="18"/>
      <c r="M9" s="18"/>
      <c r="N9" s="18"/>
      <c r="O9" s="18"/>
      <c r="P9" s="18"/>
      <c r="Q9" s="18"/>
      <c r="R9" s="18"/>
      <c r="S9" s="18"/>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row>
    <row r="10" spans="1:71" s="3" customFormat="1" ht="30" customHeight="1" thickBot="1" x14ac:dyDescent="0.25">
      <c r="A10" s="31" t="s">
        <v>9</v>
      </c>
      <c r="B10" s="44" t="s">
        <v>39</v>
      </c>
      <c r="C10" s="39"/>
      <c r="D10" s="64">
        <v>0.14000000000000001</v>
      </c>
      <c r="E10" s="52">
        <v>43739</v>
      </c>
      <c r="F10" s="52">
        <v>43823</v>
      </c>
      <c r="G10" s="12"/>
      <c r="H10" s="12">
        <f t="shared" si="6"/>
        <v>85</v>
      </c>
      <c r="I10" s="18"/>
      <c r="J10" s="18"/>
      <c r="K10" s="18"/>
      <c r="L10" s="18"/>
      <c r="M10" s="18"/>
      <c r="N10" s="18"/>
      <c r="O10" s="18"/>
      <c r="P10" s="18"/>
      <c r="Q10" s="18"/>
      <c r="R10" s="18"/>
      <c r="S10" s="18"/>
      <c r="T10" s="18"/>
      <c r="U10" s="19"/>
      <c r="V10" s="19"/>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row>
    <row r="11" spans="1:71" s="3" customFormat="1" ht="30" customHeight="1" thickBot="1" x14ac:dyDescent="0.25">
      <c r="A11" s="30"/>
      <c r="B11" s="44" t="s">
        <v>43</v>
      </c>
      <c r="C11" s="39"/>
      <c r="D11" s="64">
        <v>1</v>
      </c>
      <c r="E11" s="52">
        <v>43738</v>
      </c>
      <c r="F11" s="52">
        <v>43738</v>
      </c>
      <c r="G11" s="12"/>
      <c r="H11" s="12">
        <f t="shared" si="6"/>
        <v>1</v>
      </c>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row>
    <row r="12" spans="1:71" s="3" customFormat="1" ht="30" customHeight="1" thickBot="1" x14ac:dyDescent="0.25">
      <c r="A12" s="30"/>
      <c r="B12" s="44" t="s">
        <v>44</v>
      </c>
      <c r="C12" s="39"/>
      <c r="D12" s="64">
        <v>1</v>
      </c>
      <c r="E12" s="52">
        <v>43742</v>
      </c>
      <c r="F12" s="52">
        <v>43742</v>
      </c>
      <c r="G12" s="12"/>
      <c r="H12" s="12">
        <f t="shared" si="6"/>
        <v>1</v>
      </c>
      <c r="I12" s="18"/>
      <c r="J12" s="18"/>
      <c r="K12" s="18"/>
      <c r="L12" s="18"/>
      <c r="M12" s="18"/>
      <c r="N12" s="18"/>
      <c r="O12" s="18"/>
      <c r="P12" s="18"/>
      <c r="Q12" s="18"/>
      <c r="R12" s="18"/>
      <c r="S12" s="18"/>
      <c r="T12" s="18"/>
      <c r="U12" s="18"/>
      <c r="V12" s="18"/>
      <c r="W12" s="18"/>
      <c r="X12" s="18"/>
      <c r="Y12" s="19"/>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row>
    <row r="13" spans="1:71" s="3" customFormat="1" ht="30" customHeight="1" thickBot="1" x14ac:dyDescent="0.25">
      <c r="A13" s="30"/>
      <c r="B13" s="44" t="s">
        <v>45</v>
      </c>
      <c r="C13" s="39"/>
      <c r="D13" s="64">
        <v>1</v>
      </c>
      <c r="E13" s="52">
        <v>43739</v>
      </c>
      <c r="F13" s="52">
        <v>43739</v>
      </c>
      <c r="G13" s="12"/>
      <c r="H13" s="12"/>
      <c r="I13" s="18"/>
      <c r="J13" s="18"/>
      <c r="K13" s="18"/>
      <c r="L13" s="18"/>
      <c r="M13" s="18"/>
      <c r="N13" s="18"/>
      <c r="O13" s="18"/>
      <c r="P13" s="18"/>
      <c r="Q13" s="18"/>
      <c r="R13" s="18"/>
      <c r="S13" s="18"/>
      <c r="T13" s="18"/>
      <c r="U13" s="18"/>
      <c r="V13" s="18"/>
      <c r="W13" s="18"/>
      <c r="X13" s="18"/>
      <c r="Y13" s="19"/>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row>
    <row r="14" spans="1:71" s="3" customFormat="1" ht="30" customHeight="1" thickBot="1" x14ac:dyDescent="0.25">
      <c r="A14" s="30"/>
      <c r="B14" s="44" t="s">
        <v>47</v>
      </c>
      <c r="C14" s="39"/>
      <c r="D14" s="64">
        <v>0.75</v>
      </c>
      <c r="E14" s="52">
        <v>43724</v>
      </c>
      <c r="F14" s="52">
        <v>43749</v>
      </c>
      <c r="G14" s="12"/>
      <c r="H14" s="12"/>
      <c r="I14" s="18"/>
      <c r="J14" s="18"/>
      <c r="K14" s="18"/>
      <c r="L14" s="18"/>
      <c r="M14" s="18"/>
      <c r="N14" s="18"/>
      <c r="O14" s="18"/>
      <c r="P14" s="18"/>
      <c r="Q14" s="18"/>
      <c r="R14" s="18"/>
      <c r="S14" s="18"/>
      <c r="T14" s="18"/>
      <c r="U14" s="18"/>
      <c r="V14" s="18"/>
      <c r="W14" s="18"/>
      <c r="X14" s="18"/>
      <c r="Y14" s="19"/>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row>
    <row r="15" spans="1:71" s="3" customFormat="1" ht="30" customHeight="1" thickBot="1" x14ac:dyDescent="0.25">
      <c r="A15" s="30"/>
      <c r="B15" s="44" t="s">
        <v>48</v>
      </c>
      <c r="C15" s="39"/>
      <c r="D15" s="64">
        <v>0</v>
      </c>
      <c r="E15" s="52">
        <v>43759</v>
      </c>
      <c r="F15" s="52">
        <v>43784</v>
      </c>
      <c r="G15" s="12"/>
      <c r="H15" s="12"/>
      <c r="I15" s="18"/>
      <c r="J15" s="18"/>
      <c r="K15" s="18"/>
      <c r="L15" s="18"/>
      <c r="M15" s="18"/>
      <c r="N15" s="18"/>
      <c r="O15" s="18"/>
      <c r="P15" s="18"/>
      <c r="Q15" s="18"/>
      <c r="R15" s="18"/>
      <c r="S15" s="18"/>
      <c r="T15" s="18"/>
      <c r="U15" s="18"/>
      <c r="V15" s="18"/>
      <c r="W15" s="18"/>
      <c r="X15" s="18"/>
      <c r="Y15" s="19"/>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row>
    <row r="16" spans="1:71" s="3" customFormat="1" ht="30" customHeight="1" thickBot="1" x14ac:dyDescent="0.25">
      <c r="A16" s="30"/>
      <c r="B16" s="44" t="s">
        <v>49</v>
      </c>
      <c r="C16" s="39"/>
      <c r="D16" s="64">
        <v>0</v>
      </c>
      <c r="E16" s="52">
        <v>43794</v>
      </c>
      <c r="F16" s="52">
        <v>43819</v>
      </c>
      <c r="G16" s="12"/>
      <c r="H16" s="12"/>
      <c r="I16" s="18"/>
      <c r="J16" s="18"/>
      <c r="K16" s="18"/>
      <c r="L16" s="18"/>
      <c r="M16" s="18"/>
      <c r="N16" s="18"/>
      <c r="O16" s="18"/>
      <c r="P16" s="18"/>
      <c r="Q16" s="18"/>
      <c r="R16" s="18"/>
      <c r="S16" s="18"/>
      <c r="T16" s="18"/>
      <c r="U16" s="18"/>
      <c r="V16" s="18"/>
      <c r="W16" s="18"/>
      <c r="X16" s="18"/>
      <c r="Y16" s="19"/>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row>
    <row r="17" spans="1:64" s="3" customFormat="1" ht="30" customHeight="1" thickBot="1" x14ac:dyDescent="0.25">
      <c r="A17" s="30"/>
      <c r="B17" s="44" t="s">
        <v>42</v>
      </c>
      <c r="C17" s="39"/>
      <c r="D17" s="64">
        <v>0</v>
      </c>
      <c r="E17" s="52">
        <v>43819</v>
      </c>
      <c r="F17" s="52">
        <v>43835</v>
      </c>
      <c r="G17" s="12"/>
      <c r="H17" s="12">
        <f t="shared" si="6"/>
        <v>17</v>
      </c>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row>
    <row r="18" spans="1:64" s="3" customFormat="1" ht="30" customHeight="1" thickBot="1" x14ac:dyDescent="0.25">
      <c r="A18" s="31" t="s">
        <v>10</v>
      </c>
      <c r="B18" s="14" t="s">
        <v>55</v>
      </c>
      <c r="C18" s="40"/>
      <c r="D18" s="65"/>
      <c r="E18" s="53"/>
      <c r="F18" s="54"/>
      <c r="G18" s="12"/>
      <c r="H18" s="12" t="str">
        <f t="shared" si="6"/>
        <v/>
      </c>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row>
    <row r="19" spans="1:64" s="3" customFormat="1" ht="30" customHeight="1" thickBot="1" x14ac:dyDescent="0.25">
      <c r="A19" s="31"/>
      <c r="B19" s="45" t="s">
        <v>53</v>
      </c>
      <c r="C19" s="41"/>
      <c r="D19" s="66">
        <v>0</v>
      </c>
      <c r="E19" s="55">
        <v>43836</v>
      </c>
      <c r="F19" s="55">
        <v>43861</v>
      </c>
      <c r="G19" s="12"/>
      <c r="H19" s="12">
        <f t="shared" si="6"/>
        <v>26</v>
      </c>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row>
    <row r="20" spans="1:64" s="3" customFormat="1" ht="30" customHeight="1" thickBot="1" x14ac:dyDescent="0.25">
      <c r="A20" s="30"/>
      <c r="B20" s="45" t="s">
        <v>50</v>
      </c>
      <c r="C20" s="41"/>
      <c r="D20" s="66">
        <v>0</v>
      </c>
      <c r="E20" s="55">
        <v>0</v>
      </c>
      <c r="F20" s="55">
        <f>E20+5</f>
        <v>5</v>
      </c>
      <c r="G20" s="12"/>
      <c r="H20" s="12">
        <f t="shared" si="6"/>
        <v>6</v>
      </c>
      <c r="I20" s="18"/>
      <c r="J20" s="18"/>
      <c r="K20" s="18"/>
      <c r="L20" s="18"/>
      <c r="M20" s="18"/>
      <c r="N20" s="18"/>
      <c r="O20" s="18"/>
      <c r="P20" s="18"/>
      <c r="Q20" s="18"/>
      <c r="R20" s="18"/>
      <c r="S20" s="18"/>
      <c r="T20" s="18"/>
      <c r="U20" s="19"/>
      <c r="V20" s="19"/>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row>
    <row r="21" spans="1:64" s="3" customFormat="1" ht="30" customHeight="1" thickBot="1" x14ac:dyDescent="0.25">
      <c r="A21" s="30"/>
      <c r="B21" s="45" t="s">
        <v>51</v>
      </c>
      <c r="C21" s="41"/>
      <c r="D21" s="66">
        <v>0</v>
      </c>
      <c r="E21" s="55">
        <v>43846</v>
      </c>
      <c r="F21" s="55">
        <v>43855</v>
      </c>
      <c r="G21" s="12"/>
      <c r="H21" s="12">
        <f t="shared" si="6"/>
        <v>10</v>
      </c>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row>
    <row r="22" spans="1:64" s="3" customFormat="1" ht="30" customHeight="1" thickBot="1" x14ac:dyDescent="0.25">
      <c r="A22" s="30"/>
      <c r="B22" s="45" t="s">
        <v>52</v>
      </c>
      <c r="C22" s="41"/>
      <c r="D22" s="66">
        <v>0</v>
      </c>
      <c r="E22" s="55">
        <v>43857</v>
      </c>
      <c r="F22" s="55">
        <v>43862</v>
      </c>
      <c r="G22" s="12"/>
      <c r="H22" s="12">
        <f t="shared" si="6"/>
        <v>6</v>
      </c>
      <c r="I22" s="18"/>
      <c r="J22" s="18"/>
      <c r="K22" s="18"/>
      <c r="L22" s="18"/>
      <c r="M22" s="18"/>
      <c r="N22" s="18"/>
      <c r="O22" s="18"/>
      <c r="P22" s="18"/>
      <c r="Q22" s="18"/>
      <c r="R22" s="18"/>
      <c r="S22" s="18"/>
      <c r="T22" s="18"/>
      <c r="U22" s="18"/>
      <c r="V22" s="18"/>
      <c r="W22" s="18"/>
      <c r="X22" s="18"/>
      <c r="Y22" s="19"/>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row>
    <row r="23" spans="1:64" s="3" customFormat="1" ht="30" customHeight="1" thickBot="1" x14ac:dyDescent="0.25">
      <c r="A23" s="30" t="s">
        <v>11</v>
      </c>
      <c r="B23" s="15" t="s">
        <v>56</v>
      </c>
      <c r="C23" s="42"/>
      <c r="D23" s="67"/>
      <c r="E23" s="56"/>
      <c r="F23" s="57"/>
      <c r="G23" s="12"/>
      <c r="H23" s="12" t="str">
        <f t="shared" si="6"/>
        <v/>
      </c>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row>
    <row r="24" spans="1:64" s="3" customFormat="1" ht="30" customHeight="1" thickBot="1" x14ac:dyDescent="0.25">
      <c r="A24" s="30"/>
      <c r="B24" s="46" t="s">
        <v>59</v>
      </c>
      <c r="C24" s="43"/>
      <c r="D24" s="68">
        <v>0</v>
      </c>
      <c r="E24" s="58">
        <v>43876</v>
      </c>
      <c r="F24" s="58">
        <v>43891</v>
      </c>
      <c r="G24" s="12"/>
      <c r="H24" s="12">
        <f t="shared" si="6"/>
        <v>16</v>
      </c>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row>
    <row r="25" spans="1:64" s="3" customFormat="1" ht="30" customHeight="1" thickBot="1" x14ac:dyDescent="0.25">
      <c r="A25" s="30"/>
      <c r="B25" s="46" t="s">
        <v>60</v>
      </c>
      <c r="C25" s="43"/>
      <c r="D25" s="68">
        <v>0</v>
      </c>
      <c r="E25" s="58">
        <v>43892</v>
      </c>
      <c r="F25" s="58">
        <v>43906</v>
      </c>
      <c r="G25" s="12"/>
      <c r="H25" s="12"/>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row>
    <row r="26" spans="1:64" s="3" customFormat="1" ht="30" customHeight="1" thickBot="1" x14ac:dyDescent="0.25">
      <c r="A26" s="30"/>
      <c r="B26" s="46" t="s">
        <v>61</v>
      </c>
      <c r="C26" s="43"/>
      <c r="D26" s="68">
        <v>0</v>
      </c>
      <c r="E26" s="58">
        <v>43907</v>
      </c>
      <c r="F26" s="58">
        <v>43923</v>
      </c>
      <c r="G26" s="12"/>
      <c r="H26" s="12">
        <f t="shared" si="6"/>
        <v>17</v>
      </c>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row>
    <row r="27" spans="1:64" s="3" customFormat="1" ht="30" customHeight="1" thickBot="1" x14ac:dyDescent="0.25">
      <c r="A27" s="30"/>
      <c r="B27" s="46" t="s">
        <v>62</v>
      </c>
      <c r="C27" s="43"/>
      <c r="D27" s="68">
        <v>0</v>
      </c>
      <c r="E27" s="58">
        <v>43926</v>
      </c>
      <c r="F27" s="58">
        <v>43940</v>
      </c>
      <c r="G27" s="12"/>
      <c r="H27" s="12"/>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row>
    <row r="28" spans="1:64" s="3" customFormat="1" ht="30" customHeight="1" thickBot="1" x14ac:dyDescent="0.25">
      <c r="A28" s="30"/>
      <c r="B28" s="46" t="s">
        <v>58</v>
      </c>
      <c r="C28" s="43"/>
      <c r="D28" s="68">
        <v>0</v>
      </c>
      <c r="E28" s="58">
        <v>43941</v>
      </c>
      <c r="F28" s="58">
        <v>43946</v>
      </c>
      <c r="G28" s="12"/>
      <c r="H28" s="12"/>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row>
    <row r="29" spans="1:64" s="3" customFormat="1" ht="30" customHeight="1" thickBot="1" x14ac:dyDescent="0.25">
      <c r="A29" s="30"/>
      <c r="B29" s="46" t="s">
        <v>57</v>
      </c>
      <c r="C29" s="43"/>
      <c r="D29" s="68">
        <v>0</v>
      </c>
      <c r="E29" s="58">
        <v>43952</v>
      </c>
      <c r="F29" s="77">
        <v>43952</v>
      </c>
      <c r="G29" s="12"/>
      <c r="H29" s="12">
        <f t="shared" si="6"/>
        <v>1</v>
      </c>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row>
    <row r="30" spans="1:64" s="3" customFormat="1" ht="30" customHeight="1" thickBot="1" x14ac:dyDescent="0.25">
      <c r="A30" s="30"/>
      <c r="B30" s="72" t="s">
        <v>63</v>
      </c>
      <c r="C30" s="71"/>
      <c r="D30" s="73"/>
      <c r="E30" s="74"/>
      <c r="F30" s="74"/>
      <c r="G30" s="12"/>
      <c r="H30" s="12"/>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row>
    <row r="31" spans="1:64" s="3" customFormat="1" ht="30" customHeight="1" thickBot="1" x14ac:dyDescent="0.25">
      <c r="A31" s="30"/>
      <c r="B31" s="75" t="s">
        <v>64</v>
      </c>
      <c r="C31" s="38"/>
      <c r="D31" s="63">
        <v>0.01</v>
      </c>
      <c r="E31" s="76">
        <v>43739</v>
      </c>
      <c r="F31" s="76">
        <v>43946</v>
      </c>
      <c r="G31" s="12"/>
      <c r="H31" s="12"/>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row>
    <row r="32" spans="1:64" s="3" customFormat="1" ht="30" customHeight="1" thickBot="1" x14ac:dyDescent="0.25">
      <c r="A32" s="30"/>
      <c r="B32" s="75" t="s">
        <v>65</v>
      </c>
      <c r="C32" s="38"/>
      <c r="D32" s="63">
        <v>0.01</v>
      </c>
      <c r="E32" s="76">
        <v>43739</v>
      </c>
      <c r="F32" s="76">
        <v>43946</v>
      </c>
      <c r="G32" s="12"/>
      <c r="H32" s="12"/>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row>
    <row r="33" spans="1:64" s="3" customFormat="1" ht="30" customHeight="1" thickBot="1" x14ac:dyDescent="0.25">
      <c r="A33" s="30"/>
      <c r="B33" s="16" t="s">
        <v>15</v>
      </c>
      <c r="C33" s="49"/>
      <c r="D33" s="69"/>
      <c r="E33" s="59"/>
      <c r="F33" s="59"/>
      <c r="G33" s="12"/>
      <c r="H33" s="12" t="str">
        <f t="shared" si="6"/>
        <v/>
      </c>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row>
    <row r="34" spans="1:64" s="3" customFormat="1" ht="30" customHeight="1" thickBot="1" x14ac:dyDescent="0.25">
      <c r="A34" s="30" t="s">
        <v>11</v>
      </c>
      <c r="B34"/>
      <c r="C34"/>
      <c r="D34"/>
      <c r="E34" s="5"/>
      <c r="F34"/>
      <c r="G34" s="12"/>
      <c r="H34" s="12" t="str">
        <f t="shared" si="6"/>
        <v/>
      </c>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row>
    <row r="35" spans="1:64" s="3" customFormat="1" ht="30" customHeight="1" thickBot="1" x14ac:dyDescent="0.25">
      <c r="A35" s="30"/>
      <c r="B35"/>
      <c r="C35" s="10"/>
      <c r="D35"/>
      <c r="E35" s="5"/>
      <c r="F35" s="32"/>
      <c r="G35" s="12"/>
      <c r="H35" s="12" t="str">
        <f t="shared" si="6"/>
        <v/>
      </c>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row>
    <row r="36" spans="1:64" s="3" customFormat="1" ht="30" customHeight="1" thickBot="1" x14ac:dyDescent="0.25">
      <c r="A36" s="30"/>
      <c r="B36"/>
      <c r="C36" s="11"/>
      <c r="D36"/>
      <c r="E36" s="5"/>
      <c r="F36"/>
      <c r="G36" s="12"/>
      <c r="H36" s="12" t="str">
        <f t="shared" si="6"/>
        <v/>
      </c>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row>
    <row r="37" spans="1:64" s="3" customFormat="1" ht="30" customHeight="1" thickBot="1" x14ac:dyDescent="0.25">
      <c r="A37" s="30"/>
      <c r="B37"/>
      <c r="C37"/>
      <c r="D37"/>
      <c r="E37" s="5"/>
      <c r="F37"/>
      <c r="G37" s="12"/>
      <c r="H37" s="12" t="str">
        <f t="shared" si="6"/>
        <v/>
      </c>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row>
    <row r="38" spans="1:64" s="3" customFormat="1" ht="30" customHeight="1" thickBot="1" x14ac:dyDescent="0.25">
      <c r="A38" s="30"/>
      <c r="B38"/>
      <c r="C38"/>
      <c r="D38"/>
      <c r="E38" s="5"/>
      <c r="F38"/>
      <c r="G38" s="12"/>
      <c r="H38" s="12" t="str">
        <f t="shared" si="6"/>
        <v/>
      </c>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row>
    <row r="39" spans="1:64" s="3" customFormat="1" ht="30" customHeight="1" thickBot="1" x14ac:dyDescent="0.25">
      <c r="A39" s="30"/>
      <c r="B39"/>
      <c r="C39"/>
      <c r="D39"/>
      <c r="E39" s="5"/>
      <c r="F39"/>
      <c r="G39" s="12"/>
      <c r="H39" s="12" t="str">
        <f t="shared" si="6"/>
        <v/>
      </c>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row>
    <row r="40" spans="1:64" s="3" customFormat="1" ht="30" customHeight="1" thickBot="1" x14ac:dyDescent="0.25">
      <c r="A40" s="30" t="s">
        <v>12</v>
      </c>
      <c r="B40"/>
      <c r="C40"/>
      <c r="D40"/>
      <c r="E40" s="5"/>
      <c r="F40"/>
      <c r="G40" s="12"/>
      <c r="H40" s="12" t="str">
        <f t="shared" si="6"/>
        <v/>
      </c>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row>
    <row r="41" spans="1:64" s="3" customFormat="1" ht="30" customHeight="1" thickBot="1" x14ac:dyDescent="0.25">
      <c r="A41" s="31" t="s">
        <v>13</v>
      </c>
      <c r="B41"/>
      <c r="C41"/>
      <c r="D41"/>
      <c r="E41" s="5"/>
      <c r="F41"/>
      <c r="G41" s="17"/>
      <c r="H41" s="17" t="str">
        <f t="shared" si="6"/>
        <v/>
      </c>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row>
    <row r="42" spans="1:64" ht="30" customHeight="1" x14ac:dyDescent="0.2">
      <c r="G42" s="6"/>
    </row>
  </sheetData>
  <mergeCells count="13">
    <mergeCell ref="BM4:BS4"/>
    <mergeCell ref="C3:D3"/>
    <mergeCell ref="C4:D4"/>
    <mergeCell ref="B5:G5"/>
    <mergeCell ref="AK4:AQ4"/>
    <mergeCell ref="AR4:AX4"/>
    <mergeCell ref="AY4:BE4"/>
    <mergeCell ref="BF4:BL4"/>
    <mergeCell ref="E3:F3"/>
    <mergeCell ref="I4:O4"/>
    <mergeCell ref="P4:V4"/>
    <mergeCell ref="W4:AC4"/>
    <mergeCell ref="AD4:AJ4"/>
  </mergeCells>
  <conditionalFormatting sqref="D7:D33">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41">
    <cfRule type="expression" dxfId="2" priority="33">
      <formula>AND(TODAY()&gt;=I$5,TODAY()&lt;J$5)</formula>
    </cfRule>
  </conditionalFormatting>
  <conditionalFormatting sqref="I7:BL41">
    <cfRule type="expression" dxfId="1" priority="27">
      <formula>AND(task_start&lt;=I$5,ROUNDDOWN((task_end-task_start+1)*task_progress,0)+task_start-1&gt;=I$5)</formula>
    </cfRule>
    <cfRule type="expression" dxfId="0" priority="28" stopIfTrue="1">
      <formula>AND(task_end&gt;=I$5,task_start&lt;J$5)</formula>
    </cfRule>
  </conditionalFormatting>
  <dataValidations count="1">
    <dataValidation type="whole" operator="greaterThanOrEqual" allowBlank="1" showInputMessage="1" promptTitle="Display Week" prompt="Changing this number will scroll the Gantt Chart view." sqref="E4" xr:uid="{00000000-0002-0000-0000-000000000000}">
      <formula1>1</formula1>
    </dataValidation>
  </dataValidations>
  <hyperlinks>
    <hyperlink ref="I2" r:id="rId1" xr:uid="{00000000-0004-0000-0000-000000000000}"/>
    <hyperlink ref="I1" r:id="rId2" xr:uid="{00000000-0004-0000-0000-000001000000}"/>
  </hyperlinks>
  <printOptions horizontalCentered="1"/>
  <pageMargins left="0.35" right="0.35" top="0.35" bottom="0.5" header="0.3" footer="0.3"/>
  <pageSetup paperSize="9" scale="60" fitToHeight="0" orientation="landscape" r:id="rId3"/>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6"/>
  <sheetViews>
    <sheetView showGridLines="0" zoomScaleNormal="100" workbookViewId="0"/>
  </sheetViews>
  <sheetFormatPr baseColWidth="10" defaultColWidth="9.1640625" defaultRowHeight="14" x14ac:dyDescent="0.2"/>
  <cols>
    <col min="1" max="1" width="87.1640625" style="22" customWidth="1"/>
    <col min="2" max="16384" width="9.1640625" style="2"/>
  </cols>
  <sheetData>
    <row r="1" spans="1:2" ht="46.5" customHeight="1" x14ac:dyDescent="0.2"/>
    <row r="2" spans="1:2" s="24" customFormat="1" ht="16" x14ac:dyDescent="0.2">
      <c r="A2" s="23" t="s">
        <v>23</v>
      </c>
      <c r="B2" s="23"/>
    </row>
    <row r="3" spans="1:2" s="28" customFormat="1" ht="27" customHeight="1" x14ac:dyDescent="0.2">
      <c r="A3" s="29" t="s">
        <v>24</v>
      </c>
      <c r="B3" s="29"/>
    </row>
    <row r="4" spans="1:2" s="25" customFormat="1" ht="26" x14ac:dyDescent="0.3">
      <c r="A4" s="26" t="s">
        <v>25</v>
      </c>
    </row>
    <row r="5" spans="1:2" ht="74" customHeight="1" x14ac:dyDescent="0.2">
      <c r="A5" s="27" t="s">
        <v>26</v>
      </c>
    </row>
    <row r="6" spans="1:2" ht="26.25" customHeight="1" x14ac:dyDescent="0.2">
      <c r="A6" s="26" t="s">
        <v>27</v>
      </c>
    </row>
    <row r="7" spans="1:2" s="22" customFormat="1" ht="205" customHeight="1" x14ac:dyDescent="0.2">
      <c r="A7" s="47" t="s">
        <v>28</v>
      </c>
    </row>
    <row r="8" spans="1:2" s="25" customFormat="1" ht="26" x14ac:dyDescent="0.3">
      <c r="A8" s="26" t="s">
        <v>29</v>
      </c>
    </row>
    <row r="9" spans="1:2" ht="48" x14ac:dyDescent="0.2">
      <c r="A9" s="27" t="s">
        <v>30</v>
      </c>
    </row>
    <row r="10" spans="1:2" s="22" customFormat="1" ht="28" customHeight="1" x14ac:dyDescent="0.2">
      <c r="A10" s="48" t="s">
        <v>31</v>
      </c>
    </row>
    <row r="11" spans="1:2" s="25" customFormat="1" ht="26" x14ac:dyDescent="0.3">
      <c r="A11" s="26" t="s">
        <v>32</v>
      </c>
    </row>
    <row r="12" spans="1:2" ht="32" x14ac:dyDescent="0.2">
      <c r="A12" s="27" t="s">
        <v>33</v>
      </c>
    </row>
    <row r="13" spans="1:2" s="22" customFormat="1" ht="28" customHeight="1" x14ac:dyDescent="0.2">
      <c r="A13" s="48" t="s">
        <v>34</v>
      </c>
    </row>
    <row r="14" spans="1:2" s="25" customFormat="1" ht="26" x14ac:dyDescent="0.3">
      <c r="A14" s="26" t="s">
        <v>35</v>
      </c>
    </row>
    <row r="15" spans="1:2" ht="75" customHeight="1" x14ac:dyDescent="0.2">
      <c r="A15" s="27" t="s">
        <v>36</v>
      </c>
    </row>
    <row r="16" spans="1:2" ht="64" x14ac:dyDescent="0.2">
      <c r="A16" s="27" t="s">
        <v>37</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rintOptions horizontalCentered="1"/>
  <pageMargins left="0.35" right="0.35" top="0.35" bottom="0.5" header="0.3" footer="0.3"/>
  <pageSetup paperSize="9" fitToHeight="0" orientation="landscape" r:id="rId5"/>
  <headerFooter differentFirst="1" scaleWithDoc="0">
    <oddFooter>Page &amp;P of &amp;N</oddFooter>
  </headerFooter>
  <drawing r:id="rId6"/>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ProjectSchedule</vt:lpstr>
      <vt:lpstr>About</vt:lpstr>
      <vt:lpstr>Display_Week</vt:lpstr>
      <vt:lpstr>ProjectSchedule!Print_Titles</vt:lpstr>
      <vt:lpstr>Project_Start</vt:lpstr>
      <vt:lpstr>ProjectSchedule!task_end</vt:lpstr>
      <vt:lpstr>ProjectSchedule!task_progress</vt:lpstr>
      <vt:lpstr>ProjectSchedule!task_start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2019-10-11T13:33:01Z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v-abdarl@microsoft.com</vt:lpwstr>
  </property>
  <property fmtid="{D5CDD505-2E9C-101B-9397-08002B2CF9AE}" pid="5" name="MSIP_Label_f42aa342-8706-4288-bd11-ebb85995028c_SetDate">
    <vt:lpwstr>2019-03-19T17:17:07.6273720Z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ActionId">
    <vt:lpwstr>ae87efaf-4711-40ea-b5db-c90354dd2317</vt:lpwstr>
  </property>
  <property fmtid="{D5CDD505-2E9C-101B-9397-08002B2CF9AE}" pid="9" name="MSIP_Label_f42aa342-8706-4288-bd11-ebb85995028c_Extended_MSFT_Method">
    <vt:lpwstr>Automatic</vt:lpwstr>
  </property>
  <property fmtid="{D5CDD505-2E9C-101B-9397-08002B2CF9AE}" pid="10" name="Sensitivity">
    <vt:lpwstr>General</vt:lpwstr>
  </property>
</Properties>
</file>