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04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g_forster_uwtsd_ac_uk/Documents/Exercise Physiology/"/>
    </mc:Choice>
  </mc:AlternateContent>
  <xr:revisionPtr revIDLastSave="21" documentId="11_0F1FBFD28CD3D30A1702038979DA856FC18F873A" xr6:coauthVersionLast="45" xr6:coauthVersionMax="45" xr10:uidLastSave="{5C8A51F3-7048-49BE-8E4D-2361942DD2E5}"/>
  <bookViews>
    <workbookView xWindow="0" yWindow="0" windowWidth="16845" windowHeight="9465" xr2:uid="{00000000-000D-0000-FFFF-FFFF00000000}"/>
  </bookViews>
  <sheets>
    <sheet name="Practical 1" sheetId="1" r:id="rId1"/>
    <sheet name="Sheet2" sheetId="2" r:id="rId2"/>
  </sheets>
  <calcPr calcId="191028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45" i="1" l="1"/>
  <c r="R44" i="1"/>
  <c r="Q45" i="1" l="1"/>
  <c r="Q44" i="1"/>
  <c r="AA45" i="1" l="1"/>
  <c r="AA44" i="1"/>
  <c r="S45" i="1"/>
  <c r="S44" i="1"/>
  <c r="Y45" i="1"/>
  <c r="Z45" i="1"/>
  <c r="Y44" i="1"/>
  <c r="Z44" i="1"/>
  <c r="W45" i="1"/>
  <c r="X45" i="1"/>
  <c r="W44" i="1"/>
  <c r="X44" i="1"/>
  <c r="D45" i="1"/>
  <c r="E45" i="1"/>
  <c r="F45" i="1"/>
  <c r="H45" i="1"/>
  <c r="I45" i="1"/>
  <c r="J45" i="1"/>
  <c r="K45" i="1"/>
  <c r="L45" i="1"/>
  <c r="M45" i="1"/>
  <c r="N45" i="1"/>
  <c r="O45" i="1"/>
  <c r="P45" i="1"/>
  <c r="T45" i="1"/>
  <c r="U45" i="1"/>
  <c r="V45" i="1"/>
  <c r="F44" i="1"/>
  <c r="H44" i="1"/>
  <c r="I44" i="1"/>
  <c r="J44" i="1"/>
  <c r="K44" i="1"/>
  <c r="L44" i="1"/>
  <c r="M44" i="1"/>
  <c r="N44" i="1"/>
  <c r="O44" i="1"/>
  <c r="P44" i="1"/>
  <c r="T44" i="1"/>
  <c r="U44" i="1"/>
  <c r="V44" i="1"/>
  <c r="E44" i="1"/>
  <c r="D44" i="1"/>
  <c r="C44" i="1"/>
  <c r="C45" i="1"/>
</calcChain>
</file>

<file path=xl/sharedStrings.xml><?xml version="1.0" encoding="utf-8"?>
<sst xmlns="http://schemas.openxmlformats.org/spreadsheetml/2006/main" count="95" uniqueCount="52">
  <si>
    <t>ID Number</t>
  </si>
  <si>
    <t>Sex (M/F)</t>
  </si>
  <si>
    <t>Age (Years)</t>
  </si>
  <si>
    <t>Stature (cm)</t>
  </si>
  <si>
    <t>Body Mass (kg)</t>
  </si>
  <si>
    <t>BMR (tanita)</t>
  </si>
  <si>
    <t>BMR (Equation)</t>
  </si>
  <si>
    <t>EE Kcal/day</t>
  </si>
  <si>
    <t>Grip (Kg)</t>
  </si>
  <si>
    <r>
      <t>Push Ups (n)</t>
    </r>
    <r>
      <rPr>
        <b/>
        <vertAlign val="superscript"/>
        <sz val="12"/>
        <color theme="1"/>
        <rFont val="Verdana"/>
        <family val="2"/>
      </rPr>
      <t>-1</t>
    </r>
    <r>
      <rPr>
        <b/>
        <sz val="12"/>
        <color theme="1"/>
        <rFont val="Verdana"/>
        <family val="2"/>
      </rPr>
      <t xml:space="preserve"> </t>
    </r>
  </si>
  <si>
    <r>
      <t>Sit-Ups (n</t>
    </r>
    <r>
      <rPr>
        <b/>
        <vertAlign val="superscript"/>
        <sz val="12"/>
        <color theme="1"/>
        <rFont val="Verdana"/>
        <family val="2"/>
      </rPr>
      <t>-1)</t>
    </r>
  </si>
  <si>
    <t>WB PP (w)</t>
  </si>
  <si>
    <t>WB Cadence (rpm)</t>
  </si>
  <si>
    <t>Keiser Leg (w)</t>
  </si>
  <si>
    <t>Jump (cm)</t>
  </si>
  <si>
    <t>Throw (cm)</t>
  </si>
  <si>
    <t>Agility (s)</t>
  </si>
  <si>
    <t>10m Sprint (s)</t>
  </si>
  <si>
    <t>30 mSprint (s)</t>
  </si>
  <si>
    <t>WAnTPP(W)</t>
  </si>
  <si>
    <t>WAnTAP(W)</t>
  </si>
  <si>
    <t>WAnTPD(%)</t>
  </si>
  <si>
    <t>VO2MaxPred(ml/kg/min)</t>
  </si>
  <si>
    <t>YoYo VO2Max (ml/kg/min)</t>
  </si>
  <si>
    <t>Fat % tanita</t>
  </si>
  <si>
    <t>Fat % Skinfold</t>
  </si>
  <si>
    <t>Sport/Activity</t>
  </si>
  <si>
    <t>m</t>
  </si>
  <si>
    <t>Health</t>
  </si>
  <si>
    <t>F</t>
  </si>
  <si>
    <t>M</t>
  </si>
  <si>
    <t>p149782</t>
  </si>
  <si>
    <t>Health-Leisure</t>
  </si>
  <si>
    <t>Heallth</t>
  </si>
  <si>
    <t>f</t>
  </si>
  <si>
    <t>Rugby</t>
  </si>
  <si>
    <t>rugby</t>
  </si>
  <si>
    <t>Duathlon</t>
  </si>
  <si>
    <t>Touch Rugby/Rugby</t>
  </si>
  <si>
    <t>Triathlon</t>
  </si>
  <si>
    <t>Hockey</t>
  </si>
  <si>
    <t>Martial Arts</t>
  </si>
  <si>
    <t>Gym</t>
  </si>
  <si>
    <t>Swimming</t>
  </si>
  <si>
    <t>Rugby/Cricket</t>
  </si>
  <si>
    <t>Health/Leisure</t>
  </si>
  <si>
    <t>Bodybuilding</t>
  </si>
  <si>
    <t>Football</t>
  </si>
  <si>
    <t>All Participants</t>
  </si>
  <si>
    <t>Mean</t>
  </si>
  <si>
    <t>SD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</si>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</sst>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Verdana"/>
      <family val="2"/>
    </font>
    <font>
      <b/>
      <sz val="12"/>
      <color theme="1"/>
      <name val="Verdana"/>
      <family val="2"/>
    </font>
    <font>
      <sz val="12"/>
      <color indexed="8"/>
      <name val="Verdana"/>
      <family val="2"/>
    </font>
    <font>
      <sz val="11"/>
      <color theme="1"/>
      <name val="Verdana"/>
      <family val="2"/>
    </font>
    <font>
      <b/>
      <vertAlign val="superscript"/>
      <sz val="12"/>
      <color theme="1"/>
      <name val="Verdana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8">
    <xf numFmtId="0" fontId="0" fillId="0" borderId="0" xfId="0"/>
    <xf numFmtId="0" fontId="4" fillId="0" borderId="1" xfId="0" applyNumberFormat="1" applyFont="1" applyFill="1" applyBorder="1" applyAlignment="1">
      <alignment horizontal="center"/>
    </xf>
    <xf numFmtId="164" fontId="5" fillId="2" borderId="1" xfId="1" applyNumberFormat="1" applyFont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2" fontId="0" fillId="0" borderId="0" xfId="0" applyNumberFormat="1" applyAlignment="1">
      <alignment horizontal="center"/>
    </xf>
    <xf numFmtId="0" fontId="2" fillId="0" borderId="1" xfId="0" applyNumberFormat="1" applyFont="1" applyBorder="1" applyAlignment="1">
      <alignment horizontal="center"/>
    </xf>
    <xf numFmtId="0" fontId="2" fillId="0" borderId="1" xfId="0" applyNumberFormat="1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/>
    <xf numFmtId="0" fontId="5" fillId="2" borderId="1" xfId="1" applyNumberFormat="1" applyFont="1" applyBorder="1" applyAlignment="1">
      <alignment horizontal="center"/>
    </xf>
    <xf numFmtId="0" fontId="5" fillId="4" borderId="1" xfId="0" applyNumberFormat="1" applyFont="1" applyFill="1" applyBorder="1" applyAlignment="1">
      <alignment horizontal="center"/>
    </xf>
    <xf numFmtId="164" fontId="5" fillId="4" borderId="1" xfId="0" applyNumberFormat="1" applyFont="1" applyFill="1" applyBorder="1" applyAlignment="1">
      <alignment horizontal="center"/>
    </xf>
    <xf numFmtId="0" fontId="0" fillId="0" borderId="1" xfId="0" applyBorder="1"/>
    <xf numFmtId="0" fontId="3" fillId="3" borderId="1" xfId="0" applyFont="1" applyFill="1" applyBorder="1"/>
    <xf numFmtId="0" fontId="0" fillId="0" borderId="1" xfId="0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1" xfId="0" applyNumberFormat="1" applyFont="1" applyFill="1" applyBorder="1" applyAlignment="1">
      <alignment horizontal="center"/>
    </xf>
    <xf numFmtId="0" fontId="3" fillId="3" borderId="1" xfId="1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/>
    </xf>
    <xf numFmtId="0" fontId="0" fillId="3" borderId="0" xfId="0" applyFill="1"/>
    <xf numFmtId="0" fontId="7" fillId="3" borderId="1" xfId="0" applyFont="1" applyFill="1" applyBorder="1"/>
    <xf numFmtId="0" fontId="7" fillId="3" borderId="0" xfId="0" applyFont="1" applyFill="1"/>
    <xf numFmtId="0" fontId="0" fillId="0" borderId="2" xfId="0" applyBorder="1"/>
    <xf numFmtId="164" fontId="5" fillId="4" borderId="2" xfId="0" applyNumberFormat="1" applyFont="1" applyFill="1" applyBorder="1" applyAlignment="1">
      <alignment horizontal="center"/>
    </xf>
    <xf numFmtId="0" fontId="0" fillId="0" borderId="1" xfId="0" applyFill="1" applyBorder="1"/>
    <xf numFmtId="0" fontId="3" fillId="3" borderId="1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/>
    </xf>
    <xf numFmtId="0" fontId="2" fillId="0" borderId="1" xfId="0" applyNumberFormat="1" applyFont="1" applyBorder="1" applyAlignment="1" applyProtection="1">
      <alignment horizontal="center"/>
    </xf>
    <xf numFmtId="0" fontId="5" fillId="0" borderId="1" xfId="0" applyNumberFormat="1" applyFont="1" applyBorder="1" applyAlignment="1" applyProtection="1">
      <alignment horizontal="center"/>
    </xf>
    <xf numFmtId="0" fontId="0" fillId="0" borderId="0" xfId="0" applyNumberFormat="1" applyAlignment="1" applyProtection="1">
      <alignment horizontal="center"/>
    </xf>
    <xf numFmtId="0" fontId="0" fillId="0" borderId="0" xfId="0" applyNumberFormat="1" applyProtection="1"/>
    <xf numFmtId="0" fontId="7" fillId="3" borderId="2" xfId="0" applyFont="1" applyFill="1" applyBorder="1"/>
    <xf numFmtId="2" fontId="0" fillId="0" borderId="2" xfId="0" applyNumberFormat="1" applyBorder="1"/>
    <xf numFmtId="3" fontId="0" fillId="0" borderId="1" xfId="0" applyNumberFormat="1" applyBorder="1"/>
    <xf numFmtId="9" fontId="0" fillId="0" borderId="1" xfId="0" applyNumberFormat="1" applyBorder="1"/>
    <xf numFmtId="10" fontId="0" fillId="0" borderId="1" xfId="0" applyNumberFormat="1" applyBorder="1"/>
  </cellXfs>
  <cellStyles count="2">
    <cellStyle name="20% - Accent1" xfId="1" builtinId="3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56"/>
  <sheetViews>
    <sheetView tabSelected="1" topLeftCell="R13" zoomScale="60" zoomScaleNormal="60" workbookViewId="0">
      <selection activeCell="U30" sqref="U30"/>
    </sheetView>
  </sheetViews>
  <sheetFormatPr defaultRowHeight="15"/>
  <cols>
    <col min="1" max="1" width="17.28515625" style="10" customWidth="1"/>
    <col min="2" max="2" width="17.28515625" style="32" customWidth="1"/>
    <col min="3" max="3" width="19.7109375" style="10" customWidth="1"/>
    <col min="4" max="4" width="17" customWidth="1"/>
    <col min="5" max="5" width="18.42578125" customWidth="1"/>
    <col min="6" max="7" width="19.28515625" customWidth="1"/>
    <col min="8" max="8" width="18.7109375" customWidth="1"/>
    <col min="9" max="9" width="16.28515625" customWidth="1"/>
    <col min="10" max="10" width="19" customWidth="1"/>
    <col min="11" max="11" width="15.85546875" customWidth="1"/>
    <col min="12" max="12" width="20" customWidth="1"/>
    <col min="13" max="13" width="27.42578125" customWidth="1"/>
    <col min="14" max="14" width="21.85546875" customWidth="1"/>
    <col min="15" max="15" width="13.5703125" customWidth="1"/>
    <col min="16" max="16" width="15.5703125" customWidth="1"/>
    <col min="17" max="17" width="12.28515625" customWidth="1"/>
    <col min="18" max="18" width="18.28515625" customWidth="1"/>
    <col min="19" max="19" width="20.28515625" customWidth="1"/>
    <col min="20" max="20" width="16.42578125" customWidth="1"/>
    <col min="21" max="21" width="17.140625" customWidth="1"/>
    <col min="22" max="22" width="14" customWidth="1"/>
    <col min="23" max="23" width="24.5703125" customWidth="1"/>
    <col min="24" max="24" width="29" customWidth="1"/>
    <col min="25" max="25" width="17.140625" customWidth="1"/>
    <col min="26" max="26" width="20.42578125" customWidth="1"/>
    <col min="27" max="27" width="24.140625" customWidth="1"/>
  </cols>
  <sheetData>
    <row r="1" spans="1:27" s="21" customFormat="1" ht="18.75">
      <c r="A1" s="18" t="s">
        <v>0</v>
      </c>
      <c r="B1" s="27" t="s">
        <v>1</v>
      </c>
      <c r="C1" s="19" t="s">
        <v>2</v>
      </c>
      <c r="D1" s="20" t="s">
        <v>3</v>
      </c>
      <c r="E1" s="20" t="s">
        <v>4</v>
      </c>
      <c r="F1" s="20" t="s">
        <v>5</v>
      </c>
      <c r="G1" s="20" t="s">
        <v>6</v>
      </c>
      <c r="H1" s="20" t="s">
        <v>7</v>
      </c>
      <c r="I1" s="20" t="s">
        <v>8</v>
      </c>
      <c r="J1" s="20" t="s">
        <v>9</v>
      </c>
      <c r="K1" s="17" t="s">
        <v>10</v>
      </c>
      <c r="L1" s="15" t="s">
        <v>11</v>
      </c>
      <c r="M1" s="20" t="s">
        <v>12</v>
      </c>
      <c r="N1" s="20" t="s">
        <v>13</v>
      </c>
      <c r="O1" s="20" t="s">
        <v>14</v>
      </c>
      <c r="P1" s="20" t="s">
        <v>15</v>
      </c>
      <c r="Q1" s="20" t="s">
        <v>16</v>
      </c>
      <c r="R1" s="20" t="s">
        <v>17</v>
      </c>
      <c r="S1" s="20" t="s">
        <v>18</v>
      </c>
      <c r="T1" s="22" t="s">
        <v>19</v>
      </c>
      <c r="U1" s="22" t="s">
        <v>20</v>
      </c>
      <c r="V1" s="23" t="s">
        <v>21</v>
      </c>
      <c r="W1" s="22" t="s">
        <v>22</v>
      </c>
      <c r="X1" s="33" t="s">
        <v>23</v>
      </c>
      <c r="Y1" s="22" t="s">
        <v>24</v>
      </c>
      <c r="Z1" s="22" t="s">
        <v>25</v>
      </c>
      <c r="AA1" s="22" t="s">
        <v>26</v>
      </c>
    </row>
    <row r="2" spans="1:27" ht="15.75">
      <c r="A2" s="1">
        <v>1808471</v>
      </c>
      <c r="B2" s="28" t="s">
        <v>27</v>
      </c>
      <c r="C2" s="11">
        <v>59</v>
      </c>
      <c r="D2" s="2">
        <v>168.4</v>
      </c>
      <c r="E2" s="2">
        <v>77.599999999999994</v>
      </c>
      <c r="F2" s="14">
        <v>1771</v>
      </c>
      <c r="G2" s="14">
        <v>1581.7</v>
      </c>
      <c r="H2" s="14"/>
      <c r="I2" s="16">
        <v>92</v>
      </c>
      <c r="J2" s="16">
        <v>20</v>
      </c>
      <c r="K2" s="16">
        <v>30</v>
      </c>
      <c r="L2" s="16">
        <v>790</v>
      </c>
      <c r="M2" s="14">
        <v>136</v>
      </c>
      <c r="N2" s="14">
        <v>1625.5</v>
      </c>
      <c r="O2" s="14">
        <v>30</v>
      </c>
      <c r="P2" s="14">
        <v>200</v>
      </c>
      <c r="Q2" s="14">
        <v>14.58</v>
      </c>
      <c r="R2" s="14"/>
      <c r="S2" s="14"/>
      <c r="T2" s="14">
        <v>837.13</v>
      </c>
      <c r="U2" s="14">
        <v>526.77</v>
      </c>
      <c r="V2" s="24">
        <v>63.41</v>
      </c>
      <c r="W2" s="14">
        <v>31.2</v>
      </c>
      <c r="X2" s="24">
        <v>38.799999999999997</v>
      </c>
      <c r="Y2" s="14">
        <v>21.2</v>
      </c>
      <c r="Z2" s="14"/>
      <c r="AA2" s="24" t="s">
        <v>28</v>
      </c>
    </row>
    <row r="3" spans="1:27" ht="15.75">
      <c r="A3" s="1">
        <v>1800037</v>
      </c>
      <c r="B3" s="28" t="s">
        <v>29</v>
      </c>
      <c r="C3" s="11">
        <v>21</v>
      </c>
      <c r="D3" s="2">
        <v>162.5</v>
      </c>
      <c r="E3" s="2">
        <v>50</v>
      </c>
      <c r="F3" s="14"/>
      <c r="G3" s="14"/>
      <c r="H3" s="14"/>
      <c r="I3" s="16"/>
      <c r="J3" s="16"/>
      <c r="K3" s="16"/>
      <c r="L3" s="16"/>
      <c r="M3" s="14"/>
      <c r="N3" s="14"/>
      <c r="O3" s="14"/>
      <c r="P3" s="14"/>
      <c r="Q3" s="14"/>
      <c r="R3" s="14"/>
      <c r="S3" s="14"/>
      <c r="T3" s="14"/>
      <c r="U3" s="14"/>
      <c r="V3" s="24"/>
      <c r="W3" s="14"/>
      <c r="X3" s="24"/>
      <c r="Y3" s="14"/>
      <c r="Z3" s="14"/>
      <c r="AA3" s="24"/>
    </row>
    <row r="4" spans="1:27" ht="15.75">
      <c r="A4" s="1">
        <v>1805060</v>
      </c>
      <c r="B4" s="28" t="s">
        <v>29</v>
      </c>
      <c r="C4" s="11">
        <v>23</v>
      </c>
      <c r="D4" s="2">
        <v>163.6</v>
      </c>
      <c r="E4" s="2">
        <v>57</v>
      </c>
      <c r="F4" s="14">
        <v>1313</v>
      </c>
      <c r="G4" s="14">
        <v>1523</v>
      </c>
      <c r="H4" s="14">
        <v>2558</v>
      </c>
      <c r="I4" s="16">
        <v>72.5</v>
      </c>
      <c r="J4" s="16">
        <v>14</v>
      </c>
      <c r="K4" s="16">
        <v>25</v>
      </c>
      <c r="L4" s="16">
        <v>448</v>
      </c>
      <c r="M4" s="14">
        <v>125</v>
      </c>
      <c r="N4" s="14">
        <v>1184</v>
      </c>
      <c r="O4" s="14">
        <v>39</v>
      </c>
      <c r="P4" s="14">
        <v>200</v>
      </c>
      <c r="Q4" s="14">
        <v>14.64</v>
      </c>
      <c r="R4" s="14"/>
      <c r="S4" s="14"/>
      <c r="T4" s="14"/>
      <c r="U4" s="14"/>
      <c r="V4" s="24"/>
      <c r="W4" s="26">
        <v>43.9</v>
      </c>
      <c r="X4" s="24"/>
      <c r="Y4" s="14"/>
      <c r="Z4" s="14"/>
      <c r="AA4" s="24"/>
    </row>
    <row r="5" spans="1:27" ht="15.75">
      <c r="A5" s="5">
        <v>1801910</v>
      </c>
      <c r="B5" s="29" t="s">
        <v>29</v>
      </c>
      <c r="C5" s="11">
        <v>27</v>
      </c>
      <c r="D5" s="2">
        <v>153.19999999999999</v>
      </c>
      <c r="E5" s="2">
        <v>58</v>
      </c>
      <c r="F5" s="14">
        <v>1327</v>
      </c>
      <c r="G5" s="14">
        <v>1359</v>
      </c>
      <c r="H5" s="14">
        <v>1845</v>
      </c>
      <c r="I5" s="16">
        <v>67.5</v>
      </c>
      <c r="J5" s="16">
        <v>20</v>
      </c>
      <c r="K5" s="16">
        <v>25</v>
      </c>
      <c r="L5" s="16">
        <v>620</v>
      </c>
      <c r="M5" s="14">
        <v>136</v>
      </c>
      <c r="N5" s="14">
        <v>1327</v>
      </c>
      <c r="O5" s="14">
        <v>30</v>
      </c>
      <c r="P5" s="14">
        <v>180</v>
      </c>
      <c r="Q5" s="14">
        <v>14.53</v>
      </c>
      <c r="R5" s="14"/>
      <c r="S5" s="14"/>
      <c r="T5" s="14">
        <v>549</v>
      </c>
      <c r="U5" s="14">
        <v>372.68</v>
      </c>
      <c r="V5" s="24">
        <v>52.19</v>
      </c>
      <c r="W5" s="14">
        <v>45.8</v>
      </c>
      <c r="X5" s="24"/>
      <c r="Y5" s="14">
        <v>26.5</v>
      </c>
      <c r="Z5" s="14"/>
      <c r="AA5" s="24" t="s">
        <v>28</v>
      </c>
    </row>
    <row r="6" spans="1:27" ht="15.75">
      <c r="A6" s="1">
        <v>1806947</v>
      </c>
      <c r="B6" s="28" t="s">
        <v>30</v>
      </c>
      <c r="C6" s="11">
        <v>40</v>
      </c>
      <c r="D6" s="2">
        <v>176.6</v>
      </c>
      <c r="E6" s="2">
        <v>88</v>
      </c>
      <c r="F6" s="14"/>
      <c r="G6" s="14"/>
      <c r="H6" s="14"/>
      <c r="I6" s="16"/>
      <c r="J6" s="16"/>
      <c r="K6" s="16"/>
      <c r="L6" s="16">
        <v>1024</v>
      </c>
      <c r="M6" s="14">
        <v>140</v>
      </c>
      <c r="N6" s="14">
        <v>2309</v>
      </c>
      <c r="O6" s="14">
        <v>35</v>
      </c>
      <c r="P6" s="14">
        <v>210</v>
      </c>
      <c r="Q6" s="14">
        <v>14.33</v>
      </c>
      <c r="R6" s="14"/>
      <c r="S6" s="14"/>
      <c r="T6" s="14">
        <v>987.04</v>
      </c>
      <c r="U6" s="14">
        <v>660.87</v>
      </c>
      <c r="V6" s="24">
        <v>53.24</v>
      </c>
      <c r="W6" s="26"/>
      <c r="X6" s="24"/>
      <c r="Y6" s="14"/>
      <c r="Z6" s="14"/>
      <c r="AA6" s="24"/>
    </row>
    <row r="7" spans="1:27" ht="15.75">
      <c r="A7" s="1">
        <v>1809337</v>
      </c>
      <c r="B7" s="28" t="s">
        <v>29</v>
      </c>
      <c r="C7" s="11">
        <v>27</v>
      </c>
      <c r="D7" s="2">
        <v>168.8</v>
      </c>
      <c r="E7" s="2">
        <v>86</v>
      </c>
      <c r="F7" s="14"/>
      <c r="G7" s="14"/>
      <c r="H7" s="14">
        <v>2844.08</v>
      </c>
      <c r="I7" s="16">
        <v>65</v>
      </c>
      <c r="J7" s="16">
        <v>20</v>
      </c>
      <c r="K7" s="16">
        <v>36</v>
      </c>
      <c r="L7" s="16"/>
      <c r="M7" s="14"/>
      <c r="N7" s="14"/>
      <c r="O7" s="14"/>
      <c r="P7" s="14"/>
      <c r="Q7" s="14">
        <v>16.75</v>
      </c>
      <c r="R7" s="14"/>
      <c r="S7" s="14"/>
      <c r="T7" s="14">
        <v>664.56</v>
      </c>
      <c r="U7" s="14">
        <v>509.57</v>
      </c>
      <c r="V7" s="24">
        <v>59.5</v>
      </c>
      <c r="W7" s="14"/>
      <c r="X7" s="24"/>
      <c r="Y7" s="14"/>
      <c r="Z7" s="14"/>
      <c r="AA7" s="24"/>
    </row>
    <row r="8" spans="1:27" ht="15.75">
      <c r="A8" s="1">
        <v>1802029</v>
      </c>
      <c r="B8" s="28" t="s">
        <v>29</v>
      </c>
      <c r="C8" s="11">
        <v>23</v>
      </c>
      <c r="D8" s="2">
        <v>163</v>
      </c>
      <c r="E8" s="2">
        <v>53.2</v>
      </c>
      <c r="F8" s="14"/>
      <c r="G8" s="14"/>
      <c r="H8" s="14">
        <v>2113.0500000000002</v>
      </c>
      <c r="I8" s="16">
        <v>54.5</v>
      </c>
      <c r="J8" s="16">
        <v>12</v>
      </c>
      <c r="K8" s="16">
        <v>31</v>
      </c>
      <c r="L8" s="16">
        <v>398</v>
      </c>
      <c r="M8" s="14">
        <v>111</v>
      </c>
      <c r="N8" s="14">
        <v>1016.5</v>
      </c>
      <c r="O8" s="14">
        <v>34</v>
      </c>
      <c r="P8" s="14">
        <v>150</v>
      </c>
      <c r="Q8" s="14">
        <v>16.07</v>
      </c>
      <c r="R8" s="14"/>
      <c r="S8" s="14"/>
      <c r="T8" s="14">
        <v>472.65</v>
      </c>
      <c r="U8" s="14">
        <v>323.27999999999997</v>
      </c>
      <c r="V8" s="24">
        <v>58.92</v>
      </c>
      <c r="W8" s="14">
        <v>30.8</v>
      </c>
      <c r="X8" s="24"/>
      <c r="Y8" s="14"/>
      <c r="Z8" s="14"/>
      <c r="AA8" s="24"/>
    </row>
    <row r="9" spans="1:27" ht="15.75">
      <c r="A9" s="1">
        <v>1804411</v>
      </c>
      <c r="B9" s="28" t="s">
        <v>29</v>
      </c>
      <c r="C9" s="11">
        <v>39</v>
      </c>
      <c r="D9" s="2">
        <v>155.69999999999999</v>
      </c>
      <c r="E9" s="2">
        <v>53.2</v>
      </c>
      <c r="F9" s="14"/>
      <c r="G9" s="14"/>
      <c r="H9" s="14"/>
      <c r="I9" s="16">
        <v>65.099999999999994</v>
      </c>
      <c r="J9" s="16">
        <v>30</v>
      </c>
      <c r="K9" s="16">
        <v>36</v>
      </c>
      <c r="L9" s="16">
        <v>605</v>
      </c>
      <c r="M9" s="14">
        <v>133</v>
      </c>
      <c r="N9" s="14">
        <v>1027</v>
      </c>
      <c r="O9" s="14">
        <v>35</v>
      </c>
      <c r="P9" s="14">
        <v>170</v>
      </c>
      <c r="Q9" s="14">
        <v>16.18</v>
      </c>
      <c r="R9" s="14"/>
      <c r="S9" s="14"/>
      <c r="T9" s="14">
        <v>636.34</v>
      </c>
      <c r="U9" s="14">
        <v>396.1</v>
      </c>
      <c r="V9" s="24">
        <v>62.3</v>
      </c>
      <c r="W9" s="14"/>
      <c r="X9" s="24"/>
      <c r="Y9" s="14"/>
      <c r="Z9" s="14"/>
      <c r="AA9" s="24"/>
    </row>
    <row r="10" spans="1:27">
      <c r="A10" s="8" t="s">
        <v>31</v>
      </c>
      <c r="B10" s="30" t="s">
        <v>30</v>
      </c>
      <c r="C10" s="12">
        <v>21</v>
      </c>
      <c r="D10" s="3">
        <v>176</v>
      </c>
      <c r="E10" s="3">
        <v>88</v>
      </c>
      <c r="F10" s="14">
        <v>2035</v>
      </c>
      <c r="G10" s="14">
        <v>2189</v>
      </c>
      <c r="H10" s="14">
        <v>2678</v>
      </c>
      <c r="I10" s="16">
        <v>98</v>
      </c>
      <c r="J10" s="16">
        <v>22</v>
      </c>
      <c r="K10" s="16">
        <v>34</v>
      </c>
      <c r="L10" s="16">
        <v>1002</v>
      </c>
      <c r="M10" s="14">
        <v>150</v>
      </c>
      <c r="N10" s="14">
        <v>2550.5</v>
      </c>
      <c r="O10" s="14">
        <v>42</v>
      </c>
      <c r="P10" s="14">
        <v>250</v>
      </c>
      <c r="Q10" s="14">
        <v>10.87</v>
      </c>
      <c r="R10" s="14">
        <v>1.35</v>
      </c>
      <c r="S10" s="14">
        <v>4.6100000000000003</v>
      </c>
      <c r="T10" s="14">
        <v>1052</v>
      </c>
      <c r="U10" s="14">
        <v>690</v>
      </c>
      <c r="V10" s="24">
        <v>62</v>
      </c>
      <c r="W10" s="14">
        <v>31.7</v>
      </c>
      <c r="X10" s="24">
        <v>14.8</v>
      </c>
      <c r="Y10" s="14">
        <v>22.8</v>
      </c>
      <c r="Z10" s="14"/>
      <c r="AA10" s="24"/>
    </row>
    <row r="11" spans="1:27">
      <c r="A11" s="8">
        <v>1809629</v>
      </c>
      <c r="B11" s="30" t="s">
        <v>30</v>
      </c>
      <c r="C11" s="12">
        <v>42</v>
      </c>
      <c r="D11" s="13">
        <v>175.6</v>
      </c>
      <c r="E11" s="13">
        <v>96.4</v>
      </c>
      <c r="F11" s="14">
        <v>1996</v>
      </c>
      <c r="G11" s="14">
        <v>1845</v>
      </c>
      <c r="H11" s="14">
        <v>1996</v>
      </c>
      <c r="I11" s="16"/>
      <c r="J11" s="16"/>
      <c r="K11" s="16"/>
      <c r="L11" s="16">
        <v>890</v>
      </c>
      <c r="M11" s="14">
        <v>136</v>
      </c>
      <c r="N11" s="14">
        <v>2612.5</v>
      </c>
      <c r="O11" s="14">
        <v>39</v>
      </c>
      <c r="P11" s="14">
        <v>200</v>
      </c>
      <c r="Q11" s="14">
        <v>16.93</v>
      </c>
      <c r="R11" s="14"/>
      <c r="S11" s="14"/>
      <c r="T11" s="14"/>
      <c r="U11" s="14"/>
      <c r="V11" s="34"/>
      <c r="W11" s="14"/>
      <c r="X11" s="24"/>
      <c r="Y11" s="14"/>
      <c r="Z11" s="14"/>
      <c r="AA11" s="24"/>
    </row>
    <row r="12" spans="1:27">
      <c r="A12" s="8">
        <v>1809246</v>
      </c>
      <c r="B12" s="30" t="s">
        <v>29</v>
      </c>
      <c r="C12" s="12">
        <v>37</v>
      </c>
      <c r="D12" s="13">
        <v>165</v>
      </c>
      <c r="E12" s="13">
        <v>68.2</v>
      </c>
      <c r="F12" s="14">
        <v>1386</v>
      </c>
      <c r="G12" s="14"/>
      <c r="H12" s="14"/>
      <c r="I12" s="16">
        <v>69</v>
      </c>
      <c r="J12" s="16">
        <v>21</v>
      </c>
      <c r="K12" s="16">
        <v>29</v>
      </c>
      <c r="L12" s="16">
        <v>609</v>
      </c>
      <c r="M12" s="14">
        <v>132</v>
      </c>
      <c r="N12" s="14"/>
      <c r="O12" s="14"/>
      <c r="P12" s="14"/>
      <c r="Q12" s="14">
        <v>11.09</v>
      </c>
      <c r="R12" s="14"/>
      <c r="S12" s="14"/>
      <c r="T12" s="14">
        <v>669</v>
      </c>
      <c r="U12" s="14">
        <v>432</v>
      </c>
      <c r="V12" s="34">
        <v>60</v>
      </c>
      <c r="W12" s="14">
        <v>36.299999999999997</v>
      </c>
      <c r="X12" s="24"/>
      <c r="Y12" s="14">
        <v>33</v>
      </c>
      <c r="Z12" s="14"/>
      <c r="AA12" s="24" t="s">
        <v>32</v>
      </c>
    </row>
    <row r="13" spans="1:27">
      <c r="A13" s="8">
        <v>1600949</v>
      </c>
      <c r="B13" s="30" t="s">
        <v>30</v>
      </c>
      <c r="C13" s="12">
        <v>23</v>
      </c>
      <c r="D13" s="13">
        <v>176.5</v>
      </c>
      <c r="E13" s="13">
        <v>84.9</v>
      </c>
      <c r="F13" s="14">
        <v>2070</v>
      </c>
      <c r="G13" s="14">
        <v>2176</v>
      </c>
      <c r="H13" s="14"/>
      <c r="I13" s="16">
        <v>88</v>
      </c>
      <c r="J13" s="16"/>
      <c r="K13" s="16">
        <v>58</v>
      </c>
      <c r="L13" s="16">
        <v>1360</v>
      </c>
      <c r="M13" s="14">
        <v>162</v>
      </c>
      <c r="N13" s="14">
        <v>3369</v>
      </c>
      <c r="O13" s="14">
        <v>58</v>
      </c>
      <c r="P13" s="14">
        <v>230</v>
      </c>
      <c r="Q13" s="14">
        <v>12.6</v>
      </c>
      <c r="R13" s="14">
        <v>1.27</v>
      </c>
      <c r="S13" s="14">
        <v>4.87</v>
      </c>
      <c r="T13" s="14"/>
      <c r="U13" s="14"/>
      <c r="V13" s="34"/>
      <c r="W13" s="14">
        <v>30.6</v>
      </c>
      <c r="X13" s="24"/>
      <c r="Y13" s="14"/>
      <c r="Z13" s="14"/>
      <c r="AA13" s="24" t="s">
        <v>28</v>
      </c>
    </row>
    <row r="14" spans="1:27">
      <c r="A14" s="8">
        <v>1801011</v>
      </c>
      <c r="B14" s="30" t="s">
        <v>29</v>
      </c>
      <c r="C14" s="12">
        <v>20</v>
      </c>
      <c r="D14" s="13">
        <v>167.5</v>
      </c>
      <c r="E14" s="13">
        <v>82.2</v>
      </c>
      <c r="F14" s="14">
        <v>1641</v>
      </c>
      <c r="G14" s="14">
        <v>1701.4</v>
      </c>
      <c r="H14" s="14">
        <v>2790.1</v>
      </c>
      <c r="I14" s="16">
        <v>73</v>
      </c>
      <c r="J14" s="16">
        <v>1</v>
      </c>
      <c r="K14" s="16">
        <v>32</v>
      </c>
      <c r="L14" s="16">
        <v>745</v>
      </c>
      <c r="M14" s="14">
        <v>140</v>
      </c>
      <c r="N14" s="14">
        <v>1596.5</v>
      </c>
      <c r="O14" s="14">
        <v>35</v>
      </c>
      <c r="P14" s="14">
        <v>200</v>
      </c>
      <c r="Q14" s="14">
        <v>15.91</v>
      </c>
      <c r="R14" s="14">
        <v>1.92</v>
      </c>
      <c r="S14" s="14">
        <v>6.33</v>
      </c>
      <c r="T14" s="14">
        <v>716</v>
      </c>
      <c r="U14" s="14">
        <v>500</v>
      </c>
      <c r="V14" s="34">
        <v>56</v>
      </c>
      <c r="W14" s="14">
        <v>30.46</v>
      </c>
      <c r="X14" s="24">
        <v>37.4</v>
      </c>
      <c r="Y14" s="14">
        <v>36.299999999999997</v>
      </c>
      <c r="Z14" s="14"/>
      <c r="AA14" s="24" t="s">
        <v>33</v>
      </c>
    </row>
    <row r="15" spans="1:27">
      <c r="A15" s="8"/>
      <c r="B15" s="30" t="s">
        <v>30</v>
      </c>
      <c r="C15" s="12">
        <v>19</v>
      </c>
      <c r="D15" s="13">
        <v>165.4</v>
      </c>
      <c r="E15" s="13">
        <v>62.2</v>
      </c>
      <c r="F15" s="14"/>
      <c r="G15" s="14"/>
      <c r="H15" s="14"/>
      <c r="I15" s="16"/>
      <c r="J15" s="16"/>
      <c r="K15" s="16"/>
      <c r="L15" s="16"/>
      <c r="M15" s="14"/>
      <c r="N15" s="14"/>
      <c r="O15" s="14"/>
      <c r="P15" s="14"/>
      <c r="Q15" s="14"/>
      <c r="R15" s="14"/>
      <c r="S15" s="14"/>
      <c r="T15" s="14"/>
      <c r="U15" s="14"/>
      <c r="V15" s="34"/>
      <c r="W15" s="14"/>
      <c r="X15" s="24"/>
      <c r="Y15" s="14"/>
      <c r="Z15" s="14"/>
      <c r="AA15" s="24"/>
    </row>
    <row r="16" spans="1:27">
      <c r="A16" s="8">
        <v>1805645</v>
      </c>
      <c r="B16" s="30" t="s">
        <v>30</v>
      </c>
      <c r="C16" s="12">
        <v>19</v>
      </c>
      <c r="D16" s="13">
        <v>168.5</v>
      </c>
      <c r="E16" s="13">
        <v>68</v>
      </c>
      <c r="F16" s="14"/>
      <c r="G16" s="14"/>
      <c r="H16" s="14">
        <v>3617</v>
      </c>
      <c r="I16" s="16">
        <v>76</v>
      </c>
      <c r="J16" s="16">
        <v>38</v>
      </c>
      <c r="K16" s="16">
        <v>37</v>
      </c>
      <c r="L16" s="16"/>
      <c r="M16" s="14"/>
      <c r="N16" s="14"/>
      <c r="O16" s="14"/>
      <c r="P16" s="14"/>
      <c r="Q16" s="14">
        <v>11.09</v>
      </c>
      <c r="R16" s="14">
        <v>1.23</v>
      </c>
      <c r="S16" s="14">
        <v>4.53</v>
      </c>
      <c r="T16" s="14">
        <v>772</v>
      </c>
      <c r="U16" s="14">
        <v>556</v>
      </c>
      <c r="V16" s="34">
        <v>50</v>
      </c>
      <c r="W16" s="14"/>
      <c r="X16" s="24">
        <v>43.5</v>
      </c>
      <c r="Y16" s="36">
        <v>0.12</v>
      </c>
      <c r="Z16" s="14"/>
      <c r="AA16" s="24"/>
    </row>
    <row r="17" spans="1:27">
      <c r="A17" s="8">
        <v>1808771</v>
      </c>
      <c r="B17" s="30" t="s">
        <v>34</v>
      </c>
      <c r="C17" s="12">
        <v>20</v>
      </c>
      <c r="D17" s="13">
        <v>161.5</v>
      </c>
      <c r="E17" s="13">
        <v>61</v>
      </c>
      <c r="F17" s="14">
        <v>1526</v>
      </c>
      <c r="G17" s="14"/>
      <c r="H17" s="14"/>
      <c r="I17" s="16">
        <v>65</v>
      </c>
      <c r="J17" s="16">
        <v>10</v>
      </c>
      <c r="K17" s="16">
        <v>36</v>
      </c>
      <c r="L17" s="16">
        <v>880</v>
      </c>
      <c r="M17" s="14"/>
      <c r="N17" s="14"/>
      <c r="O17" s="14">
        <v>45</v>
      </c>
      <c r="P17" s="14">
        <v>180</v>
      </c>
      <c r="Q17" s="14">
        <v>12.89</v>
      </c>
      <c r="R17" s="14">
        <v>1.44</v>
      </c>
      <c r="S17" s="14">
        <v>4.83</v>
      </c>
      <c r="T17" s="14">
        <v>754</v>
      </c>
      <c r="U17" s="14">
        <v>511</v>
      </c>
      <c r="V17" s="34">
        <v>57</v>
      </c>
      <c r="W17" s="14">
        <v>41.64</v>
      </c>
      <c r="X17" s="24">
        <v>40.799999999999997</v>
      </c>
      <c r="Y17" s="14">
        <v>15</v>
      </c>
      <c r="Z17" s="14"/>
      <c r="AA17" s="24" t="s">
        <v>35</v>
      </c>
    </row>
    <row r="18" spans="1:27">
      <c r="A18" s="8">
        <v>1800915</v>
      </c>
      <c r="B18" s="30" t="s">
        <v>30</v>
      </c>
      <c r="C18" s="12">
        <v>21</v>
      </c>
      <c r="D18" s="13">
        <v>175</v>
      </c>
      <c r="E18" s="13">
        <v>110</v>
      </c>
      <c r="F18" s="14">
        <v>2400</v>
      </c>
      <c r="G18" s="14">
        <v>2497</v>
      </c>
      <c r="H18" s="14"/>
      <c r="I18" s="16"/>
      <c r="J18" s="16"/>
      <c r="K18" s="16"/>
      <c r="L18" s="16">
        <v>1210</v>
      </c>
      <c r="M18" s="14">
        <v>140</v>
      </c>
      <c r="N18" s="14">
        <v>3042</v>
      </c>
      <c r="O18" s="14">
        <v>48</v>
      </c>
      <c r="P18" s="14">
        <v>280</v>
      </c>
      <c r="Q18" s="14">
        <v>13.07</v>
      </c>
      <c r="R18" s="14">
        <v>1.4</v>
      </c>
      <c r="S18" s="14">
        <v>4.84</v>
      </c>
      <c r="T18" s="14">
        <v>1116</v>
      </c>
      <c r="U18" s="14">
        <v>822</v>
      </c>
      <c r="V18" s="34">
        <v>52</v>
      </c>
      <c r="W18" s="14">
        <v>34.03</v>
      </c>
      <c r="X18" s="24">
        <v>41.4</v>
      </c>
      <c r="Y18" s="14"/>
      <c r="Z18" s="14"/>
      <c r="AA18" s="24" t="s">
        <v>35</v>
      </c>
    </row>
    <row r="19" spans="1:27">
      <c r="A19" s="8">
        <v>1600938</v>
      </c>
      <c r="B19" s="30" t="s">
        <v>30</v>
      </c>
      <c r="C19" s="12">
        <v>21</v>
      </c>
      <c r="D19" s="13">
        <v>170.5</v>
      </c>
      <c r="E19" s="13">
        <v>96.4</v>
      </c>
      <c r="F19" s="14"/>
      <c r="G19" s="14"/>
      <c r="H19" s="14"/>
      <c r="I19" s="16">
        <v>74</v>
      </c>
      <c r="J19" s="16">
        <v>14</v>
      </c>
      <c r="K19" s="16">
        <v>30</v>
      </c>
      <c r="L19" s="16">
        <v>1115</v>
      </c>
      <c r="M19" s="14">
        <v>150</v>
      </c>
      <c r="N19" s="14">
        <v>2750.5</v>
      </c>
      <c r="O19" s="14">
        <v>43</v>
      </c>
      <c r="P19" s="14">
        <v>300</v>
      </c>
      <c r="Q19" s="14">
        <v>12.61</v>
      </c>
      <c r="R19" s="14">
        <v>1.36</v>
      </c>
      <c r="S19" s="14">
        <v>4.87</v>
      </c>
      <c r="T19" s="14">
        <v>1130</v>
      </c>
      <c r="U19" s="14">
        <v>773</v>
      </c>
      <c r="V19" s="34">
        <v>64.599999999999994</v>
      </c>
      <c r="W19" s="14">
        <v>22.06</v>
      </c>
      <c r="X19" s="24">
        <v>39.799999999999997</v>
      </c>
      <c r="Y19" s="14"/>
      <c r="Z19" s="14"/>
      <c r="AA19" s="24" t="s">
        <v>36</v>
      </c>
    </row>
    <row r="20" spans="1:27">
      <c r="A20" s="8">
        <v>1802873</v>
      </c>
      <c r="B20" s="30" t="s">
        <v>30</v>
      </c>
      <c r="C20" s="12">
        <v>43</v>
      </c>
      <c r="D20" s="13">
        <v>170</v>
      </c>
      <c r="E20" s="13">
        <v>72.5</v>
      </c>
      <c r="F20" s="14">
        <v>1729</v>
      </c>
      <c r="G20" s="14">
        <v>2197</v>
      </c>
      <c r="H20" s="14"/>
      <c r="I20" s="16">
        <v>45</v>
      </c>
      <c r="J20" s="16">
        <v>41</v>
      </c>
      <c r="K20" s="16">
        <v>54</v>
      </c>
      <c r="L20" s="16">
        <v>690</v>
      </c>
      <c r="M20" s="14">
        <v>128</v>
      </c>
      <c r="N20" s="14">
        <v>1661</v>
      </c>
      <c r="O20" s="14">
        <v>41</v>
      </c>
      <c r="P20" s="14">
        <v>200</v>
      </c>
      <c r="Q20" s="14">
        <v>12.44</v>
      </c>
      <c r="R20" s="14">
        <v>1.43</v>
      </c>
      <c r="S20" s="14">
        <v>5.16</v>
      </c>
      <c r="T20" s="14">
        <v>704</v>
      </c>
      <c r="U20" s="14">
        <v>517</v>
      </c>
      <c r="V20" s="34">
        <v>75</v>
      </c>
      <c r="W20" s="14">
        <v>41</v>
      </c>
      <c r="X20" s="24">
        <v>48.5</v>
      </c>
      <c r="Y20" s="14">
        <v>14.8</v>
      </c>
      <c r="Z20" s="14"/>
      <c r="AA20" s="24" t="s">
        <v>37</v>
      </c>
    </row>
    <row r="21" spans="1:27">
      <c r="A21" s="8">
        <v>1803025</v>
      </c>
      <c r="B21" s="30" t="s">
        <v>29</v>
      </c>
      <c r="C21" s="12">
        <v>19</v>
      </c>
      <c r="D21" s="13">
        <v>160</v>
      </c>
      <c r="E21" s="13">
        <v>58.4</v>
      </c>
      <c r="F21" s="14">
        <v>1333</v>
      </c>
      <c r="G21" s="14"/>
      <c r="H21" s="14"/>
      <c r="I21" s="16">
        <v>49</v>
      </c>
      <c r="J21" s="16">
        <v>9</v>
      </c>
      <c r="K21" s="16">
        <v>40</v>
      </c>
      <c r="L21" s="16"/>
      <c r="M21" s="14"/>
      <c r="N21" s="14">
        <v>1061.5</v>
      </c>
      <c r="O21" s="14"/>
      <c r="P21" s="14"/>
      <c r="Q21" s="14"/>
      <c r="R21" s="14">
        <v>1.78</v>
      </c>
      <c r="S21" s="14">
        <v>5.41</v>
      </c>
      <c r="T21" s="14"/>
      <c r="U21" s="14"/>
      <c r="V21" s="34"/>
      <c r="W21" s="14">
        <v>32.01</v>
      </c>
      <c r="X21" s="24">
        <v>39.1</v>
      </c>
      <c r="Y21" s="14">
        <v>28.4</v>
      </c>
      <c r="Z21" s="14"/>
      <c r="AA21" s="24" t="s">
        <v>38</v>
      </c>
    </row>
    <row r="22" spans="1:27">
      <c r="A22" s="8">
        <v>1800607</v>
      </c>
      <c r="B22" s="30" t="s">
        <v>29</v>
      </c>
      <c r="C22" s="12">
        <v>19</v>
      </c>
      <c r="D22" s="13">
        <v>170.5</v>
      </c>
      <c r="E22" s="13">
        <v>54.6</v>
      </c>
      <c r="F22" s="14"/>
      <c r="G22" s="14"/>
      <c r="H22" s="14"/>
      <c r="I22" s="16">
        <v>60.5</v>
      </c>
      <c r="J22" s="16">
        <v>8</v>
      </c>
      <c r="K22" s="16">
        <v>31</v>
      </c>
      <c r="L22" s="16"/>
      <c r="M22" s="14"/>
      <c r="N22" s="14"/>
      <c r="O22" s="14"/>
      <c r="P22" s="14"/>
      <c r="Q22" s="14"/>
      <c r="R22" s="14"/>
      <c r="S22" s="14"/>
      <c r="T22" s="14">
        <v>530</v>
      </c>
      <c r="U22" s="14">
        <v>348</v>
      </c>
      <c r="V22" s="24">
        <v>62.26</v>
      </c>
      <c r="W22" s="14">
        <v>59.7</v>
      </c>
      <c r="X22" s="24"/>
      <c r="Y22" s="14"/>
      <c r="Z22" s="14"/>
      <c r="AA22" s="24"/>
    </row>
    <row r="23" spans="1:27">
      <c r="A23" s="8">
        <v>1805108</v>
      </c>
      <c r="B23" s="30" t="s">
        <v>30</v>
      </c>
      <c r="C23" s="12">
        <v>24</v>
      </c>
      <c r="D23" s="13">
        <v>187.5</v>
      </c>
      <c r="E23" s="13">
        <v>76</v>
      </c>
      <c r="F23" s="14">
        <v>1895</v>
      </c>
      <c r="G23" s="14">
        <v>1855</v>
      </c>
      <c r="H23" s="14">
        <v>2569.41</v>
      </c>
      <c r="I23" s="16">
        <v>82</v>
      </c>
      <c r="J23" s="16">
        <v>8</v>
      </c>
      <c r="K23" s="16">
        <v>35</v>
      </c>
      <c r="L23" s="16">
        <v>1012</v>
      </c>
      <c r="M23" s="14">
        <v>162</v>
      </c>
      <c r="N23" s="14">
        <v>1963.5</v>
      </c>
      <c r="O23" s="14">
        <v>60</v>
      </c>
      <c r="P23" s="14">
        <v>240</v>
      </c>
      <c r="Q23" s="14">
        <v>12.83</v>
      </c>
      <c r="R23" s="14">
        <v>1.35</v>
      </c>
      <c r="S23" s="14">
        <v>4.6100000000000003</v>
      </c>
      <c r="T23" s="14">
        <v>1020</v>
      </c>
      <c r="U23" s="14">
        <v>730</v>
      </c>
      <c r="V23" s="24">
        <v>59.95</v>
      </c>
      <c r="W23" s="14">
        <v>43.5</v>
      </c>
      <c r="X23" s="24">
        <v>49.2</v>
      </c>
      <c r="Y23" s="14">
        <v>12.8</v>
      </c>
      <c r="Z23" s="14"/>
      <c r="AA23" s="24" t="s">
        <v>39</v>
      </c>
    </row>
    <row r="24" spans="1:27">
      <c r="A24" s="8">
        <v>1701565</v>
      </c>
      <c r="B24" s="30" t="s">
        <v>29</v>
      </c>
      <c r="C24" s="12">
        <v>21</v>
      </c>
      <c r="D24" s="13">
        <v>160.5</v>
      </c>
      <c r="E24" s="13">
        <v>62.8</v>
      </c>
      <c r="F24" s="14">
        <v>1401</v>
      </c>
      <c r="G24" s="14">
        <v>1401</v>
      </c>
      <c r="H24" s="14">
        <v>2950.67</v>
      </c>
      <c r="I24" s="16">
        <v>65</v>
      </c>
      <c r="J24" s="16">
        <v>15</v>
      </c>
      <c r="K24" s="16">
        <v>28</v>
      </c>
      <c r="L24" s="16">
        <v>599</v>
      </c>
      <c r="M24" s="14">
        <v>140</v>
      </c>
      <c r="N24" s="14">
        <v>1444</v>
      </c>
      <c r="O24" s="14">
        <v>36.4</v>
      </c>
      <c r="P24" s="14">
        <v>210</v>
      </c>
      <c r="Q24" s="14">
        <v>11.43</v>
      </c>
      <c r="R24" s="14">
        <v>1.6</v>
      </c>
      <c r="S24" s="14">
        <v>5.18</v>
      </c>
      <c r="T24" s="14"/>
      <c r="U24" s="14"/>
      <c r="V24" s="24"/>
      <c r="W24" s="14">
        <v>36.14</v>
      </c>
      <c r="X24" s="24">
        <v>41.8</v>
      </c>
      <c r="Y24" s="14">
        <v>24.3</v>
      </c>
      <c r="Z24" s="14"/>
      <c r="AA24" s="24" t="s">
        <v>40</v>
      </c>
    </row>
    <row r="25" spans="1:27">
      <c r="A25" s="8">
        <v>1701295</v>
      </c>
      <c r="B25" s="30" t="s">
        <v>30</v>
      </c>
      <c r="C25" s="12">
        <v>21</v>
      </c>
      <c r="D25" s="13">
        <v>175</v>
      </c>
      <c r="E25" s="13">
        <v>71.8</v>
      </c>
      <c r="F25" s="14"/>
      <c r="G25" s="14"/>
      <c r="H25" s="14"/>
      <c r="I25" s="16">
        <v>97</v>
      </c>
      <c r="J25" s="16">
        <v>38</v>
      </c>
      <c r="K25" s="16">
        <v>41</v>
      </c>
      <c r="L25" s="16">
        <v>972</v>
      </c>
      <c r="M25" s="14">
        <v>154</v>
      </c>
      <c r="N25" s="14">
        <v>1940</v>
      </c>
      <c r="O25" s="14">
        <v>42</v>
      </c>
      <c r="P25" s="14">
        <v>240</v>
      </c>
      <c r="Q25" s="14"/>
      <c r="R25" s="14">
        <v>1.32</v>
      </c>
      <c r="S25" s="14">
        <v>4.49</v>
      </c>
      <c r="T25" s="14"/>
      <c r="U25" s="14"/>
      <c r="V25" s="24"/>
      <c r="W25" s="14">
        <v>56.7</v>
      </c>
      <c r="X25" s="24">
        <v>47.5</v>
      </c>
      <c r="Y25" s="14">
        <v>11.4</v>
      </c>
      <c r="Z25" s="14"/>
      <c r="AA25" s="24" t="s">
        <v>35</v>
      </c>
    </row>
    <row r="26" spans="1:27">
      <c r="A26" s="8">
        <v>1701740</v>
      </c>
      <c r="B26" s="30" t="s">
        <v>30</v>
      </c>
      <c r="C26" s="12">
        <v>20</v>
      </c>
      <c r="D26" s="13">
        <v>170.1</v>
      </c>
      <c r="E26" s="13">
        <v>78.400000000000006</v>
      </c>
      <c r="F26" s="14"/>
      <c r="G26" s="14"/>
      <c r="H26" s="14"/>
      <c r="I26" s="16">
        <v>81</v>
      </c>
      <c r="J26" s="16">
        <v>22</v>
      </c>
      <c r="K26" s="16">
        <v>40</v>
      </c>
      <c r="L26" s="16">
        <v>936</v>
      </c>
      <c r="M26" s="14">
        <v>150</v>
      </c>
      <c r="N26" s="14">
        <v>1640</v>
      </c>
      <c r="O26" s="14">
        <v>42</v>
      </c>
      <c r="P26" s="14">
        <v>240</v>
      </c>
      <c r="Q26" s="14">
        <v>13.33</v>
      </c>
      <c r="R26" s="14">
        <v>1.35</v>
      </c>
      <c r="S26" s="14">
        <v>4.8</v>
      </c>
      <c r="T26" s="14">
        <v>919</v>
      </c>
      <c r="U26" s="14">
        <v>627</v>
      </c>
      <c r="V26" s="24">
        <v>57.99</v>
      </c>
      <c r="W26" s="14">
        <v>33.700000000000003</v>
      </c>
      <c r="X26" s="24">
        <v>43.8</v>
      </c>
      <c r="Y26" s="14">
        <v>21.9</v>
      </c>
      <c r="Z26" s="14"/>
      <c r="AA26" s="24" t="s">
        <v>35</v>
      </c>
    </row>
    <row r="27" spans="1:27" ht="15.75">
      <c r="A27" s="1">
        <v>1803956</v>
      </c>
      <c r="B27" s="28" t="s">
        <v>30</v>
      </c>
      <c r="C27" s="11">
        <v>22</v>
      </c>
      <c r="D27" s="2">
        <v>184.5</v>
      </c>
      <c r="E27" s="2">
        <v>92.8</v>
      </c>
      <c r="F27" s="14"/>
      <c r="G27" s="14"/>
      <c r="H27" s="14"/>
      <c r="I27" s="16">
        <v>128</v>
      </c>
      <c r="J27" s="16">
        <v>45</v>
      </c>
      <c r="K27" s="16">
        <v>43</v>
      </c>
      <c r="L27" s="16">
        <v>1543</v>
      </c>
      <c r="M27" s="14">
        <v>171</v>
      </c>
      <c r="N27" s="14"/>
      <c r="O27" s="14"/>
      <c r="P27" s="14"/>
      <c r="Q27" s="14"/>
      <c r="R27" s="14"/>
      <c r="S27" s="14"/>
      <c r="T27" s="14"/>
      <c r="U27" s="14"/>
      <c r="V27" s="24"/>
      <c r="W27" s="14">
        <v>45</v>
      </c>
      <c r="X27" s="24"/>
      <c r="Y27" s="14"/>
      <c r="Z27" s="14"/>
      <c r="AA27" s="24"/>
    </row>
    <row r="28" spans="1:27" ht="15.75">
      <c r="A28" s="1">
        <v>1705088</v>
      </c>
      <c r="B28" s="28" t="s">
        <v>30</v>
      </c>
      <c r="C28" s="11">
        <v>23</v>
      </c>
      <c r="D28" s="2">
        <v>170</v>
      </c>
      <c r="E28" s="2">
        <v>72.900000000000006</v>
      </c>
      <c r="F28" s="14">
        <v>1693</v>
      </c>
      <c r="G28" s="14"/>
      <c r="H28" s="14">
        <v>2078.1</v>
      </c>
      <c r="I28" s="16">
        <v>61</v>
      </c>
      <c r="J28" s="16">
        <v>12</v>
      </c>
      <c r="K28" s="16">
        <v>30</v>
      </c>
      <c r="L28" s="16">
        <v>798</v>
      </c>
      <c r="M28" s="14">
        <v>140</v>
      </c>
      <c r="N28" s="14">
        <v>1702.5</v>
      </c>
      <c r="O28" s="14">
        <v>33</v>
      </c>
      <c r="P28" s="14">
        <v>190</v>
      </c>
      <c r="Q28" s="14">
        <v>12.8</v>
      </c>
      <c r="R28" s="14">
        <v>1.6</v>
      </c>
      <c r="S28" s="14">
        <v>5.4</v>
      </c>
      <c r="T28" s="14">
        <v>838</v>
      </c>
      <c r="U28" s="14">
        <v>545</v>
      </c>
      <c r="V28" s="24">
        <v>61.5</v>
      </c>
      <c r="W28" s="14">
        <v>31.9</v>
      </c>
      <c r="X28" s="24">
        <v>39.799999999999997</v>
      </c>
      <c r="Y28" s="14">
        <v>22.6</v>
      </c>
      <c r="Z28" s="14"/>
      <c r="AA28" s="24" t="s">
        <v>41</v>
      </c>
    </row>
    <row r="29" spans="1:27" ht="15.75">
      <c r="A29" s="1">
        <v>1703635</v>
      </c>
      <c r="B29" s="28" t="s">
        <v>29</v>
      </c>
      <c r="C29" s="11">
        <v>25</v>
      </c>
      <c r="D29" s="2">
        <v>151.5</v>
      </c>
      <c r="E29" s="2">
        <v>65</v>
      </c>
      <c r="F29" s="14"/>
      <c r="G29" s="14"/>
      <c r="H29" s="14"/>
      <c r="I29" s="16">
        <v>67</v>
      </c>
      <c r="J29" s="16">
        <v>7</v>
      </c>
      <c r="K29" s="16">
        <v>20</v>
      </c>
      <c r="L29" s="16">
        <v>415</v>
      </c>
      <c r="M29" s="14">
        <v>125</v>
      </c>
      <c r="N29" s="14">
        <v>828.5</v>
      </c>
      <c r="O29" s="14">
        <v>25</v>
      </c>
      <c r="P29" s="14">
        <v>180</v>
      </c>
      <c r="Q29" s="14"/>
      <c r="R29" s="14">
        <v>2.27</v>
      </c>
      <c r="S29" s="14">
        <v>6.8</v>
      </c>
      <c r="T29" s="14"/>
      <c r="U29" s="14"/>
      <c r="V29" s="24"/>
      <c r="W29" s="14"/>
      <c r="X29" s="24">
        <v>37.4</v>
      </c>
      <c r="Y29" s="14"/>
      <c r="Z29" s="14"/>
      <c r="AA29" s="24" t="s">
        <v>42</v>
      </c>
    </row>
    <row r="30" spans="1:27" ht="15.75">
      <c r="A30" s="1">
        <v>1800397</v>
      </c>
      <c r="B30" s="28" t="s">
        <v>29</v>
      </c>
      <c r="C30" s="11">
        <v>20</v>
      </c>
      <c r="D30" s="2">
        <v>157</v>
      </c>
      <c r="E30" s="2">
        <v>58.5</v>
      </c>
      <c r="F30" s="14">
        <v>1402</v>
      </c>
      <c r="G30" s="14">
        <v>1530</v>
      </c>
      <c r="H30" s="14">
        <v>1970</v>
      </c>
      <c r="I30" s="16">
        <v>68</v>
      </c>
      <c r="J30" s="16">
        <v>36</v>
      </c>
      <c r="K30" s="16">
        <v>36</v>
      </c>
      <c r="L30" s="16">
        <v>555</v>
      </c>
      <c r="M30" s="14">
        <v>136</v>
      </c>
      <c r="N30" s="14">
        <v>1663.5</v>
      </c>
      <c r="O30" s="14">
        <v>46</v>
      </c>
      <c r="P30" s="14">
        <v>220</v>
      </c>
      <c r="Q30" s="14">
        <v>12.64</v>
      </c>
      <c r="R30" s="14">
        <v>1.53</v>
      </c>
      <c r="S30" s="14">
        <v>4.7300000000000004</v>
      </c>
      <c r="T30" s="14">
        <v>612</v>
      </c>
      <c r="U30" s="14">
        <v>429</v>
      </c>
      <c r="V30" s="24">
        <v>53.5</v>
      </c>
      <c r="W30" s="14">
        <v>60.5</v>
      </c>
      <c r="X30" s="24">
        <v>43.1</v>
      </c>
      <c r="Y30" s="37">
        <v>21.5</v>
      </c>
      <c r="Z30" s="14"/>
      <c r="AA30" s="24" t="s">
        <v>43</v>
      </c>
    </row>
    <row r="31" spans="1:27" ht="15.75">
      <c r="A31" s="5">
        <v>1802670</v>
      </c>
      <c r="B31" s="28" t="s">
        <v>27</v>
      </c>
      <c r="C31" s="11">
        <v>21</v>
      </c>
      <c r="D31" s="2">
        <v>190</v>
      </c>
      <c r="E31" s="2">
        <v>70</v>
      </c>
      <c r="F31" s="14"/>
      <c r="G31" s="14"/>
      <c r="H31" s="14"/>
      <c r="I31" s="16">
        <v>98</v>
      </c>
      <c r="J31" s="16">
        <v>22</v>
      </c>
      <c r="K31" s="16">
        <v>37</v>
      </c>
      <c r="L31" s="16"/>
      <c r="M31" s="14"/>
      <c r="N31" s="14"/>
      <c r="O31" s="14"/>
      <c r="P31" s="14"/>
      <c r="Q31" s="14"/>
      <c r="R31" s="14"/>
      <c r="S31" s="14"/>
      <c r="T31" s="14"/>
      <c r="U31" s="14"/>
      <c r="V31" s="24"/>
      <c r="W31" s="14"/>
      <c r="X31" s="24"/>
      <c r="Y31" s="14"/>
      <c r="Z31" s="14"/>
      <c r="AA31" s="24"/>
    </row>
    <row r="32" spans="1:27" ht="15.75">
      <c r="A32" s="1">
        <v>1809343</v>
      </c>
      <c r="B32" s="28" t="s">
        <v>30</v>
      </c>
      <c r="C32" s="11">
        <v>19</v>
      </c>
      <c r="D32" s="2">
        <v>178</v>
      </c>
      <c r="E32" s="2">
        <v>62</v>
      </c>
      <c r="F32" s="14"/>
      <c r="G32" s="14"/>
      <c r="H32" s="14">
        <v>3058</v>
      </c>
      <c r="I32" s="16">
        <v>88</v>
      </c>
      <c r="J32" s="16">
        <v>30</v>
      </c>
      <c r="K32" s="16">
        <v>47</v>
      </c>
      <c r="L32" s="16">
        <v>840</v>
      </c>
      <c r="M32" s="14">
        <v>143</v>
      </c>
      <c r="N32" s="14">
        <v>1731</v>
      </c>
      <c r="O32" s="14">
        <v>41</v>
      </c>
      <c r="P32" s="14">
        <v>200</v>
      </c>
      <c r="Q32" s="14">
        <v>12.21</v>
      </c>
      <c r="R32" s="14">
        <v>1.41</v>
      </c>
      <c r="S32" s="14">
        <v>4.7300000000000004</v>
      </c>
      <c r="T32" s="14"/>
      <c r="U32" s="14"/>
      <c r="V32" s="24"/>
      <c r="W32" s="14"/>
      <c r="X32" s="24">
        <v>13.1</v>
      </c>
      <c r="Y32" s="14"/>
      <c r="Z32" s="14"/>
      <c r="AA32" s="24"/>
    </row>
    <row r="33" spans="1:27" ht="15.75">
      <c r="A33" s="6">
        <v>172066</v>
      </c>
      <c r="B33" s="28" t="s">
        <v>30</v>
      </c>
      <c r="C33" s="11">
        <v>20</v>
      </c>
      <c r="D33" s="2">
        <v>181</v>
      </c>
      <c r="E33" s="2">
        <v>122</v>
      </c>
      <c r="F33" s="14"/>
      <c r="G33" s="14"/>
      <c r="H33" s="14"/>
      <c r="I33" s="16">
        <v>92</v>
      </c>
      <c r="J33" s="16"/>
      <c r="K33" s="16">
        <v>30</v>
      </c>
      <c r="L33" s="16"/>
      <c r="M33" s="14"/>
      <c r="N33" s="14">
        <v>4022</v>
      </c>
      <c r="O33" s="14"/>
      <c r="P33" s="14"/>
      <c r="Q33" s="14"/>
      <c r="R33" s="14"/>
      <c r="S33" s="14"/>
      <c r="T33" s="14"/>
      <c r="U33" s="14"/>
      <c r="V33" s="24"/>
      <c r="W33" s="14">
        <v>24.5</v>
      </c>
      <c r="X33" s="24"/>
      <c r="Y33" s="14"/>
      <c r="Z33" s="14"/>
      <c r="AA33" s="24"/>
    </row>
    <row r="34" spans="1:27" ht="15.75">
      <c r="A34" s="7">
        <v>1807844</v>
      </c>
      <c r="B34" s="28" t="s">
        <v>30</v>
      </c>
      <c r="C34" s="11">
        <v>19</v>
      </c>
      <c r="D34" s="2">
        <v>166.7</v>
      </c>
      <c r="E34" s="2">
        <v>61.4</v>
      </c>
      <c r="F34" s="14">
        <v>1552</v>
      </c>
      <c r="G34" s="14">
        <v>1573</v>
      </c>
      <c r="H34" s="14">
        <v>3010</v>
      </c>
      <c r="I34" s="16">
        <v>74</v>
      </c>
      <c r="J34" s="16">
        <v>27</v>
      </c>
      <c r="K34" s="16">
        <v>42</v>
      </c>
      <c r="L34" s="16">
        <v>817</v>
      </c>
      <c r="M34" s="14">
        <v>146</v>
      </c>
      <c r="N34" s="14">
        <v>1690.5</v>
      </c>
      <c r="O34" s="14">
        <v>45</v>
      </c>
      <c r="P34" s="14">
        <v>200</v>
      </c>
      <c r="Q34" s="14">
        <v>11.75</v>
      </c>
      <c r="R34" s="14">
        <v>1.21</v>
      </c>
      <c r="S34" s="14">
        <v>4.78</v>
      </c>
      <c r="T34" s="14">
        <v>661</v>
      </c>
      <c r="U34" s="14">
        <v>471</v>
      </c>
      <c r="V34" s="24">
        <v>48</v>
      </c>
      <c r="W34" s="14">
        <v>42.4</v>
      </c>
      <c r="X34" s="24">
        <v>43.8</v>
      </c>
      <c r="Y34" s="14">
        <v>14.5</v>
      </c>
      <c r="Z34" s="14"/>
      <c r="AA34" s="24" t="s">
        <v>44</v>
      </c>
    </row>
    <row r="35" spans="1:27">
      <c r="A35" s="8">
        <v>1805586</v>
      </c>
      <c r="B35" s="30" t="s">
        <v>30</v>
      </c>
      <c r="C35" s="12">
        <v>23</v>
      </c>
      <c r="D35" s="3">
        <v>175.5</v>
      </c>
      <c r="E35" s="3">
        <v>120</v>
      </c>
      <c r="F35" s="14">
        <v>2407</v>
      </c>
      <c r="G35" s="14">
        <v>2391</v>
      </c>
      <c r="H35" s="14">
        <v>3568</v>
      </c>
      <c r="I35" s="16">
        <v>115</v>
      </c>
      <c r="J35" s="16">
        <v>0</v>
      </c>
      <c r="K35" s="16">
        <v>23</v>
      </c>
      <c r="L35" s="16">
        <v>981</v>
      </c>
      <c r="M35" s="14">
        <v>125</v>
      </c>
      <c r="N35" s="14">
        <v>2219</v>
      </c>
      <c r="O35" s="14">
        <v>30</v>
      </c>
      <c r="P35" s="14">
        <v>220</v>
      </c>
      <c r="Q35" s="14">
        <v>15.73</v>
      </c>
      <c r="R35" s="14">
        <v>1.72</v>
      </c>
      <c r="S35" s="14">
        <v>5.8</v>
      </c>
      <c r="T35" s="14"/>
      <c r="U35" s="14"/>
      <c r="V35" s="24"/>
      <c r="W35" s="14">
        <v>17.2</v>
      </c>
      <c r="X35" s="24">
        <v>11.1</v>
      </c>
      <c r="Y35" s="14">
        <v>36.9</v>
      </c>
      <c r="Z35" s="14"/>
      <c r="AA35" s="24" t="s">
        <v>45</v>
      </c>
    </row>
    <row r="36" spans="1:27">
      <c r="A36" s="8">
        <v>1801684</v>
      </c>
      <c r="B36" s="30" t="s">
        <v>30</v>
      </c>
      <c r="C36" s="12">
        <v>19</v>
      </c>
      <c r="D36" s="3">
        <v>182</v>
      </c>
      <c r="E36" s="3">
        <v>129.9</v>
      </c>
      <c r="F36" s="14">
        <v>2376</v>
      </c>
      <c r="G36" s="14">
        <v>2583</v>
      </c>
      <c r="H36" s="14">
        <v>5911</v>
      </c>
      <c r="I36" s="16">
        <v>118</v>
      </c>
      <c r="J36" s="16">
        <v>17</v>
      </c>
      <c r="K36" s="16">
        <v>31</v>
      </c>
      <c r="L36" s="16"/>
      <c r="M36" s="14">
        <v>152</v>
      </c>
      <c r="N36" s="14">
        <v>3176</v>
      </c>
      <c r="O36" s="14">
        <v>37</v>
      </c>
      <c r="P36" s="14">
        <v>276</v>
      </c>
      <c r="Q36" s="14">
        <v>12.34</v>
      </c>
      <c r="R36" s="14"/>
      <c r="S36" s="14"/>
      <c r="T36" s="14">
        <v>1258</v>
      </c>
      <c r="U36" s="14">
        <v>900</v>
      </c>
      <c r="V36" s="24">
        <v>66</v>
      </c>
      <c r="W36" s="14">
        <v>21.8</v>
      </c>
      <c r="X36" s="24"/>
      <c r="Y36" s="14"/>
      <c r="Z36" s="14"/>
      <c r="AA36" s="24"/>
    </row>
    <row r="37" spans="1:27">
      <c r="A37" s="8">
        <v>1704248</v>
      </c>
      <c r="B37" s="30" t="s">
        <v>29</v>
      </c>
      <c r="C37" s="12">
        <v>22</v>
      </c>
      <c r="D37" s="13">
        <v>168</v>
      </c>
      <c r="E37" s="13">
        <v>106</v>
      </c>
      <c r="F37" s="35">
        <v>2054</v>
      </c>
      <c r="G37" s="14">
        <v>2054</v>
      </c>
      <c r="H37" s="14">
        <v>2670</v>
      </c>
      <c r="I37" s="16">
        <v>68</v>
      </c>
      <c r="J37" s="16">
        <v>45</v>
      </c>
      <c r="K37" s="16">
        <v>20</v>
      </c>
      <c r="L37" s="16">
        <v>901</v>
      </c>
      <c r="M37" s="14">
        <v>133</v>
      </c>
      <c r="N37" s="14">
        <v>2086.5</v>
      </c>
      <c r="O37" s="14">
        <v>35</v>
      </c>
      <c r="P37" s="14">
        <v>240</v>
      </c>
      <c r="Q37" s="14"/>
      <c r="R37" s="14"/>
      <c r="S37" s="14"/>
      <c r="T37" s="14"/>
      <c r="U37" s="14"/>
      <c r="V37" s="24"/>
      <c r="W37" s="14"/>
      <c r="X37" s="24"/>
      <c r="Y37" s="14">
        <v>40.200000000000003</v>
      </c>
      <c r="Z37" s="14"/>
      <c r="AA37" s="24" t="s">
        <v>45</v>
      </c>
    </row>
    <row r="38" spans="1:27">
      <c r="A38" s="8"/>
      <c r="B38" s="30" t="s">
        <v>30</v>
      </c>
      <c r="C38" s="12">
        <v>20</v>
      </c>
      <c r="D38" s="13">
        <v>182</v>
      </c>
      <c r="E38" s="13">
        <v>68.5</v>
      </c>
      <c r="F38" s="14">
        <v>1799</v>
      </c>
      <c r="G38" s="14"/>
      <c r="H38" s="14"/>
      <c r="I38" s="16"/>
      <c r="J38" s="16">
        <v>38</v>
      </c>
      <c r="K38" s="16">
        <v>42</v>
      </c>
      <c r="L38" s="16">
        <v>1864</v>
      </c>
      <c r="M38" s="14">
        <v>162</v>
      </c>
      <c r="N38" s="14">
        <v>3687.5</v>
      </c>
      <c r="O38" s="14">
        <v>61</v>
      </c>
      <c r="P38" s="14">
        <v>350</v>
      </c>
      <c r="Q38" s="14"/>
      <c r="R38" s="14"/>
      <c r="S38" s="14"/>
      <c r="T38" s="14"/>
      <c r="U38" s="14"/>
      <c r="V38" s="24"/>
      <c r="W38" s="14">
        <v>57</v>
      </c>
      <c r="X38" s="24"/>
      <c r="Y38" s="14"/>
      <c r="Z38" s="14"/>
      <c r="AA38" s="24"/>
    </row>
    <row r="39" spans="1:27">
      <c r="A39" s="8">
        <v>1301895</v>
      </c>
      <c r="B39" s="30" t="s">
        <v>30</v>
      </c>
      <c r="C39" s="12">
        <v>30</v>
      </c>
      <c r="D39" s="13">
        <v>178</v>
      </c>
      <c r="E39" s="13">
        <v>95</v>
      </c>
      <c r="F39" s="14">
        <v>2278</v>
      </c>
      <c r="G39" s="14"/>
      <c r="H39" s="14"/>
      <c r="I39" s="16">
        <v>75</v>
      </c>
      <c r="J39" s="16">
        <v>91</v>
      </c>
      <c r="K39" s="16">
        <v>80</v>
      </c>
      <c r="L39" s="16"/>
      <c r="M39" s="14"/>
      <c r="N39" s="14">
        <v>4120</v>
      </c>
      <c r="O39" s="14">
        <v>68</v>
      </c>
      <c r="P39" s="14">
        <v>400</v>
      </c>
      <c r="Q39" s="14"/>
      <c r="R39" s="14"/>
      <c r="S39" s="14"/>
      <c r="T39" s="14"/>
      <c r="U39" s="14"/>
      <c r="V39" s="24"/>
      <c r="W39" s="14"/>
      <c r="X39" s="24"/>
      <c r="Y39" s="14"/>
      <c r="Z39" s="14"/>
      <c r="AA39" s="24" t="s">
        <v>46</v>
      </c>
    </row>
    <row r="40" spans="1:27">
      <c r="A40" s="8">
        <v>1701953</v>
      </c>
      <c r="B40" s="30" t="s">
        <v>30</v>
      </c>
      <c r="C40" s="12">
        <v>20</v>
      </c>
      <c r="D40" s="13">
        <v>182</v>
      </c>
      <c r="E40" s="13">
        <v>70</v>
      </c>
      <c r="F40" s="14"/>
      <c r="G40" s="14"/>
      <c r="H40" s="14"/>
      <c r="I40" s="16">
        <v>45</v>
      </c>
      <c r="J40" s="16">
        <v>38</v>
      </c>
      <c r="K40" s="16">
        <v>45</v>
      </c>
      <c r="L40" s="16">
        <v>1523</v>
      </c>
      <c r="M40" s="14">
        <v>176</v>
      </c>
      <c r="N40" s="14">
        <v>3019</v>
      </c>
      <c r="O40" s="14">
        <v>65</v>
      </c>
      <c r="P40" s="14">
        <v>250</v>
      </c>
      <c r="Q40" s="14">
        <v>10.55</v>
      </c>
      <c r="R40" s="14">
        <v>1.21</v>
      </c>
      <c r="S40" s="14">
        <v>4.2</v>
      </c>
      <c r="T40" s="14">
        <v>939</v>
      </c>
      <c r="U40" s="14">
        <v>699</v>
      </c>
      <c r="V40" s="24">
        <v>38.33</v>
      </c>
      <c r="W40" s="14">
        <v>52.7</v>
      </c>
      <c r="X40" s="24">
        <v>48.2</v>
      </c>
      <c r="Y40" s="14">
        <v>10.1</v>
      </c>
      <c r="Z40" s="14"/>
      <c r="AA40" s="24" t="s">
        <v>47</v>
      </c>
    </row>
    <row r="41" spans="1:27">
      <c r="A41" s="8">
        <v>1802762</v>
      </c>
      <c r="B41" s="30" t="s">
        <v>29</v>
      </c>
      <c r="C41" s="12">
        <v>30</v>
      </c>
      <c r="D41" s="13">
        <v>176.5</v>
      </c>
      <c r="E41" s="13">
        <v>69.400000000000006</v>
      </c>
      <c r="F41" s="14"/>
      <c r="G41" s="14"/>
      <c r="H41" s="14"/>
      <c r="I41" s="16"/>
      <c r="J41" s="16"/>
      <c r="K41" s="16"/>
      <c r="L41" s="16"/>
      <c r="M41" s="14"/>
      <c r="N41" s="14"/>
      <c r="O41" s="14"/>
      <c r="P41" s="14"/>
      <c r="Q41" s="14"/>
      <c r="R41" s="14"/>
      <c r="S41" s="14"/>
      <c r="T41" s="14"/>
      <c r="U41" s="14"/>
      <c r="V41" s="24"/>
      <c r="W41" s="14">
        <v>30.7</v>
      </c>
      <c r="X41" s="24">
        <v>39.4</v>
      </c>
      <c r="Y41" s="14">
        <v>25.2</v>
      </c>
      <c r="Z41" s="14"/>
      <c r="AA41" s="24"/>
    </row>
    <row r="42" spans="1:27">
      <c r="A42" s="8">
        <v>1803972</v>
      </c>
      <c r="B42" s="30" t="s">
        <v>29</v>
      </c>
      <c r="C42" s="13">
        <v>24</v>
      </c>
      <c r="D42" s="13">
        <v>172</v>
      </c>
      <c r="E42" s="13">
        <v>69.2</v>
      </c>
      <c r="F42" s="14"/>
      <c r="G42" s="14"/>
      <c r="H42" s="14"/>
      <c r="I42" s="16"/>
      <c r="J42" s="16"/>
      <c r="K42" s="16"/>
      <c r="L42" s="16"/>
      <c r="M42" s="14"/>
      <c r="N42" s="14"/>
      <c r="O42" s="14"/>
      <c r="P42" s="14"/>
      <c r="Q42" s="14"/>
      <c r="R42" s="14"/>
      <c r="S42" s="14"/>
      <c r="T42" s="14"/>
      <c r="U42" s="14"/>
      <c r="V42" s="24"/>
      <c r="W42" s="14"/>
      <c r="X42" s="24">
        <v>40.4</v>
      </c>
      <c r="Y42" s="14">
        <v>25</v>
      </c>
      <c r="Z42" s="14"/>
      <c r="AA42" s="24"/>
    </row>
    <row r="43" spans="1:27">
      <c r="A43" s="8"/>
      <c r="B43" s="30"/>
      <c r="C43" s="13"/>
      <c r="D43" s="13"/>
      <c r="E43" s="13"/>
      <c r="F43" s="14"/>
      <c r="G43" s="14"/>
      <c r="H43" s="14"/>
      <c r="I43" s="16"/>
      <c r="J43" s="16"/>
      <c r="K43" s="16"/>
      <c r="L43" s="16"/>
      <c r="M43" s="14"/>
      <c r="N43" s="14"/>
      <c r="O43" s="14"/>
      <c r="P43" s="14"/>
      <c r="Q43" s="14"/>
      <c r="R43" s="14"/>
      <c r="S43" s="14"/>
      <c r="T43" s="14"/>
      <c r="U43" s="14"/>
      <c r="V43" s="24"/>
      <c r="W43" s="14"/>
      <c r="X43" s="24"/>
      <c r="Y43" s="14"/>
      <c r="Z43" s="14"/>
      <c r="AA43" s="24"/>
    </row>
    <row r="44" spans="1:27">
      <c r="A44" s="8" t="s">
        <v>48</v>
      </c>
      <c r="B44" s="30" t="s">
        <v>49</v>
      </c>
      <c r="C44" s="13">
        <f>AVERAGE(C4:C43)</f>
        <v>24.256410256410255</v>
      </c>
      <c r="D44" s="13">
        <f>AVERAGE(D4:D43)</f>
        <v>171.04358974358973</v>
      </c>
      <c r="E44" s="13">
        <f>AVERAGE(E4:E43)</f>
        <v>77.430769230769243</v>
      </c>
      <c r="F44" s="13">
        <f>AVERAGE(F4:F43)</f>
        <v>1791.0952380952381</v>
      </c>
      <c r="G44" s="13"/>
      <c r="H44" s="13">
        <f t="shared" ref="H44:AA44" si="0">AVERAGE(H4:H43)</f>
        <v>2836.8476470588234</v>
      </c>
      <c r="I44" s="13">
        <f t="shared" si="0"/>
        <v>76.378124999999997</v>
      </c>
      <c r="J44" s="13">
        <f t="shared" si="0"/>
        <v>24.225806451612904</v>
      </c>
      <c r="K44" s="13">
        <f t="shared" si="0"/>
        <v>36.484848484848484</v>
      </c>
      <c r="L44" s="13">
        <f t="shared" si="0"/>
        <v>905.42857142857144</v>
      </c>
      <c r="M44" s="13">
        <f t="shared" si="0"/>
        <v>142.78571428571428</v>
      </c>
      <c r="N44" s="13">
        <f t="shared" si="0"/>
        <v>2153.1206896551726</v>
      </c>
      <c r="O44" s="13">
        <f t="shared" si="0"/>
        <v>42.51428571428572</v>
      </c>
      <c r="P44" s="13">
        <f t="shared" si="0"/>
        <v>228.78571428571428</v>
      </c>
      <c r="Q44" s="13">
        <f t="shared" si="0"/>
        <v>13.369615384615384</v>
      </c>
      <c r="R44" s="13">
        <f t="shared" si="0"/>
        <v>1.4875000000000003</v>
      </c>
      <c r="S44" s="13">
        <f t="shared" si="0"/>
        <v>5.0485000000000007</v>
      </c>
      <c r="T44" s="13">
        <f t="shared" si="0"/>
        <v>809.50428571428574</v>
      </c>
      <c r="U44" s="13">
        <f t="shared" si="0"/>
        <v>562.5</v>
      </c>
      <c r="V44" s="25">
        <f t="shared" si="0"/>
        <v>57.632380952380963</v>
      </c>
      <c r="W44" s="25">
        <f t="shared" si="0"/>
        <v>38.286666666666669</v>
      </c>
      <c r="X44" s="25">
        <f t="shared" si="0"/>
        <v>38.280952380952378</v>
      </c>
      <c r="Y44" s="25">
        <f t="shared" si="0"/>
        <v>22.166000000000004</v>
      </c>
      <c r="Z44" s="25" t="e">
        <f t="shared" si="0"/>
        <v>#DIV/0!</v>
      </c>
      <c r="AA44" s="25" t="e">
        <f t="shared" si="0"/>
        <v>#DIV/0!</v>
      </c>
    </row>
    <row r="45" spans="1:27">
      <c r="A45" s="8"/>
      <c r="B45" s="30" t="s">
        <v>50</v>
      </c>
      <c r="C45" s="13">
        <f>STDEV(C4:C43)</f>
        <v>6.8391979705146762</v>
      </c>
      <c r="D45" s="13">
        <f>STDEV(D4:D43)</f>
        <v>9.257480470914631</v>
      </c>
      <c r="E45" s="13">
        <f>STDEV(E4:E43)</f>
        <v>20.013957680186326</v>
      </c>
      <c r="F45" s="13">
        <f>STDEV(F4:F43)</f>
        <v>379.04259717898503</v>
      </c>
      <c r="G45" s="13"/>
      <c r="H45" s="13">
        <f t="shared" ref="H45:AA45" si="1">STDEV(H4:H43)</f>
        <v>949.73218038382686</v>
      </c>
      <c r="I45" s="13">
        <f t="shared" si="1"/>
        <v>20.015505833985891</v>
      </c>
      <c r="J45" s="13">
        <f t="shared" si="1"/>
        <v>17.949391219796016</v>
      </c>
      <c r="K45" s="13">
        <f t="shared" si="1"/>
        <v>11.67026459672512</v>
      </c>
      <c r="L45" s="13">
        <f t="shared" si="1"/>
        <v>353.61219902823962</v>
      </c>
      <c r="M45" s="13">
        <f t="shared" si="1"/>
        <v>14.965038621813918</v>
      </c>
      <c r="N45" s="13">
        <f t="shared" si="1"/>
        <v>923.91872763297522</v>
      </c>
      <c r="O45" s="13">
        <f t="shared" si="1"/>
        <v>10.893345378944586</v>
      </c>
      <c r="P45" s="13">
        <f t="shared" si="1"/>
        <v>54.254105250275188</v>
      </c>
      <c r="Q45" s="13">
        <f t="shared" si="1"/>
        <v>1.9192279297034542</v>
      </c>
      <c r="R45" s="13">
        <f t="shared" si="1"/>
        <v>0.26694913767469464</v>
      </c>
      <c r="S45" s="13">
        <f t="shared" si="1"/>
        <v>0.63807502446193798</v>
      </c>
      <c r="T45" s="13">
        <f t="shared" si="1"/>
        <v>221.0907746734683</v>
      </c>
      <c r="U45" s="13">
        <f t="shared" si="1"/>
        <v>161.9103212584053</v>
      </c>
      <c r="V45" s="25">
        <f t="shared" si="1"/>
        <v>7.5434779145708326</v>
      </c>
      <c r="W45" s="25">
        <f t="shared" si="1"/>
        <v>11.799195865690287</v>
      </c>
      <c r="X45" s="25">
        <f t="shared" si="1"/>
        <v>11.143815282371616</v>
      </c>
      <c r="Y45" s="25">
        <f t="shared" si="1"/>
        <v>10.103733754878624</v>
      </c>
      <c r="Z45" s="25" t="e">
        <f t="shared" si="1"/>
        <v>#DIV/0!</v>
      </c>
      <c r="AA45" s="25" t="e">
        <f t="shared" si="1"/>
        <v>#DIV/0!</v>
      </c>
    </row>
    <row r="46" spans="1:27">
      <c r="A46" s="8"/>
      <c r="B46" s="30"/>
      <c r="C46" s="12"/>
      <c r="D46" s="13"/>
      <c r="E46" s="13"/>
      <c r="F46" s="14"/>
      <c r="G46" s="14"/>
      <c r="H46" s="14"/>
      <c r="I46" s="16"/>
      <c r="J46" s="16"/>
      <c r="K46" s="16"/>
      <c r="L46" s="16"/>
      <c r="M46" s="14"/>
      <c r="N46" s="14"/>
      <c r="O46" s="14"/>
      <c r="P46" s="14"/>
      <c r="Q46" s="14"/>
      <c r="R46" s="14"/>
      <c r="S46" s="14"/>
      <c r="T46" s="14"/>
      <c r="U46" s="14"/>
      <c r="V46" s="24"/>
      <c r="W46" s="14"/>
      <c r="X46" s="24"/>
      <c r="Y46" s="14"/>
      <c r="Z46" s="14"/>
      <c r="AA46" s="24"/>
    </row>
    <row r="47" spans="1:27">
      <c r="A47" s="9"/>
      <c r="B47" s="31"/>
      <c r="C47" s="9"/>
      <c r="D47" s="4"/>
      <c r="E47" s="4"/>
    </row>
    <row r="48" spans="1:27">
      <c r="A48" s="9"/>
      <c r="B48" s="31"/>
      <c r="C48" s="9"/>
      <c r="D48" s="4"/>
      <c r="E48" s="4"/>
    </row>
    <row r="54" spans="1:19">
      <c r="S54" t="s">
        <v>51</v>
      </c>
    </row>
    <row r="56" spans="1:19">
      <c r="A56" s="10">
        <v>50</v>
      </c>
    </row>
  </sheetData>
  <sortState xmlns:xlrd2="http://schemas.microsoft.com/office/spreadsheetml/2017/richdata2" ref="A2:Z56">
    <sortCondition ref="B3:B40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C1" sqref="C1:E1"/>
    </sheetView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C06615145061D4EACEAB05172B34509" ma:contentTypeVersion="12" ma:contentTypeDescription="Create a new document." ma:contentTypeScope="" ma:versionID="22b84e66bd039fd73f1adecf255082af">
  <xsd:schema xmlns:xsd="http://www.w3.org/2001/XMLSchema" xmlns:xs="http://www.w3.org/2001/XMLSchema" xmlns:p="http://schemas.microsoft.com/office/2006/metadata/properties" xmlns:ns3="4f627824-a7cf-4e54-9661-934e5f85792b" xmlns:ns4="19514574-b5d9-49eb-9678-28308461b4ba" targetNamespace="http://schemas.microsoft.com/office/2006/metadata/properties" ma:root="true" ma:fieldsID="64422aa20fa12da0ea21fe8d3c5da15a" ns3:_="" ns4:_="">
    <xsd:import namespace="4f627824-a7cf-4e54-9661-934e5f85792b"/>
    <xsd:import namespace="19514574-b5d9-49eb-9678-28308461b4ba"/>
    <xsd:element name="properties">
      <xsd:complexType>
        <xsd:sequence>
          <xsd:element name="documentManagement">
            <xsd:complexType>
              <xsd:all>
                <xsd:element ref="ns3:SharedWithDetails" minOccurs="0"/>
                <xsd:element ref="ns3:SharedWithUser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DateTaken" minOccurs="0"/>
                <xsd:element ref="ns4:MediaServiceEventHashCode" minOccurs="0"/>
                <xsd:element ref="ns4:MediaServiceGenerationTime" minOccurs="0"/>
                <xsd:element ref="ns4:MediaServiceOCR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f627824-a7cf-4e54-9661-934e5f85792b" elementFormDefault="qualified">
    <xsd:import namespace="http://schemas.microsoft.com/office/2006/documentManagement/types"/>
    <xsd:import namespace="http://schemas.microsoft.com/office/infopath/2007/PartnerControls"/>
    <xsd:element name="SharedWithDetails" ma:index="8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9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514574-b5d9-49eb-9678-28308461b4b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4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66A28BF-8635-425C-910A-B15ED03A36C7}"/>
</file>

<file path=customXml/itemProps2.xml><?xml version="1.0" encoding="utf-8"?>
<ds:datastoreItem xmlns:ds="http://schemas.openxmlformats.org/officeDocument/2006/customXml" ds:itemID="{9946DEA5-2911-40E3-BB3E-DD97C61EF2C2}"/>
</file>

<file path=customXml/itemProps3.xml><?xml version="1.0" encoding="utf-8"?>
<ds:datastoreItem xmlns:ds="http://schemas.openxmlformats.org/officeDocument/2006/customXml" ds:itemID="{81D9E259-669B-4F85-B031-F6BA37EEF9B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University of Wales Trinity Saint David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Geraint Forster</dc:creator>
  <cp:keywords/>
  <dc:description/>
  <cp:lastModifiedBy>Geraint Forster</cp:lastModifiedBy>
  <cp:revision/>
  <dcterms:created xsi:type="dcterms:W3CDTF">2017-10-06T11:17:56Z</dcterms:created>
  <dcterms:modified xsi:type="dcterms:W3CDTF">2020-03-13T15:06:02Z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0x010100AC06615145061D4EACEAB05172B34509</vt:lpwstr>
  </property>
</Properties>
</file>