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AGrif\Downloads\"/>
    </mc:Choice>
  </mc:AlternateContent>
  <xr:revisionPtr revIDLastSave="0" documentId="13_ncr:1_{7E316831-A04B-4D56-84A2-5AF2F22A76DD}" xr6:coauthVersionLast="47" xr6:coauthVersionMax="47" xr10:uidLastSave="{00000000-0000-0000-0000-000000000000}"/>
  <bookViews>
    <workbookView xWindow="-120" yWindow="-120" windowWidth="29040" windowHeight="16440" tabRatio="848" activeTab="7"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<sst xmlns="http://schemas.openxmlformats.org/spreadsheetml/2006/main" count="286" uniqueCount="173">
  <si>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</si>
  <si>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</si>
  <si>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</si>
  <si>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</si>
  <si>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</si>
  <si>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</si>
  <si>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</si>
  <si>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</si>
  <si>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</si>
  <si>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</si>
  <si>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</si>
  <si>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</si>
  <si>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</si>
  <si>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</si>
  <si>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</si>
  <si>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</si>
  <si>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</si>
  <si>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</si>
  <si>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</si>
  <si>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</si>
  <si>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</si>
  <si>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</si>
  <si>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</si>
  <si>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</si>
  <si>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</si>
  <si>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</si>
  <si>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</si>
  <si>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</si>
  <si>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</si>
  <si>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</si>
  <si>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</si>
  <si>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</si>
  <si>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</si>
  <si>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</si>
  <si>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</si>
  <si>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</si>
  <si>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</si>
  <si>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</si>
  <si>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</si>
  <si>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</si>
  <si>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</si>
  <si>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</si>
  <si>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</si>
  <si>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</si>
  <si>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</si>
  <si>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</si>
  <si>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</si>
  <si>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</si>
  <si>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</si>
  <si>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</si>
  <si>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</si>
  <si>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</si>
  <si>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</si>
  <si>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</si>
  <si>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</si>
  <si>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</si>
  <si>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</si>
  <si>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</si>
  <si>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eye goggles, lab coat, steel toed boots</t>
  </si>
  <si>
    <t>Session Location</t>
  </si>
  <si>
    <t>IQ021A</t>
  </si>
  <si>
    <t xml:space="preserve">Staff </t>
  </si>
  <si>
    <t>David Cooper, Adrian Dix</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</si>
  <si>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</si>
  <si>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</si>
  <si>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</si>
  <si>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</si>
  <si>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</si>
  <si>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</si>
  <si>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</si>
  <si>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</si>
  <si>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</si>
  <si>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</si>
  <si>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</si>
  <si>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</si>
  <si>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</si>
  <si>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</si>
  <si>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</si>
  <si>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30mm</t>
  </si>
  <si>
    <t>105mm</t>
  </si>
  <si>
    <t>36mm</t>
  </si>
  <si>
    <t>0.5mm</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</si>
  <si>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</si>
  <si>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</si>
  <si>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</si>
  <si>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</si>
  <si>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</si>
  <si>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</si>
  <si>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</si>
  <si>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</si>
  <si>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</si>
  <si>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</si>
  <si>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</si>
  <si>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</si>
  <si>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</si>
  <si>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</si>
  <si>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</si>
  <si>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</si>
  <si>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</si>
  <si>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</si>
  <si>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</si>
  <si>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</si>
  <si>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</si>
  <si>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</si>
  <si>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</si>
  <si>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</si>
  <si>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</si>
  <si>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</si>
  <si>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</si>
  <si>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</si>
  <si>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</si>
  <si>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</si>
  <si>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</si>
  <si>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</si>
  <si>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</si>
  <si>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</si>
  <si>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</si>
  <si>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</si>
  <si>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</si>
  <si>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</si>
  <si>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</si>
  <si>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</si>
  <si>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</si>
  <si>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</si>
  <si>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</si>
  <si>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</si>
  <si>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</si>
  <si>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</si>
  <si>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</si>
  <si>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</si>
  <si>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</si>
  <si>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</si>
  <si>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</si>
  <si>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</si>
  <si>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</si>
  <si>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</si>
  <si>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</si>
  <si>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</si>
  <si>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</si>
  <si>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</si>
  <si>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</si>
  <si>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</si>
  <si>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</si>
  <si>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</si>
  <si>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</si>
  <si>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</si>
  <si>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</si>
  <si>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</si>
  <si>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PPE must be worn: safety glasses, steel-toe boots, and tight-fitting clothing (HSE, 2022). Long hair should be tied back, jewelry removed, and baggy clothes not worn. Gloves off rotating equipment: gloves will stick on pillar drill and lathe. Use machine guards: always fitted for lathe and milling machine (HSE, 2020). Hands clear of moving parts: avoid rotating chucks, cutting tools, and flywheels.Emergency stops: note their position and operation. Training required: machines should be used only by trained individuals (PUWER). Get rid of swarf safely: sweep or use pliers—never hands—to remove chips. Comply with the law: comply with PUWER and Health and Safety at Work Act 1974 (Legislation.gov.uk, 1974).</t>
  </si>
  <si>
    <t>PPE requirements: wear safety goggles, gloves (for dealing with sharp/dirty parts) and steel-toe footwear (HSE, 2022).
Use hand tools properly: use tools properly to avoid slipping or damaging components.
Watch out for sharp edges: engine components within the engine (e.g. piston rings, gaskets) can cut.
Lifting and handling: some engine components are heavy—use correct posture or lifting aids (HSE, 2018).
Chemical and oil exposure: clean up spills immediately and wear gloves handling fluids. Dispose of waste appropriately.
Risk of fire: avoid open flames and sparks around fuel or oil. Operate in open areas.
Compress parts: springs or pressure parts (valve springs) must be handled with caution.
Clean workspace: organize parts and tools so they do not cause accidents or be tripped over.
Follow COSHH guidance: for cleaning solvents, degreasers, greases, and oils (HSE, 2021).
Wash hands after work: particularly when working with fuel, oil, or sealants.</t>
  </si>
  <si>
    <t>engine Strip and Rebuild- Basic toolset in a workshop, Spanners and socket wrenches, Screwdrivers (flathead, Phillips), Torque wrenches, Torque bits and drivers, Engine stand, Workshop manual or datasheet. Lathe Work- Centre lathe, cutting tools, Chuck key, Vernier calipers and micrometers, Safety goggles and guards, Coolant or lubrication system, Deburring tools, Digital readout system. Milling Machine- Vertical milling machine, Milling cutters, Vice or clamping set for workholding, Vernier calipers or micrometers, Dial indicator or edge finder, Safety guards</t>
  </si>
  <si>
    <t>Before each workshop session, there is a requirement to follow a health and safety protocol in the procedure of establishing a safe working zone. everybody is required to begin by putting on the appropriate personal protective gear, including steel-toe boots, safety glasses, and coveralls. Hair needs to be tied back, loose clothes and jewelry covered or removed. A risk assessment needs to be read prior to starting work, paying special attention to hazards presented by the use of tools or equipment. Emergency processes, including where the fire exits, first aid kits, and eye wash stations are located, and where the emergency stop switch, button, foot pedal, or lever is, must also be familiar to the students. Before using any machine, there must be a physical inspection to determine whether there is a defect or danger, and machinery must be used by trained individuals under supervision. Good communication, awareness of the environment, and compliance with workshop rules are the most vital factors in ensuring safety at all times.</t>
  </si>
  <si>
    <t>Alexandros griffiths</t>
  </si>
  <si>
    <t>9.5in/s</t>
  </si>
  <si>
    <t>140 lbs</t>
  </si>
  <si>
    <t>2582.7nm/s</t>
  </si>
  <si>
    <t>4in/s</t>
  </si>
  <si>
    <t>70ibs</t>
  </si>
  <si>
    <t>3062.2nm/s</t>
  </si>
  <si>
    <t>1661.7nm/s</t>
  </si>
  <si>
    <t>222,5nm/s</t>
  </si>
  <si>
    <t>5.125in/s</t>
  </si>
  <si>
    <t>65ibs</t>
  </si>
  <si>
    <t>90ibs</t>
  </si>
  <si>
    <t xml:space="preserve"> </t>
  </si>
  <si>
    <t>Alexandros Griffiths</t>
  </si>
  <si>
    <t>basic torsional stiffness is k=T/θ, for a shaft with a cylindrical shape it is k=GJ/L where T= force applied, θ= twist angle, G= material shear modulus, J= polar moment of inertia and L= shaft length</t>
  </si>
  <si>
    <t>104.85mm</t>
  </si>
  <si>
    <t>36.01mm</t>
  </si>
  <si>
    <t>3,11</t>
  </si>
  <si>
    <t>Components that typically carry torque specs for engine rebuilding include main bearing caps, connecting rod bolts, camshaft caps, flywheel bolts, crankshaft pulley bolt, cylinder head bolts, and valve cover bolts. They may be found in the workshop manual for the engine or a quality repair manual and usually have quite specific tightening sequences and angles.</t>
  </si>
  <si>
    <t>Visible wear on engines is typically found on components like cylinder walls, piston rings, cam lobes, crankshaft journals, and bearings. Dirt or the lack of proper lubrication in the engine can be evidence of scratches or scoring on the cylinder walls. Piston rings that are worn out will result in low compression as well as high oil consumption. Flat cam lobes or pitted bearings typically indicate oil starvation or severe usage. These wear indicators can diagnose conditions like overheating, neglect, or internal wear and offer a history of the engine and its general state.</t>
  </si>
  <si>
    <t>Create or Obtain a 3D Model, 2. Prepare the Model for Printing (Slicing),  3. Print the 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</si>
</sst>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8"/>
      <color theme="1"/>
      <name val="Calibri"/>
      <family val="2"/>
      <scheme val="minor"/>
    </font>
    <font>
      <sz val="11"/>
      <color theme="1"/>
      <name val="Times New Roman"/>
      <family val="1"/>
    </font>
    <font>
      <sz val="12"/>
      <color theme="1"/>
      <name val="Arial"/>
      <family val="2"/>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0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1" fillId="0" borderId="29" xfId="0" applyNumberFormat="1"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0" fillId="13" borderId="28" xfId="0" applyFill="1" applyBorder="1" applyAlignment="1">
      <alignment horizontal="center"/>
    </xf>
    <xf numFmtId="0" fontId="0" fillId="13" borderId="36"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11" fillId="10" borderId="118" xfId="0" applyFont="1" applyFill="1" applyBorder="1" applyAlignment="1">
      <alignment horizontal="left" vertical="top"/>
    </xf>
    <xf numFmtId="0" fontId="11" fillId="10" borderId="14" xfId="0" applyFont="1" applyFill="1" applyBorder="1" applyAlignment="1">
      <alignment horizontal="left" vertical="top"/>
    </xf>
    <xf numFmtId="0" fontId="11" fillId="10" borderId="90" xfId="0" applyFont="1" applyFill="1" applyBorder="1" applyAlignment="1">
      <alignment horizontal="left" vertical="top"/>
    </xf>
    <xf numFmtId="0" fontId="11" fillId="10" borderId="67" xfId="0" applyFont="1" applyFill="1" applyBorder="1" applyAlignment="1">
      <alignment horizontal="left" vertical="top"/>
    </xf>
    <xf numFmtId="0" fontId="11" fillId="10" borderId="0" xfId="0" applyFont="1" applyFill="1" applyAlignment="1">
      <alignment horizontal="left" vertical="top"/>
    </xf>
    <xf numFmtId="0" fontId="11" fillId="10" borderId="60" xfId="0" applyFont="1" applyFill="1" applyBorder="1" applyAlignment="1">
      <alignment horizontal="left" vertical="top"/>
    </xf>
    <xf numFmtId="0" fontId="11" fillId="10" borderId="80" xfId="0" applyFont="1" applyFill="1" applyBorder="1" applyAlignment="1">
      <alignment horizontal="left" vertical="top"/>
    </xf>
    <xf numFmtId="0" fontId="11" fillId="10" borderId="19" xfId="0" applyFont="1" applyFill="1" applyBorder="1" applyAlignment="1">
      <alignment horizontal="left" vertical="top"/>
    </xf>
    <xf numFmtId="0" fontId="11" fillId="10" borderId="123" xfId="0" applyFont="1" applyFill="1" applyBorder="1" applyAlignment="1">
      <alignment horizontal="left"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30" xfId="0" applyBorder="1" applyAlignment="1">
      <alignment horizontal="center"/>
    </xf>
    <xf numFmtId="0" fontId="0" fillId="0" borderId="62" xfId="0" applyBorder="1" applyAlignment="1">
      <alignment horizontal="center"/>
    </xf>
    <xf numFmtId="0" fontId="0" fillId="0" borderId="38"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12" fillId="0" borderId="10" xfId="0" applyFont="1" applyBorder="1" applyAlignment="1">
      <alignment horizontal="center" vertical="center" wrapText="1"/>
    </xf>
    <xf numFmtId="0" fontId="13" fillId="0" borderId="0" xfId="0" applyFont="1"/>
    <xf numFmtId="0" fontId="14" fillId="0" borderId="37"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6</xdr:col>
      <xdr:colOff>5953</xdr:colOff>
      <xdr:row>39</xdr:row>
      <xdr:rowOff>190500</xdr:rowOff>
    </xdr:from>
    <xdr:to>
      <xdr:col>12</xdr:col>
      <xdr:colOff>714374</xdr:colOff>
      <xdr:row>43</xdr:row>
      <xdr:rowOff>0</xdr:rowOff>
    </xdr:to>
    <xdr:sp macro="" textlink="">
      <xdr:nvSpPr>
        <xdr:cNvPr id="2" name="TextBox 1">
          <a:extLst>
            <a:ext uri="{FF2B5EF4-FFF2-40B4-BE49-F238E27FC236}">
              <a16:creationId xmlns:a16="http://schemas.microsoft.com/office/drawing/2014/main" id="{9C26EED6-0D29-6FB5-A3C9-D4CD55392585}"/>
            </a:ext>
          </a:extLst>
        </xdr:cNvPr>
        <xdr:cNvSpPr txBox="1"/>
      </xdr:nvSpPr>
      <xdr:spPr>
        <a:xfrm>
          <a:off x="3720703" y="9358313"/>
          <a:ext cx="4470796" cy="5953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n-GB" sz="1100">
              <a:solidFill>
                <a:schemeClr val="dk1"/>
              </a:solidFill>
              <a:effectLst/>
              <a:latin typeface="+mn-lt"/>
              <a:ea typeface="+mn-ea"/>
              <a:cs typeface="+mn-cs"/>
            </a:rPr>
            <a:t>To produce a quality part on the lathe or mill, get the part mounted correctly and securely. Use sharp cutters, correct speed, and take small, careful cuts. Check your sizes along the way as you go and brush away any metal shavings. Keep your focus on the job, and this will help you to achieve a smooth and accurate finish.</a:t>
          </a:r>
        </a:p>
        <a:p>
          <a:br>
            <a:rPr lang="en-GB" sz="1100" b="0" i="0">
              <a:solidFill>
                <a:schemeClr val="dk1"/>
              </a:solidFill>
              <a:effectLst/>
              <a:latin typeface="+mn-lt"/>
              <a:ea typeface="+mn-ea"/>
              <a:cs typeface="+mn-cs"/>
            </a:rPr>
          </a:br>
          <a:endParaRPr lang="en-GB" sz="1000"/>
        </a:p>
      </xdr:txBody>
    </xdr:sp>
    <xdr:clientData/>
  </xdr:twoCellAnchor>
  <xdr:twoCellAnchor>
    <xdr:from>
      <xdr:col>6</xdr:col>
      <xdr:colOff>0</xdr:colOff>
      <xdr:row>37</xdr:row>
      <xdr:rowOff>0</xdr:rowOff>
    </xdr:from>
    <xdr:to>
      <xdr:col>12</xdr:col>
      <xdr:colOff>750093</xdr:colOff>
      <xdr:row>39</xdr:row>
      <xdr:rowOff>166687</xdr:rowOff>
    </xdr:to>
    <xdr:sp macro="" textlink="">
      <xdr:nvSpPr>
        <xdr:cNvPr id="3" name="TextBox 2">
          <a:extLst>
            <a:ext uri="{FF2B5EF4-FFF2-40B4-BE49-F238E27FC236}">
              <a16:creationId xmlns:a16="http://schemas.microsoft.com/office/drawing/2014/main" id="{A4F826DE-711B-A200-5631-7E8019049B66}"/>
            </a:ext>
          </a:extLst>
        </xdr:cNvPr>
        <xdr:cNvSpPr txBox="1"/>
      </xdr:nvSpPr>
      <xdr:spPr>
        <a:xfrm>
          <a:off x="3952875" y="8382000"/>
          <a:ext cx="4744641" cy="523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While dealing with micrometers, first clean them and tighten slowly with the ratchet. For vernier calipers, clean jaws prior to usage, make them start at zero, and maintain them straight but not pressed down too hard. While dealing with files, hold them firmly between both hands, push the file through the material.</a:t>
          </a:r>
        </a:p>
        <a:p>
          <a:endParaRPr lang="en-GB" sz="7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4763</xdr:colOff>
      <xdr:row>4</xdr:row>
      <xdr:rowOff>290513</xdr:rowOff>
    </xdr:from>
    <xdr:to>
      <xdr:col>14</xdr:col>
      <xdr:colOff>9525</xdr:colOff>
      <xdr:row>7</xdr:row>
      <xdr:rowOff>4762</xdr:rowOff>
    </xdr:to>
    <xdr:sp macro="" textlink="">
      <xdr:nvSpPr>
        <xdr:cNvPr id="2" name="TextBox 1">
          <a:extLst>
            <a:ext uri="{FF2B5EF4-FFF2-40B4-BE49-F238E27FC236}">
              <a16:creationId xmlns:a16="http://schemas.microsoft.com/office/drawing/2014/main" id="{4FE512A4-12FB-EF89-3211-31BD39B4F0F2}"/>
            </a:ext>
          </a:extLst>
        </xdr:cNvPr>
        <xdr:cNvSpPr txBox="1"/>
      </xdr:nvSpPr>
      <xdr:spPr>
        <a:xfrm>
          <a:off x="3805238" y="1138238"/>
          <a:ext cx="5072062" cy="3762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solidFill>
                <a:schemeClr val="dk1"/>
              </a:solidFill>
              <a:effectLst/>
              <a:latin typeface="+mn-lt"/>
              <a:ea typeface="+mn-ea"/>
              <a:cs typeface="+mn-cs"/>
            </a:rPr>
            <a:t>Advanced manufacturing is using new technology and smart machines to make things faster, better, and cheaper.</a:t>
          </a:r>
          <a:endParaRPr lang="en-GB" sz="800"/>
        </a:p>
      </xdr:txBody>
    </xdr:sp>
    <xdr:clientData/>
  </xdr:twoCellAnchor>
  <xdr:twoCellAnchor>
    <xdr:from>
      <xdr:col>6</xdr:col>
      <xdr:colOff>9525</xdr:colOff>
      <xdr:row>7</xdr:row>
      <xdr:rowOff>9525</xdr:rowOff>
    </xdr:from>
    <xdr:to>
      <xdr:col>13</xdr:col>
      <xdr:colOff>623887</xdr:colOff>
      <xdr:row>15</xdr:row>
      <xdr:rowOff>14287</xdr:rowOff>
    </xdr:to>
    <xdr:sp macro="" textlink="">
      <xdr:nvSpPr>
        <xdr:cNvPr id="3" name="TextBox 2">
          <a:extLst>
            <a:ext uri="{FF2B5EF4-FFF2-40B4-BE49-F238E27FC236}">
              <a16:creationId xmlns:a16="http://schemas.microsoft.com/office/drawing/2014/main" id="{731E4E5A-61BC-4D02-A7CD-63E3AA5429CC}"/>
            </a:ext>
          </a:extLst>
        </xdr:cNvPr>
        <xdr:cNvSpPr txBox="1"/>
      </xdr:nvSpPr>
      <xdr:spPr>
        <a:xfrm>
          <a:off x="3810000" y="1519238"/>
          <a:ext cx="5048250" cy="14525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n-GB" sz="1100">
              <a:solidFill>
                <a:schemeClr val="dk1"/>
              </a:solidFill>
              <a:effectLst/>
              <a:latin typeface="+mn-lt"/>
              <a:ea typeface="+mn-ea"/>
              <a:cs typeface="+mn-cs"/>
            </a:rPr>
            <a:t>UWTSD has top-class production facilities like CNC machines, a race simulator, and electric vehicle and material test laboratories. They also work together with AMRC Cymru for digital services and host competitions in CNC turning, 3D printing, and design.</a:t>
          </a:r>
        </a:p>
        <a:p>
          <a:br>
            <a:rPr lang="en-GB" sz="1100" b="0" i="0">
              <a:solidFill>
                <a:schemeClr val="dk1"/>
              </a:solidFill>
              <a:effectLst/>
              <a:latin typeface="+mn-lt"/>
              <a:ea typeface="+mn-ea"/>
              <a:cs typeface="+mn-cs"/>
            </a:rPr>
          </a:br>
          <a:endParaRPr lang="en-GB" sz="1100"/>
        </a:p>
      </xdr:txBody>
    </xdr:sp>
    <xdr:clientData/>
  </xdr:twoCellAnchor>
  <xdr:twoCellAnchor>
    <xdr:from>
      <xdr:col>6</xdr:col>
      <xdr:colOff>4763</xdr:colOff>
      <xdr:row>15</xdr:row>
      <xdr:rowOff>19050</xdr:rowOff>
    </xdr:from>
    <xdr:to>
      <xdr:col>13</xdr:col>
      <xdr:colOff>628650</xdr:colOff>
      <xdr:row>16</xdr:row>
      <xdr:rowOff>157162</xdr:rowOff>
    </xdr:to>
    <xdr:sp macro="" textlink="">
      <xdr:nvSpPr>
        <xdr:cNvPr id="4" name="TextBox 3">
          <a:extLst>
            <a:ext uri="{FF2B5EF4-FFF2-40B4-BE49-F238E27FC236}">
              <a16:creationId xmlns:a16="http://schemas.microsoft.com/office/drawing/2014/main" id="{8979A887-DE32-5920-EF33-4B6A8357D396}"/>
            </a:ext>
          </a:extLst>
        </xdr:cNvPr>
        <xdr:cNvSpPr txBox="1"/>
      </xdr:nvSpPr>
      <xdr:spPr>
        <a:xfrm>
          <a:off x="3805238" y="2976563"/>
          <a:ext cx="5057775" cy="3190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CNC machines are programmed using G-code, a language that tells the machine how to move, the speed to use, and how to shape the material</a:t>
          </a:r>
        </a:p>
        <a:p>
          <a:endParaRPr lang="en-GB" sz="700"/>
        </a:p>
      </xdr:txBody>
    </xdr:sp>
    <xdr:clientData/>
  </xdr:twoCellAnchor>
  <xdr:twoCellAnchor>
    <xdr:from>
      <xdr:col>6</xdr:col>
      <xdr:colOff>4763</xdr:colOff>
      <xdr:row>16</xdr:row>
      <xdr:rowOff>171450</xdr:rowOff>
    </xdr:from>
    <xdr:to>
      <xdr:col>14</xdr:col>
      <xdr:colOff>14288</xdr:colOff>
      <xdr:row>18</xdr:row>
      <xdr:rowOff>176212</xdr:rowOff>
    </xdr:to>
    <xdr:sp macro="" textlink="">
      <xdr:nvSpPr>
        <xdr:cNvPr id="5" name="TextBox 4">
          <a:extLst>
            <a:ext uri="{FF2B5EF4-FFF2-40B4-BE49-F238E27FC236}">
              <a16:creationId xmlns:a16="http://schemas.microsoft.com/office/drawing/2014/main" id="{5CFBB8B0-7A2C-551F-7EA9-84EFC8854CAD}"/>
            </a:ext>
          </a:extLst>
        </xdr:cNvPr>
        <xdr:cNvSpPr txBox="1"/>
      </xdr:nvSpPr>
      <xdr:spPr>
        <a:xfrm>
          <a:off x="3805238" y="3309938"/>
          <a:ext cx="5076825" cy="3667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n-GB" sz="1100">
              <a:solidFill>
                <a:schemeClr val="dk1"/>
              </a:solidFill>
              <a:effectLst/>
              <a:latin typeface="+mn-lt"/>
              <a:ea typeface="+mn-ea"/>
              <a:cs typeface="+mn-cs"/>
            </a:rPr>
            <a:t>titanium, resin and abs plastics are the most common materials</a:t>
          </a:r>
        </a:p>
        <a:p>
          <a:br>
            <a:rPr lang="en-GB" sz="1100" b="0" i="0">
              <a:solidFill>
                <a:schemeClr val="dk1"/>
              </a:solidFill>
              <a:effectLst/>
              <a:latin typeface="+mn-lt"/>
              <a:ea typeface="+mn-ea"/>
              <a:cs typeface="+mn-cs"/>
            </a:rPr>
          </a:b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628650</xdr:colOff>
      <xdr:row>4</xdr:row>
      <xdr:rowOff>280988</xdr:rowOff>
    </xdr:from>
    <xdr:to>
      <xdr:col>13</xdr:col>
      <xdr:colOff>604837</xdr:colOff>
      <xdr:row>7</xdr:row>
      <xdr:rowOff>14288</xdr:rowOff>
    </xdr:to>
    <xdr:sp macro="" textlink="">
      <xdr:nvSpPr>
        <xdr:cNvPr id="2" name="TextBox 1">
          <a:extLst>
            <a:ext uri="{FF2B5EF4-FFF2-40B4-BE49-F238E27FC236}">
              <a16:creationId xmlns:a16="http://schemas.microsoft.com/office/drawing/2014/main" id="{0AC7E6FB-D2EA-9BA0-CB74-B707E228D4C6}"/>
            </a:ext>
          </a:extLst>
        </xdr:cNvPr>
        <xdr:cNvSpPr txBox="1"/>
      </xdr:nvSpPr>
      <xdr:spPr>
        <a:xfrm>
          <a:off x="3795713" y="1128713"/>
          <a:ext cx="5043487" cy="400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fontAlgn="base"/>
          <a:r>
            <a:rPr lang="en-GB" sz="1100" b="0" i="0">
              <a:solidFill>
                <a:schemeClr val="dk1"/>
              </a:solidFill>
              <a:effectLst/>
              <a:latin typeface="+mn-lt"/>
              <a:ea typeface="+mn-ea"/>
              <a:cs typeface="+mn-cs"/>
            </a:rPr>
            <a:t>1-reenforcement fibres (carbon fibre, flax, kevlar) 2-resin and hardener (polyester or epoxy with typically MEKP or a resin specific hardener) other materials may be needed such as moulds, brushes/rollers, mixing bowls, release agents for the resin, peel ply and vacume bags</a:t>
          </a:r>
        </a:p>
      </xdr:txBody>
    </xdr:sp>
    <xdr:clientData/>
  </xdr:twoCellAnchor>
  <xdr:twoCellAnchor>
    <xdr:from>
      <xdr:col>6</xdr:col>
      <xdr:colOff>23813</xdr:colOff>
      <xdr:row>7</xdr:row>
      <xdr:rowOff>14288</xdr:rowOff>
    </xdr:from>
    <xdr:to>
      <xdr:col>13</xdr:col>
      <xdr:colOff>623887</xdr:colOff>
      <xdr:row>18</xdr:row>
      <xdr:rowOff>171450</xdr:rowOff>
    </xdr:to>
    <xdr:sp macro="" textlink="">
      <xdr:nvSpPr>
        <xdr:cNvPr id="4" name="TextBox 3">
          <a:extLst>
            <a:ext uri="{FF2B5EF4-FFF2-40B4-BE49-F238E27FC236}">
              <a16:creationId xmlns:a16="http://schemas.microsoft.com/office/drawing/2014/main" id="{8769199F-6D98-36F7-BBF6-C7E9B02684AA}"/>
            </a:ext>
          </a:extLst>
        </xdr:cNvPr>
        <xdr:cNvSpPr txBox="1"/>
      </xdr:nvSpPr>
      <xdr:spPr>
        <a:xfrm>
          <a:off x="3824288" y="1528763"/>
          <a:ext cx="5033962" cy="21478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step 1-prepare mould -clean mould and wax mould -place the release agent so the part won't stick step 2-lay up fibre -cut fibre to size -place it in mould, iron out to remove wrinkles or air pockets step 3-apply resin -mix resin and hardener -paint it with brush or roll out even -apply multiple layers for extra strength step 4-cure an finish -permit the part to fully cure at room temperature or in a warm environment -after it has hardened, take the part out of the mould -trim edges and sand the part</a:t>
          </a:r>
        </a:p>
        <a:p>
          <a:endParaRPr lang="en-GB" sz="1100"/>
        </a:p>
      </xdr:txBody>
    </xdr:sp>
    <xdr:clientData/>
  </xdr:twoCellAnchor>
  <xdr:twoCellAnchor>
    <xdr:from>
      <xdr:col>6</xdr:col>
      <xdr:colOff>4763</xdr:colOff>
      <xdr:row>19</xdr:row>
      <xdr:rowOff>0</xdr:rowOff>
    </xdr:from>
    <xdr:to>
      <xdr:col>13</xdr:col>
      <xdr:colOff>628650</xdr:colOff>
      <xdr:row>21</xdr:row>
      <xdr:rowOff>4763</xdr:rowOff>
    </xdr:to>
    <xdr:sp macro="" textlink="">
      <xdr:nvSpPr>
        <xdr:cNvPr id="5" name="TextBox 4">
          <a:extLst>
            <a:ext uri="{FF2B5EF4-FFF2-40B4-BE49-F238E27FC236}">
              <a16:creationId xmlns:a16="http://schemas.microsoft.com/office/drawing/2014/main" id="{97D80397-FE2B-3972-FF14-4325C24C44BB}"/>
            </a:ext>
          </a:extLst>
        </xdr:cNvPr>
        <xdr:cNvSpPr txBox="1"/>
      </xdr:nvSpPr>
      <xdr:spPr>
        <a:xfrm>
          <a:off x="3805238" y="3686175"/>
          <a:ext cx="5057775" cy="3667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0" i="0">
              <a:solidFill>
                <a:schemeClr val="dk1"/>
              </a:solidFill>
              <a:effectLst/>
              <a:latin typeface="+mn-lt"/>
              <a:ea typeface="+mn-ea"/>
              <a:cs typeface="+mn-cs"/>
            </a:rPr>
            <a:t>dust/fume inhalation, skin contact, and chemical exposure may all be risks dust/fumes inhalation, skin irritation, and chemical exposure might all be risks</a:t>
          </a:r>
        </a:p>
        <a:p>
          <a:endParaRPr lang="en-GB" sz="800"/>
        </a:p>
      </xdr:txBody>
    </xdr:sp>
    <xdr:clientData/>
  </xdr:twoCellAnchor>
  <xdr:twoCellAnchor>
    <xdr:from>
      <xdr:col>6</xdr:col>
      <xdr:colOff>4763</xdr:colOff>
      <xdr:row>21</xdr:row>
      <xdr:rowOff>0</xdr:rowOff>
    </xdr:from>
    <xdr:to>
      <xdr:col>14</xdr:col>
      <xdr:colOff>4763</xdr:colOff>
      <xdr:row>23</xdr:row>
      <xdr:rowOff>19050</xdr:rowOff>
    </xdr:to>
    <xdr:sp macro="" textlink="">
      <xdr:nvSpPr>
        <xdr:cNvPr id="6" name="TextBox 5">
          <a:extLst>
            <a:ext uri="{FF2B5EF4-FFF2-40B4-BE49-F238E27FC236}">
              <a16:creationId xmlns:a16="http://schemas.microsoft.com/office/drawing/2014/main" id="{017307FF-171A-3A67-EA53-C809139D8CDF}"/>
            </a:ext>
          </a:extLst>
        </xdr:cNvPr>
        <xdr:cNvSpPr txBox="1"/>
      </xdr:nvSpPr>
      <xdr:spPr>
        <a:xfrm>
          <a:off x="3805238" y="4048125"/>
          <a:ext cx="5067300" cy="3857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8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A16" sqref="A16:P25"/>
    </sheetView>
  </sheetViews>
  <sheetFormatPr defaultColWidth="8.85546875" defaultRowHeight="15" x14ac:dyDescent="0.25"/>
  <sheetData>
    <row r="1" spans="1:3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row>
    <row r="2" spans="1:31" x14ac:dyDescent="0.25">
      <c r="A2" s="56"/>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row>
    <row r="3" spans="1:31" ht="15.75"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23.25" x14ac:dyDescent="0.25">
      <c r="A4" s="93" t="s">
        <v>1</v>
      </c>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5"/>
    </row>
    <row r="5" spans="1:31" ht="24" thickBot="1" x14ac:dyDescent="0.3">
      <c r="A5" s="96" t="s">
        <v>2</v>
      </c>
      <c r="B5" s="97"/>
      <c r="C5" s="97"/>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8"/>
    </row>
    <row r="6" spans="1:31" ht="15.75" thickBot="1" x14ac:dyDescent="0.3">
      <c r="A6" s="58" t="s">
        <v>3</v>
      </c>
      <c r="B6" s="58"/>
      <c r="C6" s="58"/>
      <c r="D6" s="58"/>
      <c r="E6" s="60" t="s">
        <v>152</v>
      </c>
      <c r="F6" s="60"/>
      <c r="G6" s="60"/>
      <c r="H6" s="60"/>
      <c r="I6" s="58" t="s">
        <v>4</v>
      </c>
      <c r="J6" s="58"/>
      <c r="K6" s="58"/>
      <c r="L6" s="58"/>
      <c r="M6" s="58"/>
      <c r="N6" s="58"/>
      <c r="O6" s="58"/>
      <c r="P6" s="58"/>
      <c r="Q6" s="62" t="s">
        <v>5</v>
      </c>
      <c r="R6" s="63"/>
      <c r="S6" s="63"/>
      <c r="T6" s="63"/>
      <c r="U6" s="63"/>
      <c r="V6" s="63"/>
      <c r="W6" s="63"/>
      <c r="X6" s="63"/>
      <c r="Y6" s="63"/>
      <c r="Z6" s="63"/>
      <c r="AA6" s="63"/>
      <c r="AB6" s="63"/>
      <c r="AC6" s="63"/>
      <c r="AD6" s="63"/>
      <c r="AE6" s="64"/>
    </row>
    <row r="7" spans="1:31" ht="16.5" thickTop="1" thickBot="1" x14ac:dyDescent="0.3">
      <c r="A7" s="59"/>
      <c r="B7" s="59"/>
      <c r="C7" s="59"/>
      <c r="D7" s="59"/>
      <c r="E7" s="61"/>
      <c r="F7" s="61"/>
      <c r="G7" s="61"/>
      <c r="H7" s="61"/>
      <c r="I7" s="59"/>
      <c r="J7" s="59"/>
      <c r="K7" s="59"/>
      <c r="L7" s="59"/>
      <c r="M7" s="59"/>
      <c r="N7" s="59"/>
      <c r="O7" s="59"/>
      <c r="P7" s="59"/>
      <c r="Q7" s="65"/>
      <c r="R7" s="66"/>
      <c r="S7" s="66"/>
      <c r="T7" s="66"/>
      <c r="U7" s="66"/>
      <c r="V7" s="66"/>
      <c r="W7" s="66"/>
      <c r="X7" s="66"/>
      <c r="Y7" s="66"/>
      <c r="Z7" s="66"/>
      <c r="AA7" s="66"/>
      <c r="AB7" s="66"/>
      <c r="AC7" s="66"/>
      <c r="AD7" s="66"/>
      <c r="AE7" s="67"/>
    </row>
    <row r="8" spans="1:31" ht="16.5" thickTop="1" thickBot="1" x14ac:dyDescent="0.3">
      <c r="A8" s="68" t="s">
        <v>6</v>
      </c>
      <c r="B8" s="69"/>
      <c r="C8" s="69"/>
      <c r="D8" s="70"/>
      <c r="E8" s="61"/>
      <c r="F8" s="61"/>
      <c r="G8" s="61"/>
      <c r="H8" s="61"/>
      <c r="I8" s="91"/>
      <c r="J8" s="91"/>
      <c r="K8" s="91"/>
      <c r="L8" s="91"/>
      <c r="M8" s="91"/>
      <c r="N8" s="91"/>
      <c r="O8" s="91"/>
      <c r="P8" s="91"/>
      <c r="Q8" s="505" t="s">
        <v>151</v>
      </c>
      <c r="R8" s="72"/>
      <c r="S8" s="72"/>
      <c r="T8" s="72"/>
      <c r="U8" s="72"/>
      <c r="V8" s="72"/>
      <c r="W8" s="72"/>
      <c r="X8" s="72"/>
      <c r="Y8" s="72"/>
      <c r="Z8" s="72"/>
      <c r="AA8" s="72"/>
      <c r="AB8" s="72"/>
      <c r="AC8" s="72"/>
      <c r="AD8" s="72"/>
      <c r="AE8" s="87"/>
    </row>
    <row r="9" spans="1:31" ht="16.5" thickTop="1" thickBot="1" x14ac:dyDescent="0.3">
      <c r="A9" s="88"/>
      <c r="B9" s="89"/>
      <c r="C9" s="89"/>
      <c r="D9" s="90"/>
      <c r="E9" s="61"/>
      <c r="F9" s="61"/>
      <c r="G9" s="61"/>
      <c r="H9" s="61"/>
      <c r="I9" s="91"/>
      <c r="J9" s="91"/>
      <c r="K9" s="91"/>
      <c r="L9" s="91"/>
      <c r="M9" s="91"/>
      <c r="N9" s="91"/>
      <c r="O9" s="91"/>
      <c r="P9" s="91"/>
      <c r="Q9" s="71"/>
      <c r="R9" s="72"/>
      <c r="S9" s="72"/>
      <c r="T9" s="72"/>
      <c r="U9" s="72"/>
      <c r="V9" s="72"/>
      <c r="W9" s="72"/>
      <c r="X9" s="72"/>
      <c r="Y9" s="72"/>
      <c r="Z9" s="72"/>
      <c r="AA9" s="72"/>
      <c r="AB9" s="72"/>
      <c r="AC9" s="72"/>
      <c r="AD9" s="72"/>
      <c r="AE9" s="87"/>
    </row>
    <row r="10" spans="1:31" ht="16.5" thickTop="1" thickBot="1" x14ac:dyDescent="0.3">
      <c r="A10" s="88"/>
      <c r="B10" s="89"/>
      <c r="C10" s="89"/>
      <c r="D10" s="90"/>
      <c r="E10" s="61"/>
      <c r="F10" s="61"/>
      <c r="G10" s="61"/>
      <c r="H10" s="61"/>
      <c r="I10" s="91"/>
      <c r="J10" s="91"/>
      <c r="K10" s="91"/>
      <c r="L10" s="91"/>
      <c r="M10" s="91"/>
      <c r="N10" s="91"/>
      <c r="O10" s="91"/>
      <c r="P10" s="91"/>
      <c r="Q10" s="71"/>
      <c r="R10" s="72"/>
      <c r="S10" s="72"/>
      <c r="T10" s="72"/>
      <c r="U10" s="72"/>
      <c r="V10" s="72"/>
      <c r="W10" s="72"/>
      <c r="X10" s="72"/>
      <c r="Y10" s="72"/>
      <c r="Z10" s="72"/>
      <c r="AA10" s="72"/>
      <c r="AB10" s="72"/>
      <c r="AC10" s="72"/>
      <c r="AD10" s="72"/>
      <c r="AE10" s="87"/>
    </row>
    <row r="11" spans="1:31" ht="16.5" thickTop="1" thickBot="1" x14ac:dyDescent="0.3">
      <c r="A11" s="88"/>
      <c r="B11" s="89"/>
      <c r="C11" s="89"/>
      <c r="D11" s="90"/>
      <c r="E11" s="61"/>
      <c r="F11" s="61"/>
      <c r="G11" s="61"/>
      <c r="H11" s="61"/>
      <c r="I11" s="91"/>
      <c r="J11" s="91"/>
      <c r="K11" s="91"/>
      <c r="L11" s="91"/>
      <c r="M11" s="91"/>
      <c r="N11" s="91"/>
      <c r="O11" s="91"/>
      <c r="P11" s="91"/>
      <c r="Q11" s="71"/>
      <c r="R11" s="72"/>
      <c r="S11" s="72"/>
      <c r="T11" s="72"/>
      <c r="U11" s="72"/>
      <c r="V11" s="72"/>
      <c r="W11" s="72"/>
      <c r="X11" s="72"/>
      <c r="Y11" s="72"/>
      <c r="Z11" s="72"/>
      <c r="AA11" s="72"/>
      <c r="AB11" s="72"/>
      <c r="AC11" s="72"/>
      <c r="AD11" s="72"/>
      <c r="AE11" s="87"/>
    </row>
    <row r="12" spans="1:31" ht="16.5" thickTop="1" thickBot="1" x14ac:dyDescent="0.3">
      <c r="A12" s="88"/>
      <c r="B12" s="89"/>
      <c r="C12" s="89"/>
      <c r="D12" s="90"/>
      <c r="E12" s="61"/>
      <c r="F12" s="61"/>
      <c r="G12" s="61"/>
      <c r="H12" s="61"/>
      <c r="I12" s="91"/>
      <c r="J12" s="91"/>
      <c r="K12" s="91"/>
      <c r="L12" s="91"/>
      <c r="M12" s="91"/>
      <c r="N12" s="91"/>
      <c r="O12" s="91"/>
      <c r="P12" s="91"/>
      <c r="Q12" s="71"/>
      <c r="R12" s="72"/>
      <c r="S12" s="72"/>
      <c r="T12" s="72"/>
      <c r="U12" s="72"/>
      <c r="V12" s="72"/>
      <c r="W12" s="72"/>
      <c r="X12" s="72"/>
      <c r="Y12" s="72"/>
      <c r="Z12" s="72"/>
      <c r="AA12" s="72"/>
      <c r="AB12" s="72"/>
      <c r="AC12" s="72"/>
      <c r="AD12" s="72"/>
      <c r="AE12" s="87"/>
    </row>
    <row r="13" spans="1:31" ht="16.5" thickTop="1" thickBot="1" x14ac:dyDescent="0.3">
      <c r="A13" s="62"/>
      <c r="B13" s="63"/>
      <c r="C13" s="63"/>
      <c r="D13" s="64"/>
      <c r="E13" s="61"/>
      <c r="F13" s="61"/>
      <c r="G13" s="61"/>
      <c r="H13" s="61"/>
      <c r="I13" s="91"/>
      <c r="J13" s="91"/>
      <c r="K13" s="91"/>
      <c r="L13" s="91"/>
      <c r="M13" s="91"/>
      <c r="N13" s="91"/>
      <c r="O13" s="91"/>
      <c r="P13" s="91"/>
      <c r="Q13" s="71"/>
      <c r="R13" s="72"/>
      <c r="S13" s="72"/>
      <c r="T13" s="72"/>
      <c r="U13" s="72"/>
      <c r="V13" s="72"/>
      <c r="W13" s="72"/>
      <c r="X13" s="72"/>
      <c r="Y13" s="72"/>
      <c r="Z13" s="72"/>
      <c r="AA13" s="72"/>
      <c r="AB13" s="72"/>
      <c r="AC13" s="72"/>
      <c r="AD13" s="72"/>
      <c r="AE13" s="87"/>
    </row>
    <row r="14" spans="1:31" ht="16.5" thickTop="1" thickBot="1" x14ac:dyDescent="0.3">
      <c r="A14" s="65" t="s">
        <v>7</v>
      </c>
      <c r="B14" s="66"/>
      <c r="C14" s="66"/>
      <c r="D14" s="66"/>
      <c r="E14" s="66"/>
      <c r="F14" s="66"/>
      <c r="G14" s="66"/>
      <c r="H14" s="66"/>
      <c r="I14" s="66"/>
      <c r="J14" s="66"/>
      <c r="K14" s="66"/>
      <c r="L14" s="66"/>
      <c r="M14" s="66"/>
      <c r="N14" s="66"/>
      <c r="O14" s="66"/>
      <c r="P14" s="67"/>
      <c r="Q14" s="71"/>
      <c r="R14" s="72"/>
      <c r="S14" s="72"/>
      <c r="T14" s="72"/>
      <c r="U14" s="72"/>
      <c r="V14" s="72"/>
      <c r="W14" s="72"/>
      <c r="X14" s="72"/>
      <c r="Y14" s="72"/>
      <c r="Z14" s="72"/>
      <c r="AA14" s="72"/>
      <c r="AB14" s="72"/>
      <c r="AC14" s="72"/>
      <c r="AD14" s="72"/>
      <c r="AE14" s="87"/>
    </row>
    <row r="15" spans="1:31" ht="16.5" thickTop="1" thickBot="1" x14ac:dyDescent="0.3">
      <c r="A15" s="65"/>
      <c r="B15" s="66"/>
      <c r="C15" s="66"/>
      <c r="D15" s="66"/>
      <c r="E15" s="66"/>
      <c r="F15" s="66"/>
      <c r="G15" s="66"/>
      <c r="H15" s="66"/>
      <c r="I15" s="66"/>
      <c r="J15" s="66"/>
      <c r="K15" s="66"/>
      <c r="L15" s="66"/>
      <c r="M15" s="66"/>
      <c r="N15" s="66"/>
      <c r="O15" s="66"/>
      <c r="P15" s="67"/>
      <c r="Q15" s="71"/>
      <c r="R15" s="72"/>
      <c r="S15" s="72"/>
      <c r="T15" s="72"/>
      <c r="U15" s="72"/>
      <c r="V15" s="72"/>
      <c r="W15" s="72"/>
      <c r="X15" s="72"/>
      <c r="Y15" s="72"/>
      <c r="Z15" s="72"/>
      <c r="AA15" s="72"/>
      <c r="AB15" s="72"/>
      <c r="AC15" s="72"/>
      <c r="AD15" s="72"/>
      <c r="AE15" s="87"/>
    </row>
    <row r="16" spans="1:31" ht="16.5" thickTop="1" thickBot="1" x14ac:dyDescent="0.3">
      <c r="A16" s="505" t="s">
        <v>148</v>
      </c>
      <c r="B16" s="72"/>
      <c r="C16" s="72"/>
      <c r="D16" s="72"/>
      <c r="E16" s="72"/>
      <c r="F16" s="72"/>
      <c r="G16" s="72"/>
      <c r="H16" s="72"/>
      <c r="I16" s="72"/>
      <c r="J16" s="72"/>
      <c r="K16" s="72"/>
      <c r="L16" s="72"/>
      <c r="M16" s="72"/>
      <c r="N16" s="72"/>
      <c r="O16" s="72"/>
      <c r="P16" s="87"/>
      <c r="Q16" s="71"/>
      <c r="R16" s="72"/>
      <c r="S16" s="72"/>
      <c r="T16" s="72"/>
      <c r="U16" s="72"/>
      <c r="V16" s="72"/>
      <c r="W16" s="72"/>
      <c r="X16" s="72"/>
      <c r="Y16" s="72"/>
      <c r="Z16" s="72"/>
      <c r="AA16" s="72"/>
      <c r="AB16" s="72"/>
      <c r="AC16" s="72"/>
      <c r="AD16" s="72"/>
      <c r="AE16" s="87"/>
    </row>
    <row r="17" spans="1:31" ht="16.5" thickTop="1" thickBot="1" x14ac:dyDescent="0.3">
      <c r="A17" s="71"/>
      <c r="B17" s="72"/>
      <c r="C17" s="72"/>
      <c r="D17" s="72"/>
      <c r="E17" s="72"/>
      <c r="F17" s="72"/>
      <c r="G17" s="72"/>
      <c r="H17" s="72"/>
      <c r="I17" s="72"/>
      <c r="J17" s="72"/>
      <c r="K17" s="72"/>
      <c r="L17" s="72"/>
      <c r="M17" s="72"/>
      <c r="N17" s="72"/>
      <c r="O17" s="72"/>
      <c r="P17" s="87"/>
      <c r="Q17" s="71"/>
      <c r="R17" s="72"/>
      <c r="S17" s="72"/>
      <c r="T17" s="72"/>
      <c r="U17" s="72"/>
      <c r="V17" s="72"/>
      <c r="W17" s="72"/>
      <c r="X17" s="72"/>
      <c r="Y17" s="72"/>
      <c r="Z17" s="72"/>
      <c r="AA17" s="72"/>
      <c r="AB17" s="72"/>
      <c r="AC17" s="72"/>
      <c r="AD17" s="72"/>
      <c r="AE17" s="87"/>
    </row>
    <row r="18" spans="1:31" ht="16.5" thickTop="1" thickBot="1" x14ac:dyDescent="0.3">
      <c r="A18" s="71"/>
      <c r="B18" s="72"/>
      <c r="C18" s="72"/>
      <c r="D18" s="72"/>
      <c r="E18" s="72"/>
      <c r="F18" s="72"/>
      <c r="G18" s="72"/>
      <c r="H18" s="72"/>
      <c r="I18" s="72"/>
      <c r="J18" s="72"/>
      <c r="K18" s="72"/>
      <c r="L18" s="72"/>
      <c r="M18" s="72"/>
      <c r="N18" s="72"/>
      <c r="O18" s="72"/>
      <c r="P18" s="87"/>
      <c r="Q18" s="71"/>
      <c r="R18" s="72"/>
      <c r="S18" s="72"/>
      <c r="T18" s="72"/>
      <c r="U18" s="72"/>
      <c r="V18" s="72"/>
      <c r="W18" s="72"/>
      <c r="X18" s="72"/>
      <c r="Y18" s="72"/>
      <c r="Z18" s="72"/>
      <c r="AA18" s="72"/>
      <c r="AB18" s="72"/>
      <c r="AC18" s="72"/>
      <c r="AD18" s="72"/>
      <c r="AE18" s="87"/>
    </row>
    <row r="19" spans="1:31" ht="16.5" thickTop="1" thickBot="1" x14ac:dyDescent="0.3">
      <c r="A19" s="71"/>
      <c r="B19" s="72"/>
      <c r="C19" s="72"/>
      <c r="D19" s="72"/>
      <c r="E19" s="72"/>
      <c r="F19" s="72"/>
      <c r="G19" s="72"/>
      <c r="H19" s="72"/>
      <c r="I19" s="72"/>
      <c r="J19" s="72"/>
      <c r="K19" s="72"/>
      <c r="L19" s="72"/>
      <c r="M19" s="72"/>
      <c r="N19" s="72"/>
      <c r="O19" s="72"/>
      <c r="P19" s="87"/>
      <c r="Q19" s="71"/>
      <c r="R19" s="72"/>
      <c r="S19" s="72"/>
      <c r="T19" s="72"/>
      <c r="U19" s="72"/>
      <c r="V19" s="72"/>
      <c r="W19" s="72"/>
      <c r="X19" s="72"/>
      <c r="Y19" s="72"/>
      <c r="Z19" s="72"/>
      <c r="AA19" s="72"/>
      <c r="AB19" s="72"/>
      <c r="AC19" s="72"/>
      <c r="AD19" s="72"/>
      <c r="AE19" s="87"/>
    </row>
    <row r="20" spans="1:31" ht="16.5" thickTop="1" thickBot="1" x14ac:dyDescent="0.3">
      <c r="A20" s="71"/>
      <c r="B20" s="72"/>
      <c r="C20" s="72"/>
      <c r="D20" s="72"/>
      <c r="E20" s="72"/>
      <c r="F20" s="72"/>
      <c r="G20" s="72"/>
      <c r="H20" s="72"/>
      <c r="I20" s="72"/>
      <c r="J20" s="72"/>
      <c r="K20" s="72"/>
      <c r="L20" s="72"/>
      <c r="M20" s="72"/>
      <c r="N20" s="72"/>
      <c r="O20" s="72"/>
      <c r="P20" s="87"/>
      <c r="Q20" s="71"/>
      <c r="R20" s="72"/>
      <c r="S20" s="72"/>
      <c r="T20" s="72"/>
      <c r="U20" s="72"/>
      <c r="V20" s="72"/>
      <c r="W20" s="72"/>
      <c r="X20" s="72"/>
      <c r="Y20" s="72"/>
      <c r="Z20" s="72"/>
      <c r="AA20" s="72"/>
      <c r="AB20" s="72"/>
      <c r="AC20" s="72"/>
      <c r="AD20" s="72"/>
      <c r="AE20" s="87"/>
    </row>
    <row r="21" spans="1:31" ht="16.5" thickTop="1" thickBot="1" x14ac:dyDescent="0.3">
      <c r="A21" s="71"/>
      <c r="B21" s="72"/>
      <c r="C21" s="72"/>
      <c r="D21" s="72"/>
      <c r="E21" s="72"/>
      <c r="F21" s="72"/>
      <c r="G21" s="72"/>
      <c r="H21" s="72"/>
      <c r="I21" s="72"/>
      <c r="J21" s="72"/>
      <c r="K21" s="72"/>
      <c r="L21" s="72"/>
      <c r="M21" s="72"/>
      <c r="N21" s="72"/>
      <c r="O21" s="72"/>
      <c r="P21" s="87"/>
      <c r="Q21" s="71"/>
      <c r="R21" s="72"/>
      <c r="S21" s="72"/>
      <c r="T21" s="72"/>
      <c r="U21" s="72"/>
      <c r="V21" s="72"/>
      <c r="W21" s="72"/>
      <c r="X21" s="72"/>
      <c r="Y21" s="72"/>
      <c r="Z21" s="72"/>
      <c r="AA21" s="72"/>
      <c r="AB21" s="72"/>
      <c r="AC21" s="72"/>
      <c r="AD21" s="72"/>
      <c r="AE21" s="87"/>
    </row>
    <row r="22" spans="1:31" ht="16.5" thickTop="1" thickBot="1" x14ac:dyDescent="0.3">
      <c r="A22" s="71"/>
      <c r="B22" s="72"/>
      <c r="C22" s="72"/>
      <c r="D22" s="72"/>
      <c r="E22" s="72"/>
      <c r="F22" s="72"/>
      <c r="G22" s="72"/>
      <c r="H22" s="72"/>
      <c r="I22" s="72"/>
      <c r="J22" s="72"/>
      <c r="K22" s="72"/>
      <c r="L22" s="72"/>
      <c r="M22" s="72"/>
      <c r="N22" s="72"/>
      <c r="O22" s="72"/>
      <c r="P22" s="87"/>
      <c r="Q22" s="71"/>
      <c r="R22" s="72"/>
      <c r="S22" s="72"/>
      <c r="T22" s="72"/>
      <c r="U22" s="72"/>
      <c r="V22" s="72"/>
      <c r="W22" s="72"/>
      <c r="X22" s="72"/>
      <c r="Y22" s="72"/>
      <c r="Z22" s="72"/>
      <c r="AA22" s="72"/>
      <c r="AB22" s="72"/>
      <c r="AC22" s="72"/>
      <c r="AD22" s="72"/>
      <c r="AE22" s="87"/>
    </row>
    <row r="23" spans="1:31" ht="16.5" thickTop="1" thickBot="1" x14ac:dyDescent="0.3">
      <c r="A23" s="71"/>
      <c r="B23" s="72"/>
      <c r="C23" s="72"/>
      <c r="D23" s="72"/>
      <c r="E23" s="72"/>
      <c r="F23" s="72"/>
      <c r="G23" s="72"/>
      <c r="H23" s="72"/>
      <c r="I23" s="72"/>
      <c r="J23" s="72"/>
      <c r="K23" s="72"/>
      <c r="L23" s="72"/>
      <c r="M23" s="72"/>
      <c r="N23" s="72"/>
      <c r="O23" s="72"/>
      <c r="P23" s="87"/>
      <c r="Q23" s="71"/>
      <c r="R23" s="72"/>
      <c r="S23" s="72"/>
      <c r="T23" s="72"/>
      <c r="U23" s="72"/>
      <c r="V23" s="72"/>
      <c r="W23" s="72"/>
      <c r="X23" s="72"/>
      <c r="Y23" s="72"/>
      <c r="Z23" s="72"/>
      <c r="AA23" s="72"/>
      <c r="AB23" s="72"/>
      <c r="AC23" s="72"/>
      <c r="AD23" s="72"/>
      <c r="AE23" s="87"/>
    </row>
    <row r="24" spans="1:31" ht="16.5" thickTop="1" thickBot="1" x14ac:dyDescent="0.3">
      <c r="A24" s="71"/>
      <c r="B24" s="72"/>
      <c r="C24" s="72"/>
      <c r="D24" s="72"/>
      <c r="E24" s="72"/>
      <c r="F24" s="72"/>
      <c r="G24" s="72"/>
      <c r="H24" s="72"/>
      <c r="I24" s="72"/>
      <c r="J24" s="72"/>
      <c r="K24" s="72"/>
      <c r="L24" s="72"/>
      <c r="M24" s="72"/>
      <c r="N24" s="72"/>
      <c r="O24" s="72"/>
      <c r="P24" s="87"/>
      <c r="Q24" s="71"/>
      <c r="R24" s="72"/>
      <c r="S24" s="72"/>
      <c r="T24" s="72"/>
      <c r="U24" s="72"/>
      <c r="V24" s="72"/>
      <c r="W24" s="72"/>
      <c r="X24" s="72"/>
      <c r="Y24" s="72"/>
      <c r="Z24" s="72"/>
      <c r="AA24" s="72"/>
      <c r="AB24" s="72"/>
      <c r="AC24" s="72"/>
      <c r="AD24" s="72"/>
      <c r="AE24" s="87"/>
    </row>
    <row r="25" spans="1:31" ht="16.5" thickTop="1" thickBot="1" x14ac:dyDescent="0.3">
      <c r="A25" s="71"/>
      <c r="B25" s="72"/>
      <c r="C25" s="72"/>
      <c r="D25" s="72"/>
      <c r="E25" s="72"/>
      <c r="F25" s="72"/>
      <c r="G25" s="72"/>
      <c r="H25" s="72"/>
      <c r="I25" s="72"/>
      <c r="J25" s="72"/>
      <c r="K25" s="72"/>
      <c r="L25" s="72"/>
      <c r="M25" s="72"/>
      <c r="N25" s="72"/>
      <c r="O25" s="72"/>
      <c r="P25" s="87"/>
      <c r="Q25" s="71"/>
      <c r="R25" s="72"/>
      <c r="S25" s="72"/>
      <c r="T25" s="72"/>
      <c r="U25" s="72"/>
      <c r="V25" s="72"/>
      <c r="W25" s="72"/>
      <c r="X25" s="72"/>
      <c r="Y25" s="72"/>
      <c r="Z25" s="72"/>
      <c r="AA25" s="72"/>
      <c r="AB25" s="72"/>
      <c r="AC25" s="72"/>
      <c r="AD25" s="72"/>
      <c r="AE25" s="87"/>
    </row>
    <row r="26" spans="1:31" ht="16.5" thickTop="1" thickBot="1" x14ac:dyDescent="0.3">
      <c r="A26" s="65" t="s">
        <v>8</v>
      </c>
      <c r="B26" s="66"/>
      <c r="C26" s="66"/>
      <c r="D26" s="66"/>
      <c r="E26" s="66"/>
      <c r="F26" s="66"/>
      <c r="G26" s="66"/>
      <c r="H26" s="66"/>
      <c r="I26" s="66"/>
      <c r="J26" s="66"/>
      <c r="K26" s="66"/>
      <c r="L26" s="66"/>
      <c r="M26" s="66"/>
      <c r="N26" s="66"/>
      <c r="O26" s="66"/>
      <c r="P26" s="67"/>
      <c r="Q26" s="71"/>
      <c r="R26" s="72"/>
      <c r="S26" s="72"/>
      <c r="T26" s="72"/>
      <c r="U26" s="72"/>
      <c r="V26" s="72"/>
      <c r="W26" s="72"/>
      <c r="X26" s="72"/>
      <c r="Y26" s="72"/>
      <c r="Z26" s="72"/>
      <c r="AA26" s="72"/>
      <c r="AB26" s="72"/>
      <c r="AC26" s="72"/>
      <c r="AD26" s="72"/>
      <c r="AE26" s="87"/>
    </row>
    <row r="27" spans="1:31" ht="16.5" thickTop="1" thickBot="1" x14ac:dyDescent="0.3">
      <c r="A27" s="65"/>
      <c r="B27" s="66"/>
      <c r="C27" s="66"/>
      <c r="D27" s="66"/>
      <c r="E27" s="66"/>
      <c r="F27" s="66"/>
      <c r="G27" s="66"/>
      <c r="H27" s="66"/>
      <c r="I27" s="66"/>
      <c r="J27" s="66"/>
      <c r="K27" s="66"/>
      <c r="L27" s="66"/>
      <c r="M27" s="66"/>
      <c r="N27" s="66"/>
      <c r="O27" s="66"/>
      <c r="P27" s="67"/>
      <c r="Q27" s="71"/>
      <c r="R27" s="72"/>
      <c r="S27" s="72"/>
      <c r="T27" s="72"/>
      <c r="U27" s="72"/>
      <c r="V27" s="72"/>
      <c r="W27" s="72"/>
      <c r="X27" s="72"/>
      <c r="Y27" s="72"/>
      <c r="Z27" s="72"/>
      <c r="AA27" s="72"/>
      <c r="AB27" s="72"/>
      <c r="AC27" s="72"/>
      <c r="AD27" s="72"/>
      <c r="AE27" s="87"/>
    </row>
    <row r="28" spans="1:31" ht="16.5" thickTop="1" thickBot="1" x14ac:dyDescent="0.3">
      <c r="A28" s="505" t="s">
        <v>149</v>
      </c>
      <c r="B28" s="72"/>
      <c r="C28" s="72"/>
      <c r="D28" s="72"/>
      <c r="E28" s="72"/>
      <c r="F28" s="72"/>
      <c r="G28" s="72"/>
      <c r="H28" s="72"/>
      <c r="I28" s="72"/>
      <c r="J28" s="72"/>
      <c r="K28" s="72"/>
      <c r="L28" s="72"/>
      <c r="M28" s="72"/>
      <c r="N28" s="72"/>
      <c r="O28" s="72"/>
      <c r="P28" s="87"/>
      <c r="Q28" s="71"/>
      <c r="R28" s="72"/>
      <c r="S28" s="72"/>
      <c r="T28" s="72"/>
      <c r="U28" s="72"/>
      <c r="V28" s="72"/>
      <c r="W28" s="72"/>
      <c r="X28" s="72"/>
      <c r="Y28" s="72"/>
      <c r="Z28" s="72"/>
      <c r="AA28" s="72"/>
      <c r="AB28" s="72"/>
      <c r="AC28" s="72"/>
      <c r="AD28" s="72"/>
      <c r="AE28" s="87"/>
    </row>
    <row r="29" spans="1:31" ht="16.5" thickTop="1" thickBot="1" x14ac:dyDescent="0.3">
      <c r="A29" s="71"/>
      <c r="B29" s="72"/>
      <c r="C29" s="72"/>
      <c r="D29" s="72"/>
      <c r="E29" s="72"/>
      <c r="F29" s="72"/>
      <c r="G29" s="72"/>
      <c r="H29" s="72"/>
      <c r="I29" s="72"/>
      <c r="J29" s="72"/>
      <c r="K29" s="72"/>
      <c r="L29" s="72"/>
      <c r="M29" s="72"/>
      <c r="N29" s="72"/>
      <c r="O29" s="72"/>
      <c r="P29" s="87"/>
      <c r="Q29" s="71"/>
      <c r="R29" s="72"/>
      <c r="S29" s="72"/>
      <c r="T29" s="72"/>
      <c r="U29" s="72"/>
      <c r="V29" s="72"/>
      <c r="W29" s="72"/>
      <c r="X29" s="72"/>
      <c r="Y29" s="72"/>
      <c r="Z29" s="72"/>
      <c r="AA29" s="72"/>
      <c r="AB29" s="72"/>
      <c r="AC29" s="72"/>
      <c r="AD29" s="72"/>
      <c r="AE29" s="87"/>
    </row>
    <row r="30" spans="1:31" ht="16.5" thickTop="1" thickBot="1" x14ac:dyDescent="0.3">
      <c r="A30" s="71"/>
      <c r="B30" s="72"/>
      <c r="C30" s="72"/>
      <c r="D30" s="72"/>
      <c r="E30" s="72"/>
      <c r="F30" s="72"/>
      <c r="G30" s="72"/>
      <c r="H30" s="72"/>
      <c r="I30" s="72"/>
      <c r="J30" s="72"/>
      <c r="K30" s="72"/>
      <c r="L30" s="72"/>
      <c r="M30" s="72"/>
      <c r="N30" s="72"/>
      <c r="O30" s="72"/>
      <c r="P30" s="87"/>
      <c r="Q30" s="71"/>
      <c r="R30" s="72"/>
      <c r="S30" s="72"/>
      <c r="T30" s="72"/>
      <c r="U30" s="72"/>
      <c r="V30" s="72"/>
      <c r="W30" s="72"/>
      <c r="X30" s="72"/>
      <c r="Y30" s="72"/>
      <c r="Z30" s="72"/>
      <c r="AA30" s="72"/>
      <c r="AB30" s="72"/>
      <c r="AC30" s="72"/>
      <c r="AD30" s="72"/>
      <c r="AE30" s="87"/>
    </row>
    <row r="31" spans="1:31" ht="16.5" thickTop="1" thickBot="1" x14ac:dyDescent="0.3">
      <c r="A31" s="71"/>
      <c r="B31" s="72"/>
      <c r="C31" s="72"/>
      <c r="D31" s="72"/>
      <c r="E31" s="72"/>
      <c r="F31" s="72"/>
      <c r="G31" s="72"/>
      <c r="H31" s="72"/>
      <c r="I31" s="72"/>
      <c r="J31" s="72"/>
      <c r="K31" s="72"/>
      <c r="L31" s="72"/>
      <c r="M31" s="72"/>
      <c r="N31" s="72"/>
      <c r="O31" s="72"/>
      <c r="P31" s="87"/>
      <c r="Q31" s="71"/>
      <c r="R31" s="72"/>
      <c r="S31" s="72"/>
      <c r="T31" s="72"/>
      <c r="U31" s="72"/>
      <c r="V31" s="72"/>
      <c r="W31" s="72"/>
      <c r="X31" s="72"/>
      <c r="Y31" s="72"/>
      <c r="Z31" s="72"/>
      <c r="AA31" s="72"/>
      <c r="AB31" s="72"/>
      <c r="AC31" s="72"/>
      <c r="AD31" s="72"/>
      <c r="AE31" s="87"/>
    </row>
    <row r="32" spans="1:31" ht="16.5" thickTop="1" thickBot="1" x14ac:dyDescent="0.3">
      <c r="A32" s="71"/>
      <c r="B32" s="72"/>
      <c r="C32" s="72"/>
      <c r="D32" s="72"/>
      <c r="E32" s="72"/>
      <c r="F32" s="72"/>
      <c r="G32" s="72"/>
      <c r="H32" s="72"/>
      <c r="I32" s="72"/>
      <c r="J32" s="72"/>
      <c r="K32" s="72"/>
      <c r="L32" s="72"/>
      <c r="M32" s="72"/>
      <c r="N32" s="72"/>
      <c r="O32" s="72"/>
      <c r="P32" s="87"/>
      <c r="Q32" s="71"/>
      <c r="R32" s="72"/>
      <c r="S32" s="72"/>
      <c r="T32" s="72"/>
      <c r="U32" s="72"/>
      <c r="V32" s="72"/>
      <c r="W32" s="72"/>
      <c r="X32" s="72"/>
      <c r="Y32" s="72"/>
      <c r="Z32" s="72"/>
      <c r="AA32" s="72"/>
      <c r="AB32" s="72"/>
      <c r="AC32" s="72"/>
      <c r="AD32" s="72"/>
      <c r="AE32" s="87"/>
    </row>
    <row r="33" spans="1:31" ht="16.5" thickTop="1" thickBot="1" x14ac:dyDescent="0.3">
      <c r="A33" s="71"/>
      <c r="B33" s="72"/>
      <c r="C33" s="72"/>
      <c r="D33" s="72"/>
      <c r="E33" s="72"/>
      <c r="F33" s="72"/>
      <c r="G33" s="72"/>
      <c r="H33" s="72"/>
      <c r="I33" s="72"/>
      <c r="J33" s="72"/>
      <c r="K33" s="72"/>
      <c r="L33" s="72"/>
      <c r="M33" s="72"/>
      <c r="N33" s="72"/>
      <c r="O33" s="72"/>
      <c r="P33" s="87"/>
      <c r="Q33" s="71"/>
      <c r="R33" s="72"/>
      <c r="S33" s="72"/>
      <c r="T33" s="72"/>
      <c r="U33" s="72"/>
      <c r="V33" s="72"/>
      <c r="W33" s="72"/>
      <c r="X33" s="72"/>
      <c r="Y33" s="72"/>
      <c r="Z33" s="72"/>
      <c r="AA33" s="72"/>
      <c r="AB33" s="72"/>
      <c r="AC33" s="72"/>
      <c r="AD33" s="72"/>
      <c r="AE33" s="87"/>
    </row>
    <row r="34" spans="1:31" ht="16.5" thickTop="1" thickBot="1" x14ac:dyDescent="0.3">
      <c r="A34" s="71"/>
      <c r="B34" s="72"/>
      <c r="C34" s="72"/>
      <c r="D34" s="72"/>
      <c r="E34" s="72"/>
      <c r="F34" s="72"/>
      <c r="G34" s="72"/>
      <c r="H34" s="72"/>
      <c r="I34" s="72"/>
      <c r="J34" s="72"/>
      <c r="K34" s="72"/>
      <c r="L34" s="72"/>
      <c r="M34" s="72"/>
      <c r="N34" s="72"/>
      <c r="O34" s="72"/>
      <c r="P34" s="87"/>
      <c r="Q34" s="71"/>
      <c r="R34" s="72"/>
      <c r="S34" s="72"/>
      <c r="T34" s="72"/>
      <c r="U34" s="72"/>
      <c r="V34" s="72"/>
      <c r="W34" s="72"/>
      <c r="X34" s="72"/>
      <c r="Y34" s="72"/>
      <c r="Z34" s="72"/>
      <c r="AA34" s="72"/>
      <c r="AB34" s="72"/>
      <c r="AC34" s="72"/>
      <c r="AD34" s="72"/>
      <c r="AE34" s="87"/>
    </row>
    <row r="35" spans="1:31" ht="16.5" thickTop="1" thickBot="1" x14ac:dyDescent="0.3">
      <c r="A35" s="65" t="s">
        <v>9</v>
      </c>
      <c r="B35" s="66"/>
      <c r="C35" s="66"/>
      <c r="D35" s="66"/>
      <c r="E35" s="66"/>
      <c r="F35" s="66"/>
      <c r="G35" s="66"/>
      <c r="H35" s="66"/>
      <c r="I35" s="66"/>
      <c r="J35" s="66"/>
      <c r="K35" s="66"/>
      <c r="L35" s="66"/>
      <c r="M35" s="66"/>
      <c r="N35" s="66"/>
      <c r="O35" s="66"/>
      <c r="P35" s="67"/>
      <c r="Q35" s="65" t="s">
        <v>10</v>
      </c>
      <c r="R35" s="66"/>
      <c r="S35" s="66"/>
      <c r="T35" s="66"/>
      <c r="U35" s="66"/>
      <c r="V35" s="66"/>
      <c r="W35" s="66"/>
      <c r="X35" s="66"/>
      <c r="Y35" s="66"/>
      <c r="Z35" s="66"/>
      <c r="AA35" s="66"/>
      <c r="AB35" s="66"/>
      <c r="AC35" s="66"/>
      <c r="AD35" s="66"/>
      <c r="AE35" s="67"/>
    </row>
    <row r="36" spans="1:31" ht="16.5" thickTop="1" thickBot="1" x14ac:dyDescent="0.3">
      <c r="A36" s="65"/>
      <c r="B36" s="66"/>
      <c r="C36" s="66"/>
      <c r="D36" s="66"/>
      <c r="E36" s="66"/>
      <c r="F36" s="66"/>
      <c r="G36" s="66"/>
      <c r="H36" s="66"/>
      <c r="I36" s="66"/>
      <c r="J36" s="66"/>
      <c r="K36" s="66"/>
      <c r="L36" s="66"/>
      <c r="M36" s="66"/>
      <c r="N36" s="66"/>
      <c r="O36" s="66"/>
      <c r="P36" s="67"/>
      <c r="Q36" s="68"/>
      <c r="R36" s="69"/>
      <c r="S36" s="69"/>
      <c r="T36" s="69"/>
      <c r="U36" s="69"/>
      <c r="V36" s="69"/>
      <c r="W36" s="69"/>
      <c r="X36" s="69"/>
      <c r="Y36" s="69"/>
      <c r="Z36" s="69"/>
      <c r="AA36" s="69"/>
      <c r="AB36" s="69"/>
      <c r="AC36" s="69"/>
      <c r="AD36" s="69"/>
      <c r="AE36" s="70"/>
    </row>
    <row r="37" spans="1:31" ht="16.5" thickTop="1" thickBot="1" x14ac:dyDescent="0.3">
      <c r="A37" s="505" t="s">
        <v>150</v>
      </c>
      <c r="B37" s="72"/>
      <c r="C37" s="72"/>
      <c r="D37" s="72"/>
      <c r="E37" s="72"/>
      <c r="F37" s="72"/>
      <c r="G37" s="72"/>
      <c r="H37" s="72"/>
      <c r="I37" s="72"/>
      <c r="J37" s="72"/>
      <c r="K37" s="72"/>
      <c r="L37" s="72"/>
      <c r="M37" s="72"/>
      <c r="N37" s="72"/>
      <c r="O37" s="72"/>
      <c r="P37" s="72"/>
      <c r="Q37" s="75"/>
      <c r="R37" s="76"/>
      <c r="S37" s="76"/>
      <c r="T37" s="76"/>
      <c r="U37" s="76"/>
      <c r="V37" s="76"/>
      <c r="W37" s="76"/>
      <c r="X37" s="76"/>
      <c r="Y37" s="76"/>
      <c r="Z37" s="76"/>
      <c r="AA37" s="76"/>
      <c r="AB37" s="76"/>
      <c r="AC37" s="76"/>
      <c r="AD37" s="76"/>
      <c r="AE37" s="77"/>
    </row>
    <row r="38" spans="1:31" ht="16.5" thickTop="1" thickBot="1" x14ac:dyDescent="0.3">
      <c r="A38" s="71"/>
      <c r="B38" s="72"/>
      <c r="C38" s="72"/>
      <c r="D38" s="72"/>
      <c r="E38" s="72"/>
      <c r="F38" s="72"/>
      <c r="G38" s="72"/>
      <c r="H38" s="72"/>
      <c r="I38" s="72"/>
      <c r="J38" s="72"/>
      <c r="K38" s="72"/>
      <c r="L38" s="72"/>
      <c r="M38" s="72"/>
      <c r="N38" s="72"/>
      <c r="O38" s="72"/>
      <c r="P38" s="72"/>
      <c r="Q38" s="78"/>
      <c r="R38" s="79"/>
      <c r="S38" s="79"/>
      <c r="T38" s="79"/>
      <c r="U38" s="79"/>
      <c r="V38" s="79"/>
      <c r="W38" s="79"/>
      <c r="X38" s="79"/>
      <c r="Y38" s="79"/>
      <c r="Z38" s="79"/>
      <c r="AA38" s="79"/>
      <c r="AB38" s="79"/>
      <c r="AC38" s="79"/>
      <c r="AD38" s="79"/>
      <c r="AE38" s="80"/>
    </row>
    <row r="39" spans="1:31" ht="16.5" thickTop="1" thickBot="1" x14ac:dyDescent="0.3">
      <c r="A39" s="71"/>
      <c r="B39" s="72"/>
      <c r="C39" s="72"/>
      <c r="D39" s="72"/>
      <c r="E39" s="72"/>
      <c r="F39" s="72"/>
      <c r="G39" s="72"/>
      <c r="H39" s="72"/>
      <c r="I39" s="72"/>
      <c r="J39" s="72"/>
      <c r="K39" s="72"/>
      <c r="L39" s="72"/>
      <c r="M39" s="72"/>
      <c r="N39" s="72"/>
      <c r="O39" s="72"/>
      <c r="P39" s="72"/>
      <c r="Q39" s="78"/>
      <c r="R39" s="79"/>
      <c r="S39" s="79"/>
      <c r="T39" s="79"/>
      <c r="U39" s="79"/>
      <c r="V39" s="79"/>
      <c r="W39" s="79"/>
      <c r="X39" s="79"/>
      <c r="Y39" s="79"/>
      <c r="Z39" s="79"/>
      <c r="AA39" s="79"/>
      <c r="AB39" s="79"/>
      <c r="AC39" s="79"/>
      <c r="AD39" s="79"/>
      <c r="AE39" s="80"/>
    </row>
    <row r="40" spans="1:31" ht="16.5" thickTop="1" thickBot="1" x14ac:dyDescent="0.3">
      <c r="A40" s="71"/>
      <c r="B40" s="72"/>
      <c r="C40" s="72"/>
      <c r="D40" s="72"/>
      <c r="E40" s="72"/>
      <c r="F40" s="72"/>
      <c r="G40" s="72"/>
      <c r="H40" s="72"/>
      <c r="I40" s="72"/>
      <c r="J40" s="72"/>
      <c r="K40" s="72"/>
      <c r="L40" s="72"/>
      <c r="M40" s="72"/>
      <c r="N40" s="72"/>
      <c r="O40" s="72"/>
      <c r="P40" s="72"/>
      <c r="Q40" s="78"/>
      <c r="R40" s="79"/>
      <c r="S40" s="79"/>
      <c r="T40" s="79"/>
      <c r="U40" s="79"/>
      <c r="V40" s="79"/>
      <c r="W40" s="79"/>
      <c r="X40" s="79"/>
      <c r="Y40" s="79"/>
      <c r="Z40" s="79"/>
      <c r="AA40" s="79"/>
      <c r="AB40" s="79"/>
      <c r="AC40" s="79"/>
      <c r="AD40" s="79"/>
      <c r="AE40" s="80"/>
    </row>
    <row r="41" spans="1:31" ht="16.5" thickTop="1" thickBot="1" x14ac:dyDescent="0.3">
      <c r="A41" s="71"/>
      <c r="B41" s="72"/>
      <c r="C41" s="72"/>
      <c r="D41" s="72"/>
      <c r="E41" s="72"/>
      <c r="F41" s="72"/>
      <c r="G41" s="72"/>
      <c r="H41" s="72"/>
      <c r="I41" s="72"/>
      <c r="J41" s="72"/>
      <c r="K41" s="72"/>
      <c r="L41" s="72"/>
      <c r="M41" s="72"/>
      <c r="N41" s="72"/>
      <c r="O41" s="72"/>
      <c r="P41" s="72"/>
      <c r="Q41" s="78"/>
      <c r="R41" s="79"/>
      <c r="S41" s="79"/>
      <c r="T41" s="79"/>
      <c r="U41" s="79"/>
      <c r="V41" s="79"/>
      <c r="W41" s="79"/>
      <c r="X41" s="79"/>
      <c r="Y41" s="79"/>
      <c r="Z41" s="79"/>
      <c r="AA41" s="79"/>
      <c r="AB41" s="79"/>
      <c r="AC41" s="79"/>
      <c r="AD41" s="79"/>
      <c r="AE41" s="80"/>
    </row>
    <row r="42" spans="1:31" ht="16.5" thickTop="1" thickBot="1" x14ac:dyDescent="0.3">
      <c r="A42" s="71"/>
      <c r="B42" s="72"/>
      <c r="C42" s="72"/>
      <c r="D42" s="72"/>
      <c r="E42" s="72"/>
      <c r="F42" s="72"/>
      <c r="G42" s="72"/>
      <c r="H42" s="72"/>
      <c r="I42" s="72"/>
      <c r="J42" s="72"/>
      <c r="K42" s="72"/>
      <c r="L42" s="72"/>
      <c r="M42" s="72"/>
      <c r="N42" s="72"/>
      <c r="O42" s="72"/>
      <c r="P42" s="72"/>
      <c r="Q42" s="78"/>
      <c r="R42" s="79"/>
      <c r="S42" s="79"/>
      <c r="T42" s="79"/>
      <c r="U42" s="79"/>
      <c r="V42" s="79"/>
      <c r="W42" s="79"/>
      <c r="X42" s="79"/>
      <c r="Y42" s="79"/>
      <c r="Z42" s="79"/>
      <c r="AA42" s="79"/>
      <c r="AB42" s="79"/>
      <c r="AC42" s="79"/>
      <c r="AD42" s="79"/>
      <c r="AE42" s="80"/>
    </row>
    <row r="43" spans="1:31" ht="16.5" thickTop="1" thickBot="1" x14ac:dyDescent="0.3">
      <c r="A43" s="73"/>
      <c r="B43" s="74"/>
      <c r="C43" s="74"/>
      <c r="D43" s="74"/>
      <c r="E43" s="74"/>
      <c r="F43" s="74"/>
      <c r="G43" s="74"/>
      <c r="H43" s="74"/>
      <c r="I43" s="74"/>
      <c r="J43" s="74"/>
      <c r="K43" s="74"/>
      <c r="L43" s="74"/>
      <c r="M43" s="74"/>
      <c r="N43" s="74"/>
      <c r="O43" s="74"/>
      <c r="P43" s="74"/>
      <c r="Q43" s="81"/>
      <c r="R43" s="82"/>
      <c r="S43" s="82"/>
      <c r="T43" s="82"/>
      <c r="U43" s="82"/>
      <c r="V43" s="82"/>
      <c r="W43" s="82"/>
      <c r="X43" s="82"/>
      <c r="Y43" s="82"/>
      <c r="Z43" s="82"/>
      <c r="AA43" s="82"/>
      <c r="AB43" s="82"/>
      <c r="AC43" s="82"/>
      <c r="AD43" s="82"/>
      <c r="AE43" s="83"/>
    </row>
    <row r="44" spans="1:31" ht="19.5" thickBot="1" x14ac:dyDescent="0.35">
      <c r="A44" s="84" t="s">
        <v>11</v>
      </c>
      <c r="B44" s="85"/>
      <c r="C44" s="85"/>
      <c r="D44" s="85"/>
      <c r="E44" s="85"/>
      <c r="F44" s="85"/>
      <c r="G44" s="85"/>
      <c r="H44" s="85"/>
      <c r="I44" s="85"/>
      <c r="J44" s="85"/>
      <c r="K44" s="85"/>
      <c r="L44" s="85"/>
      <c r="M44" s="85"/>
      <c r="N44" s="85"/>
      <c r="O44" s="85"/>
      <c r="P44" s="86"/>
      <c r="Q44" s="1"/>
      <c r="R44" s="1"/>
      <c r="S44" s="1"/>
      <c r="T44" s="1"/>
      <c r="U44" s="1"/>
      <c r="V44" s="1"/>
      <c r="W44" s="1"/>
      <c r="X44" s="1"/>
      <c r="Y44" s="1"/>
      <c r="Z44" s="1"/>
      <c r="AA44" s="1"/>
      <c r="AB44" s="1"/>
      <c r="AC44" s="1"/>
      <c r="AD44" s="1"/>
      <c r="AE44" s="1"/>
    </row>
    <row r="45" spans="1:31" x14ac:dyDescent="0.25">
      <c r="A45" s="122" t="s">
        <v>12</v>
      </c>
      <c r="B45" s="123"/>
      <c r="C45" s="123"/>
      <c r="D45" s="123"/>
      <c r="E45" s="123"/>
      <c r="F45" s="123"/>
      <c r="G45" s="113"/>
      <c r="H45" s="114"/>
      <c r="I45" s="104" t="s">
        <v>13</v>
      </c>
      <c r="J45" s="105"/>
      <c r="K45" s="105"/>
      <c r="L45" s="105"/>
      <c r="M45" s="105"/>
      <c r="N45" s="105"/>
      <c r="O45" s="105"/>
      <c r="P45" s="106"/>
    </row>
    <row r="46" spans="1:31" x14ac:dyDescent="0.25">
      <c r="A46" s="124" t="s">
        <v>14</v>
      </c>
      <c r="B46" s="125"/>
      <c r="C46" s="125"/>
      <c r="D46" s="125"/>
      <c r="E46" s="125"/>
      <c r="F46" s="125"/>
      <c r="G46" s="115"/>
      <c r="H46" s="116"/>
      <c r="I46" s="107" t="s">
        <v>15</v>
      </c>
      <c r="J46" s="108"/>
      <c r="K46" s="108"/>
      <c r="L46" s="108"/>
      <c r="M46" s="108"/>
      <c r="N46" s="108"/>
      <c r="O46" s="108"/>
      <c r="P46" s="109"/>
      <c r="Q46" s="2"/>
      <c r="R46" s="2"/>
      <c r="S46" s="2"/>
      <c r="T46" s="2"/>
      <c r="U46" s="2"/>
      <c r="V46" s="2"/>
      <c r="W46" s="2"/>
      <c r="X46" s="2"/>
      <c r="Y46" s="2"/>
      <c r="Z46" s="2"/>
      <c r="AA46" s="2"/>
      <c r="AB46" s="2"/>
      <c r="AC46" s="2"/>
      <c r="AD46" s="2"/>
      <c r="AE46" s="2"/>
    </row>
    <row r="47" spans="1:31" x14ac:dyDescent="0.25">
      <c r="A47" s="124" t="s">
        <v>16</v>
      </c>
      <c r="B47" s="125"/>
      <c r="C47" s="125"/>
      <c r="D47" s="125"/>
      <c r="E47" s="125"/>
      <c r="F47" s="125"/>
      <c r="G47" s="115"/>
      <c r="H47" s="116"/>
      <c r="I47" s="119" t="s">
        <v>15</v>
      </c>
      <c r="J47" s="120"/>
      <c r="K47" s="120"/>
      <c r="L47" s="120"/>
      <c r="M47" s="120"/>
      <c r="N47" s="120"/>
      <c r="O47" s="120"/>
      <c r="P47" s="121"/>
    </row>
    <row r="48" spans="1:31" ht="15.75" thickBot="1" x14ac:dyDescent="0.3">
      <c r="A48" s="102" t="s">
        <v>17</v>
      </c>
      <c r="B48" s="103"/>
      <c r="C48" s="103"/>
      <c r="D48" s="103"/>
      <c r="E48" s="103"/>
      <c r="F48" s="103"/>
      <c r="G48" s="117"/>
      <c r="H48" s="118"/>
      <c r="I48" s="110" t="s">
        <v>18</v>
      </c>
      <c r="J48" s="111"/>
      <c r="K48" s="111"/>
      <c r="L48" s="111"/>
      <c r="M48" s="111"/>
      <c r="N48" s="111"/>
      <c r="O48" s="111"/>
      <c r="P48" s="112"/>
      <c r="Q48" s="2"/>
      <c r="R48" s="2"/>
      <c r="S48" s="2"/>
      <c r="T48" s="2"/>
      <c r="U48" s="2"/>
      <c r="V48" s="2"/>
      <c r="W48" s="2"/>
      <c r="X48" s="2"/>
      <c r="Y48" s="2"/>
      <c r="Z48" s="2"/>
      <c r="AA48" s="2"/>
      <c r="AB48" s="2"/>
      <c r="AC48" s="2"/>
      <c r="AD48" s="2"/>
      <c r="AE48" s="2"/>
    </row>
    <row r="49" spans="5:10" x14ac:dyDescent="0.25">
      <c r="E49" s="92" t="s">
        <v>19</v>
      </c>
      <c r="F49" s="92"/>
      <c r="G49" s="9">
        <f>SUM(G45:H48)</f>
        <v>0</v>
      </c>
      <c r="H49" s="99" t="s">
        <v>20</v>
      </c>
      <c r="I49" s="100"/>
      <c r="J49" s="101"/>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H26" sqref="H26"/>
    </sheetView>
  </sheetViews>
  <sheetFormatPr defaultColWidth="8.85546875" defaultRowHeight="15" x14ac:dyDescent="0.25"/>
  <cols>
    <col min="6" max="6" width="10" customWidth="1"/>
    <col min="7" max="7" width="10.7109375" customWidth="1"/>
  </cols>
  <sheetData>
    <row r="1" spans="1:16" x14ac:dyDescent="0.25">
      <c r="A1" s="172" t="s">
        <v>21</v>
      </c>
      <c r="B1" s="173"/>
      <c r="C1" s="173"/>
      <c r="D1" s="173"/>
      <c r="E1" s="173"/>
      <c r="F1" s="173"/>
      <c r="G1" s="173"/>
      <c r="H1" s="173"/>
      <c r="I1" s="173"/>
      <c r="J1" s="173"/>
      <c r="K1" s="173"/>
      <c r="L1" s="173"/>
      <c r="M1" s="173"/>
      <c r="N1" s="174"/>
    </row>
    <row r="2" spans="1:16" x14ac:dyDescent="0.25">
      <c r="A2" s="175"/>
      <c r="B2" s="57"/>
      <c r="C2" s="57"/>
      <c r="D2" s="57"/>
      <c r="E2" s="57"/>
      <c r="F2" s="57"/>
      <c r="G2" s="57"/>
      <c r="H2" s="57"/>
      <c r="I2" s="57"/>
      <c r="J2" s="57"/>
      <c r="K2" s="57"/>
      <c r="L2" s="57"/>
      <c r="M2" s="57"/>
      <c r="N2" s="176"/>
    </row>
    <row r="3" spans="1:16" ht="15.75" thickBot="1" x14ac:dyDescent="0.3">
      <c r="A3" s="177"/>
      <c r="B3" s="178"/>
      <c r="C3" s="178"/>
      <c r="D3" s="178"/>
      <c r="E3" s="178"/>
      <c r="F3" s="178"/>
      <c r="G3" s="178"/>
      <c r="H3" s="178"/>
      <c r="I3" s="178"/>
      <c r="J3" s="178"/>
      <c r="K3" s="178"/>
      <c r="L3" s="178"/>
      <c r="M3" s="178"/>
      <c r="N3" s="179"/>
    </row>
    <row r="4" spans="1:16" ht="23.25" x14ac:dyDescent="0.25">
      <c r="A4" s="180" t="s">
        <v>1</v>
      </c>
      <c r="B4" s="181"/>
      <c r="C4" s="181"/>
      <c r="D4" s="181"/>
      <c r="E4" s="181"/>
      <c r="F4" s="181"/>
      <c r="G4" s="181"/>
      <c r="H4" s="181"/>
      <c r="I4" s="181"/>
      <c r="J4" s="181"/>
      <c r="K4" s="181"/>
      <c r="L4" s="181"/>
      <c r="M4" s="181"/>
      <c r="N4" s="182"/>
    </row>
    <row r="5" spans="1:16" ht="23.25" x14ac:dyDescent="0.25">
      <c r="A5" s="183" t="s">
        <v>2</v>
      </c>
      <c r="B5" s="184"/>
      <c r="C5" s="184"/>
      <c r="D5" s="184"/>
      <c r="E5" s="184"/>
      <c r="F5" s="184"/>
      <c r="G5" s="184"/>
      <c r="H5" s="184"/>
      <c r="I5" s="184"/>
      <c r="J5" s="184"/>
      <c r="K5" s="184"/>
      <c r="L5" s="184"/>
      <c r="M5" s="184"/>
      <c r="N5" s="184"/>
      <c r="O5" s="129" t="s">
        <v>11</v>
      </c>
      <c r="P5" s="130"/>
    </row>
    <row r="6" spans="1:16" x14ac:dyDescent="0.25">
      <c r="A6" s="191" t="s">
        <v>22</v>
      </c>
      <c r="B6" s="192"/>
      <c r="C6" s="192"/>
      <c r="D6" s="192"/>
      <c r="E6" s="192"/>
      <c r="F6" s="192"/>
      <c r="G6" s="192"/>
      <c r="H6" s="192"/>
      <c r="I6" s="192"/>
      <c r="J6" s="192"/>
      <c r="K6" s="192"/>
      <c r="L6" s="192"/>
      <c r="M6" s="192"/>
      <c r="N6" s="193"/>
      <c r="O6" s="131"/>
      <c r="P6" s="132"/>
    </row>
    <row r="7" spans="1:16" ht="14.25" customHeight="1" x14ac:dyDescent="0.25">
      <c r="A7" s="185" t="s">
        <v>23</v>
      </c>
      <c r="B7" s="186"/>
      <c r="C7" s="186"/>
      <c r="D7" s="186"/>
      <c r="E7" s="187"/>
      <c r="F7" s="194" t="s">
        <v>24</v>
      </c>
      <c r="G7" s="194"/>
      <c r="H7" s="48" t="s">
        <v>25</v>
      </c>
      <c r="I7" s="48">
        <v>-64.501000000000005</v>
      </c>
      <c r="J7" s="48" t="s">
        <v>26</v>
      </c>
      <c r="K7" s="48">
        <v>742.80100000000004</v>
      </c>
      <c r="L7" s="48" t="s">
        <v>27</v>
      </c>
      <c r="M7" s="49">
        <v>332.83</v>
      </c>
      <c r="N7" s="196"/>
      <c r="O7" s="52"/>
      <c r="P7" s="53" t="s">
        <v>28</v>
      </c>
    </row>
    <row r="8" spans="1:16" ht="14.85" customHeight="1" x14ac:dyDescent="0.25">
      <c r="A8" s="188"/>
      <c r="B8" s="189"/>
      <c r="C8" s="189"/>
      <c r="D8" s="189"/>
      <c r="E8" s="190"/>
      <c r="F8" s="195" t="s">
        <v>29</v>
      </c>
      <c r="G8" s="195"/>
      <c r="H8" s="50" t="s">
        <v>25</v>
      </c>
      <c r="I8" s="50">
        <v>61.100999999999999</v>
      </c>
      <c r="J8" s="50" t="s">
        <v>26</v>
      </c>
      <c r="K8" s="50">
        <v>184.4</v>
      </c>
      <c r="L8" s="50" t="s">
        <v>27</v>
      </c>
      <c r="M8" s="51">
        <v>310.72000000000003</v>
      </c>
      <c r="N8" s="197"/>
      <c r="O8" s="52"/>
      <c r="P8" s="53" t="s">
        <v>28</v>
      </c>
    </row>
    <row r="9" spans="1:16" x14ac:dyDescent="0.25">
      <c r="A9" s="157" t="s">
        <v>30</v>
      </c>
      <c r="B9" s="158"/>
      <c r="C9" s="158"/>
      <c r="D9" s="158"/>
      <c r="E9" s="158"/>
      <c r="F9" s="159"/>
      <c r="G9" s="159"/>
      <c r="H9" s="159"/>
      <c r="I9" s="159"/>
      <c r="J9" s="159"/>
      <c r="K9" s="159"/>
      <c r="L9" s="159"/>
      <c r="M9" s="159"/>
      <c r="N9" s="160"/>
      <c r="O9" s="139"/>
      <c r="P9" s="140"/>
    </row>
    <row r="10" spans="1:16" ht="26.25" customHeight="1" x14ac:dyDescent="0.25">
      <c r="A10" s="161" t="s">
        <v>31</v>
      </c>
      <c r="B10" s="162"/>
      <c r="C10" s="162"/>
      <c r="D10" s="162"/>
      <c r="E10" s="163"/>
      <c r="F10" s="212" t="s">
        <v>32</v>
      </c>
      <c r="G10" s="204" t="s">
        <v>166</v>
      </c>
      <c r="H10" s="204"/>
      <c r="I10" s="204"/>
      <c r="J10" s="204"/>
      <c r="K10" s="204"/>
      <c r="L10" s="204"/>
      <c r="M10" s="204"/>
      <c r="N10" s="205"/>
      <c r="O10" s="143"/>
      <c r="P10" s="141" t="s">
        <v>33</v>
      </c>
    </row>
    <row r="11" spans="1:16" ht="26.25" customHeight="1" x14ac:dyDescent="0.25">
      <c r="A11" s="164"/>
      <c r="B11" s="165"/>
      <c r="C11" s="165"/>
      <c r="D11" s="165"/>
      <c r="E11" s="166"/>
      <c r="F11" s="213"/>
      <c r="G11" s="214"/>
      <c r="H11" s="214"/>
      <c r="I11" s="214"/>
      <c r="J11" s="214"/>
      <c r="K11" s="214"/>
      <c r="L11" s="214"/>
      <c r="M11" s="214"/>
      <c r="N11" s="215"/>
      <c r="O11" s="144"/>
      <c r="P11" s="142"/>
    </row>
    <row r="12" spans="1:16" ht="21.75" customHeight="1" x14ac:dyDescent="0.25">
      <c r="A12" s="167"/>
      <c r="B12" s="168"/>
      <c r="C12" s="168"/>
      <c r="D12" s="168"/>
      <c r="E12" s="169"/>
      <c r="F12" s="32" t="s">
        <v>34</v>
      </c>
      <c r="G12" s="206"/>
      <c r="H12" s="206"/>
      <c r="I12" s="206"/>
      <c r="J12" s="206"/>
      <c r="K12" s="206"/>
      <c r="L12" s="206"/>
      <c r="M12" s="206"/>
      <c r="N12" s="207"/>
      <c r="O12" s="54"/>
      <c r="P12" s="53" t="s">
        <v>28</v>
      </c>
    </row>
    <row r="13" spans="1:16" x14ac:dyDescent="0.25">
      <c r="A13" s="170" t="s">
        <v>35</v>
      </c>
      <c r="B13" s="171"/>
      <c r="C13" s="171"/>
      <c r="D13" s="171"/>
      <c r="E13" s="171"/>
      <c r="F13" s="171"/>
      <c r="G13" s="171"/>
      <c r="H13" s="171"/>
      <c r="I13" s="171"/>
      <c r="J13" s="171"/>
      <c r="K13" s="171"/>
      <c r="L13" s="171"/>
      <c r="M13" s="171"/>
      <c r="N13" s="171"/>
      <c r="O13" s="133"/>
      <c r="P13" s="134"/>
    </row>
    <row r="14" spans="1:16" ht="14.25" customHeight="1" x14ac:dyDescent="0.25">
      <c r="A14" s="198" t="s">
        <v>36</v>
      </c>
      <c r="B14" s="199"/>
      <c r="C14" s="199"/>
      <c r="D14" s="199"/>
      <c r="E14" s="200"/>
      <c r="F14" s="151" t="s">
        <v>37</v>
      </c>
      <c r="G14" s="152"/>
      <c r="H14" s="152" t="s">
        <v>38</v>
      </c>
      <c r="I14" s="152"/>
      <c r="J14" s="25" t="s">
        <v>39</v>
      </c>
      <c r="K14" s="153" t="s">
        <v>40</v>
      </c>
      <c r="L14" s="208"/>
      <c r="M14" s="153" t="s">
        <v>41</v>
      </c>
      <c r="N14" s="209"/>
      <c r="O14" s="135"/>
      <c r="P14" s="136"/>
    </row>
    <row r="15" spans="1:16" x14ac:dyDescent="0.25">
      <c r="A15" s="201"/>
      <c r="B15" s="202"/>
      <c r="C15" s="202"/>
      <c r="D15" s="202"/>
      <c r="E15" s="203"/>
      <c r="F15" s="26" t="s">
        <v>42</v>
      </c>
      <c r="G15" s="24" t="s">
        <v>43</v>
      </c>
      <c r="H15" s="24" t="s">
        <v>42</v>
      </c>
      <c r="I15" s="24" t="s">
        <v>43</v>
      </c>
      <c r="J15" s="210" t="s">
        <v>44</v>
      </c>
      <c r="K15" s="24" t="s">
        <v>42</v>
      </c>
      <c r="L15" s="24" t="s">
        <v>43</v>
      </c>
      <c r="M15" s="24" t="s">
        <v>42</v>
      </c>
      <c r="N15" s="47" t="s">
        <v>43</v>
      </c>
      <c r="O15" s="137"/>
      <c r="P15" s="138"/>
    </row>
    <row r="16" spans="1:16" x14ac:dyDescent="0.25">
      <c r="A16" s="201"/>
      <c r="B16" s="202"/>
      <c r="C16" s="202"/>
      <c r="D16" s="202"/>
      <c r="E16" s="203"/>
      <c r="F16" s="27" t="s">
        <v>153</v>
      </c>
      <c r="G16" s="22" t="s">
        <v>154</v>
      </c>
      <c r="H16" s="22" t="s">
        <v>156</v>
      </c>
      <c r="I16" s="22" t="s">
        <v>157</v>
      </c>
      <c r="J16" s="211"/>
      <c r="K16" s="22" t="s">
        <v>161</v>
      </c>
      <c r="L16" s="22" t="s">
        <v>162</v>
      </c>
      <c r="M16" s="22" t="s">
        <v>153</v>
      </c>
      <c r="N16" s="55" t="s">
        <v>163</v>
      </c>
      <c r="O16" s="52"/>
      <c r="P16" s="53" t="s">
        <v>33</v>
      </c>
    </row>
    <row r="17" spans="1:16" x14ac:dyDescent="0.25">
      <c r="A17" s="201"/>
      <c r="B17" s="202"/>
      <c r="C17" s="202"/>
      <c r="D17" s="202"/>
      <c r="E17" s="203"/>
      <c r="F17" s="149" t="s">
        <v>45</v>
      </c>
      <c r="G17" s="150"/>
      <c r="H17" s="156" t="s">
        <v>46</v>
      </c>
      <c r="I17" s="150"/>
      <c r="J17" s="155" t="s">
        <v>47</v>
      </c>
      <c r="K17" s="155"/>
      <c r="L17" s="155" t="s">
        <v>48</v>
      </c>
      <c r="M17" s="155"/>
      <c r="N17" s="147"/>
      <c r="O17" s="139"/>
      <c r="P17" s="140"/>
    </row>
    <row r="18" spans="1:16" ht="16.5" thickBot="1" x14ac:dyDescent="0.3">
      <c r="A18" s="201"/>
      <c r="B18" s="202"/>
      <c r="C18" s="202"/>
      <c r="D18" s="202"/>
      <c r="E18" s="203"/>
      <c r="F18" s="28" t="s">
        <v>155</v>
      </c>
      <c r="G18" s="19"/>
      <c r="H18" s="506" t="s">
        <v>158</v>
      </c>
      <c r="I18" s="19"/>
      <c r="J18" s="206" t="s">
        <v>160</v>
      </c>
      <c r="K18" s="206"/>
      <c r="L18" s="507" t="s">
        <v>159</v>
      </c>
      <c r="M18" s="507"/>
      <c r="N18" s="148"/>
      <c r="O18" s="54"/>
      <c r="P18" s="53" t="s">
        <v>33</v>
      </c>
    </row>
    <row r="19" spans="1:16" x14ac:dyDescent="0.25">
      <c r="A19" s="151" t="s">
        <v>49</v>
      </c>
      <c r="B19" s="152"/>
      <c r="C19" s="152"/>
      <c r="D19" s="152"/>
      <c r="E19" s="152"/>
      <c r="F19" s="152"/>
      <c r="G19" s="152"/>
      <c r="H19" s="152"/>
      <c r="I19" s="152"/>
      <c r="J19" s="152"/>
      <c r="K19" s="152"/>
      <c r="L19" s="152"/>
      <c r="M19" s="152"/>
      <c r="N19" s="153"/>
      <c r="O19" s="133"/>
      <c r="P19" s="134"/>
    </row>
    <row r="20" spans="1:16" x14ac:dyDescent="0.25">
      <c r="A20" s="154" t="s">
        <v>50</v>
      </c>
      <c r="B20" s="155"/>
      <c r="C20" s="155"/>
      <c r="D20" s="155"/>
      <c r="E20" s="155"/>
      <c r="F20" s="155"/>
      <c r="G20" s="155"/>
      <c r="H20" s="155"/>
      <c r="I20" s="155"/>
      <c r="J20" s="155"/>
      <c r="K20" s="155"/>
      <c r="L20" s="155"/>
      <c r="M20" s="155"/>
      <c r="N20" s="156"/>
      <c r="O20" s="135"/>
      <c r="P20" s="136"/>
    </row>
    <row r="21" spans="1:16" x14ac:dyDescent="0.25">
      <c r="A21" s="154" t="s">
        <v>51</v>
      </c>
      <c r="B21" s="155"/>
      <c r="C21" s="155"/>
      <c r="D21" s="155"/>
      <c r="E21" s="155"/>
      <c r="F21" s="155"/>
      <c r="G21" s="155"/>
      <c r="H21" s="155"/>
      <c r="I21" s="155"/>
      <c r="J21" s="155"/>
      <c r="K21" s="155"/>
      <c r="L21" s="155"/>
      <c r="M21" s="155"/>
      <c r="N21" s="156"/>
      <c r="O21" s="135"/>
      <c r="P21" s="136"/>
    </row>
    <row r="22" spans="1:16" x14ac:dyDescent="0.25">
      <c r="A22" s="126" t="s">
        <v>52</v>
      </c>
      <c r="B22" s="127"/>
      <c r="C22" s="127"/>
      <c r="D22" s="127"/>
      <c r="E22" s="127"/>
      <c r="F22" s="127"/>
      <c r="G22" s="127"/>
      <c r="H22" s="127"/>
      <c r="I22" s="127"/>
      <c r="J22" s="127"/>
      <c r="K22" s="127"/>
      <c r="L22" s="127"/>
      <c r="M22" s="127"/>
      <c r="N22" s="128"/>
      <c r="O22" s="145"/>
      <c r="P22" s="146"/>
    </row>
    <row r="23" spans="1:16" x14ac:dyDescent="0.25">
      <c r="N23" s="29" t="s">
        <v>19</v>
      </c>
      <c r="O23" s="21"/>
      <c r="P23" s="30" t="s">
        <v>53</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7"/>
  <sheetViews>
    <sheetView topLeftCell="A5" zoomScale="80" zoomScaleNormal="80" workbookViewId="0">
      <selection activeCell="I47" sqref="I47"/>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72" t="s">
        <v>54</v>
      </c>
      <c r="B1" s="173"/>
      <c r="C1" s="173"/>
      <c r="D1" s="173"/>
      <c r="E1" s="173"/>
      <c r="F1" s="173"/>
      <c r="G1" s="173"/>
      <c r="H1" s="173"/>
      <c r="I1" s="173"/>
      <c r="J1" s="173"/>
      <c r="K1" s="173"/>
      <c r="L1" s="173"/>
      <c r="M1" s="173"/>
      <c r="N1" s="173"/>
      <c r="O1" s="174"/>
      <c r="P1" s="3"/>
      <c r="Q1" s="3"/>
      <c r="R1" s="3"/>
      <c r="S1" s="3"/>
      <c r="T1" s="3"/>
      <c r="U1" s="3"/>
      <c r="V1" s="3"/>
      <c r="W1" s="3"/>
      <c r="X1" s="3"/>
      <c r="Y1" s="3"/>
      <c r="Z1" s="3"/>
      <c r="AA1" s="3"/>
      <c r="AB1" s="3"/>
      <c r="AC1" s="3"/>
      <c r="AD1" s="3"/>
    </row>
    <row r="2" spans="1:30" ht="23.25" x14ac:dyDescent="0.25">
      <c r="A2" s="175"/>
      <c r="B2" s="57"/>
      <c r="C2" s="57"/>
      <c r="D2" s="57"/>
      <c r="E2" s="57"/>
      <c r="F2" s="57"/>
      <c r="G2" s="57"/>
      <c r="H2" s="57"/>
      <c r="I2" s="57"/>
      <c r="J2" s="57"/>
      <c r="K2" s="57"/>
      <c r="L2" s="57"/>
      <c r="M2" s="57"/>
      <c r="N2" s="57"/>
      <c r="O2" s="176"/>
      <c r="P2" s="3"/>
      <c r="Q2" s="3"/>
      <c r="R2" s="3"/>
      <c r="S2" s="3"/>
      <c r="T2" s="3"/>
      <c r="U2" s="3"/>
      <c r="V2" s="3"/>
      <c r="W2" s="3"/>
      <c r="X2" s="3"/>
      <c r="Y2" s="3"/>
      <c r="Z2" s="3"/>
      <c r="AA2" s="3"/>
      <c r="AB2" s="3"/>
      <c r="AC2" s="3"/>
      <c r="AD2" s="3"/>
    </row>
    <row r="3" spans="1:30" ht="24" thickBot="1" x14ac:dyDescent="0.3">
      <c r="A3" s="177"/>
      <c r="B3" s="178"/>
      <c r="C3" s="178"/>
      <c r="D3" s="178"/>
      <c r="E3" s="178"/>
      <c r="F3" s="178"/>
      <c r="G3" s="178"/>
      <c r="H3" s="178"/>
      <c r="I3" s="178"/>
      <c r="J3" s="178"/>
      <c r="K3" s="178"/>
      <c r="L3" s="178"/>
      <c r="M3" s="178"/>
      <c r="N3" s="178"/>
      <c r="O3" s="179"/>
      <c r="P3" s="3"/>
      <c r="Q3" s="3"/>
      <c r="R3" s="3"/>
      <c r="S3" s="3"/>
      <c r="T3" s="3"/>
      <c r="U3" s="3"/>
      <c r="V3" s="3"/>
      <c r="W3" s="3"/>
      <c r="X3" s="3"/>
      <c r="Y3" s="3"/>
      <c r="Z3" s="3"/>
      <c r="AA3" s="3"/>
      <c r="AB3" s="3"/>
      <c r="AC3" s="3"/>
      <c r="AD3" s="3"/>
    </row>
    <row r="4" spans="1:30" ht="53.1" customHeight="1" thickBot="1" x14ac:dyDescent="0.3">
      <c r="A4" s="222" t="s">
        <v>55</v>
      </c>
      <c r="B4" s="223"/>
      <c r="C4" s="223"/>
      <c r="D4" s="223"/>
      <c r="E4" s="223"/>
      <c r="F4" s="223"/>
      <c r="G4" s="223"/>
      <c r="H4" s="223"/>
      <c r="I4" s="223"/>
      <c r="J4" s="223"/>
      <c r="K4" s="223"/>
      <c r="L4" s="223"/>
      <c r="M4" s="223"/>
      <c r="N4" s="223"/>
      <c r="O4" s="224"/>
      <c r="P4" s="4"/>
      <c r="Q4" s="4"/>
      <c r="R4" s="4"/>
      <c r="S4" s="4"/>
      <c r="T4" s="4"/>
      <c r="U4" s="4"/>
      <c r="V4" s="4"/>
      <c r="W4" s="4"/>
      <c r="X4" s="4"/>
      <c r="Y4" s="4"/>
      <c r="Z4" s="4"/>
      <c r="AA4" s="4"/>
      <c r="AB4" s="4"/>
      <c r="AC4" s="4"/>
      <c r="AD4" s="4"/>
    </row>
    <row r="5" spans="1:30" ht="24" thickBot="1" x14ac:dyDescent="0.3">
      <c r="A5" s="225" t="s">
        <v>2</v>
      </c>
      <c r="B5" s="226"/>
      <c r="C5" s="226"/>
      <c r="D5" s="226"/>
      <c r="E5" s="226"/>
      <c r="F5" s="226"/>
      <c r="G5" s="226"/>
      <c r="H5" s="226"/>
      <c r="I5" s="97"/>
      <c r="J5" s="97"/>
      <c r="K5" s="97"/>
      <c r="L5" s="97"/>
      <c r="M5" s="97"/>
      <c r="N5" s="97"/>
      <c r="O5" s="98"/>
      <c r="P5" s="4"/>
      <c r="Q5" s="4"/>
      <c r="R5" s="4"/>
      <c r="S5" s="4"/>
      <c r="T5" s="4"/>
      <c r="U5" s="4"/>
      <c r="V5" s="4"/>
      <c r="W5" s="4"/>
      <c r="X5" s="4"/>
      <c r="Y5" s="4"/>
      <c r="Z5" s="4"/>
      <c r="AA5" s="4"/>
      <c r="AB5" s="4"/>
      <c r="AC5" s="4"/>
      <c r="AD5" s="4"/>
    </row>
    <row r="6" spans="1:30" ht="15.75" thickBot="1" x14ac:dyDescent="0.3">
      <c r="A6" s="227" t="s">
        <v>3</v>
      </c>
      <c r="B6" s="228"/>
      <c r="C6" s="228"/>
      <c r="D6" s="228"/>
      <c r="E6" s="231" t="s">
        <v>165</v>
      </c>
      <c r="F6" s="231"/>
      <c r="G6" s="231"/>
      <c r="H6" s="232"/>
      <c r="I6" s="235" t="s">
        <v>56</v>
      </c>
      <c r="J6" s="236"/>
      <c r="K6" s="236"/>
      <c r="L6" s="236"/>
      <c r="M6" s="236"/>
      <c r="N6" s="236"/>
      <c r="O6" s="236"/>
    </row>
    <row r="7" spans="1:30" ht="16.5" thickTop="1" thickBot="1" x14ac:dyDescent="0.3">
      <c r="A7" s="229"/>
      <c r="B7" s="230"/>
      <c r="C7" s="230"/>
      <c r="D7" s="230"/>
      <c r="E7" s="233"/>
      <c r="F7" s="233"/>
      <c r="G7" s="233"/>
      <c r="H7" s="234"/>
      <c r="I7" s="237"/>
      <c r="J7" s="238"/>
      <c r="K7" s="238"/>
      <c r="L7" s="238"/>
      <c r="M7" s="238"/>
      <c r="N7" s="238"/>
      <c r="O7" s="238"/>
    </row>
    <row r="8" spans="1:30" x14ac:dyDescent="0.25">
      <c r="A8" s="229" t="s">
        <v>57</v>
      </c>
      <c r="B8" s="230"/>
      <c r="C8" s="230"/>
      <c r="D8" s="230"/>
      <c r="E8" s="239"/>
      <c r="F8" s="240"/>
      <c r="G8" s="240"/>
      <c r="H8" s="241"/>
      <c r="I8" s="242" t="s">
        <v>58</v>
      </c>
      <c r="J8" s="243"/>
      <c r="K8" s="243"/>
      <c r="L8" s="243"/>
      <c r="M8" s="243"/>
      <c r="N8" s="243"/>
      <c r="O8" s="244"/>
    </row>
    <row r="9" spans="1:30" x14ac:dyDescent="0.25">
      <c r="A9" s="229"/>
      <c r="B9" s="230"/>
      <c r="C9" s="230"/>
      <c r="D9" s="230"/>
      <c r="E9" s="240"/>
      <c r="F9" s="240"/>
      <c r="G9" s="240"/>
      <c r="H9" s="241"/>
      <c r="I9" s="87"/>
      <c r="J9" s="91"/>
      <c r="K9" s="91"/>
      <c r="L9" s="91"/>
      <c r="M9" s="91"/>
      <c r="N9" s="91"/>
      <c r="O9" s="245"/>
    </row>
    <row r="10" spans="1:30" x14ac:dyDescent="0.25">
      <c r="A10" s="229"/>
      <c r="B10" s="230"/>
      <c r="C10" s="230"/>
      <c r="D10" s="230"/>
      <c r="E10" s="240"/>
      <c r="F10" s="240"/>
      <c r="G10" s="240"/>
      <c r="H10" s="241"/>
      <c r="I10" s="87"/>
      <c r="J10" s="91"/>
      <c r="K10" s="91"/>
      <c r="L10" s="91"/>
      <c r="M10" s="91"/>
      <c r="N10" s="91"/>
      <c r="O10" s="245"/>
    </row>
    <row r="11" spans="1:30" x14ac:dyDescent="0.25">
      <c r="A11" s="229"/>
      <c r="B11" s="230"/>
      <c r="C11" s="230"/>
      <c r="D11" s="230"/>
      <c r="E11" s="240"/>
      <c r="F11" s="240"/>
      <c r="G11" s="240"/>
      <c r="H11" s="241"/>
      <c r="I11" s="87"/>
      <c r="J11" s="91"/>
      <c r="K11" s="91"/>
      <c r="L11" s="91"/>
      <c r="M11" s="91"/>
      <c r="N11" s="91"/>
      <c r="O11" s="245"/>
    </row>
    <row r="12" spans="1:30" x14ac:dyDescent="0.25">
      <c r="A12" s="229" t="s">
        <v>59</v>
      </c>
      <c r="B12" s="230"/>
      <c r="C12" s="230"/>
      <c r="D12" s="230"/>
      <c r="E12" s="233" t="s">
        <v>60</v>
      </c>
      <c r="F12" s="233"/>
      <c r="G12" s="233"/>
      <c r="H12" s="234"/>
      <c r="I12" s="87"/>
      <c r="J12" s="91"/>
      <c r="K12" s="91"/>
      <c r="L12" s="91"/>
      <c r="M12" s="91"/>
      <c r="N12" s="91"/>
      <c r="O12" s="245"/>
    </row>
    <row r="13" spans="1:30" x14ac:dyDescent="0.25">
      <c r="A13" s="229"/>
      <c r="B13" s="230"/>
      <c r="C13" s="230"/>
      <c r="D13" s="230"/>
      <c r="E13" s="233"/>
      <c r="F13" s="233"/>
      <c r="G13" s="233"/>
      <c r="H13" s="234"/>
      <c r="I13" s="87"/>
      <c r="J13" s="91"/>
      <c r="K13" s="91"/>
      <c r="L13" s="91"/>
      <c r="M13" s="91"/>
      <c r="N13" s="91"/>
      <c r="O13" s="245"/>
    </row>
    <row r="14" spans="1:30" x14ac:dyDescent="0.25">
      <c r="A14" s="229" t="s">
        <v>61</v>
      </c>
      <c r="B14" s="230"/>
      <c r="C14" s="230"/>
      <c r="D14" s="230"/>
      <c r="E14" s="233" t="s">
        <v>62</v>
      </c>
      <c r="F14" s="233"/>
      <c r="G14" s="233"/>
      <c r="H14" s="234"/>
      <c r="I14" s="87"/>
      <c r="J14" s="91"/>
      <c r="K14" s="91"/>
      <c r="L14" s="91"/>
      <c r="M14" s="91"/>
      <c r="N14" s="91"/>
      <c r="O14" s="245"/>
    </row>
    <row r="15" spans="1:30" x14ac:dyDescent="0.25">
      <c r="A15" s="249"/>
      <c r="B15" s="250"/>
      <c r="C15" s="250"/>
      <c r="D15" s="250"/>
      <c r="E15" s="251"/>
      <c r="F15" s="251"/>
      <c r="G15" s="251"/>
      <c r="H15" s="252"/>
      <c r="I15" s="246"/>
      <c r="J15" s="247"/>
      <c r="K15" s="247"/>
      <c r="L15" s="247"/>
      <c r="M15" s="247"/>
      <c r="N15" s="247"/>
      <c r="O15" s="248"/>
    </row>
    <row r="16" spans="1:30" x14ac:dyDescent="0.25">
      <c r="A16" s="253" t="s">
        <v>63</v>
      </c>
      <c r="B16" s="254"/>
      <c r="C16" s="254"/>
      <c r="D16" s="254"/>
      <c r="E16" s="254"/>
      <c r="F16" s="254"/>
      <c r="G16" s="254"/>
      <c r="H16" s="254"/>
      <c r="I16" s="254"/>
      <c r="J16" s="254"/>
      <c r="K16" s="254"/>
      <c r="L16" s="254"/>
      <c r="M16" s="254"/>
      <c r="N16" s="254"/>
      <c r="O16" s="255"/>
    </row>
    <row r="17" spans="1:15" ht="15.75" thickBot="1" x14ac:dyDescent="0.3">
      <c r="A17" s="256"/>
      <c r="B17" s="257"/>
      <c r="C17" s="257"/>
      <c r="D17" s="257"/>
      <c r="E17" s="257"/>
      <c r="F17" s="257"/>
      <c r="G17" s="257"/>
      <c r="H17" s="257"/>
      <c r="I17" s="257"/>
      <c r="J17" s="257"/>
      <c r="K17" s="257"/>
      <c r="L17" s="257"/>
      <c r="M17" s="257"/>
      <c r="N17" s="257"/>
      <c r="O17" s="258"/>
    </row>
    <row r="18" spans="1:15" ht="15.75" thickBot="1" x14ac:dyDescent="0.3">
      <c r="A18" s="259" t="s">
        <v>64</v>
      </c>
      <c r="B18" s="260"/>
      <c r="C18" s="260"/>
      <c r="D18" s="260"/>
      <c r="E18" s="260"/>
      <c r="F18" s="260" t="s">
        <v>65</v>
      </c>
      <c r="G18" s="260"/>
      <c r="H18" s="260"/>
      <c r="I18" s="260"/>
      <c r="J18" s="260"/>
      <c r="K18" s="260" t="s">
        <v>66</v>
      </c>
      <c r="L18" s="260"/>
      <c r="M18" s="260"/>
      <c r="N18" s="260"/>
      <c r="O18" s="261"/>
    </row>
    <row r="19" spans="1:15" ht="30" x14ac:dyDescent="0.25">
      <c r="A19" s="262" t="s">
        <v>67</v>
      </c>
      <c r="B19" s="263"/>
      <c r="C19" s="23" t="s">
        <v>68</v>
      </c>
      <c r="D19" s="263" t="s">
        <v>69</v>
      </c>
      <c r="E19" s="263"/>
      <c r="F19" s="263" t="s">
        <v>67</v>
      </c>
      <c r="G19" s="263"/>
      <c r="H19" s="23" t="s">
        <v>68</v>
      </c>
      <c r="I19" s="263" t="s">
        <v>69</v>
      </c>
      <c r="J19" s="263"/>
      <c r="K19" s="263" t="s">
        <v>67</v>
      </c>
      <c r="L19" s="263"/>
      <c r="M19" s="23" t="s">
        <v>68</v>
      </c>
      <c r="N19" s="263" t="s">
        <v>69</v>
      </c>
      <c r="O19" s="264"/>
    </row>
    <row r="20" spans="1:15" x14ac:dyDescent="0.25">
      <c r="A20" s="273" t="s">
        <v>70</v>
      </c>
      <c r="B20" s="265"/>
      <c r="C20" s="265" t="s">
        <v>71</v>
      </c>
      <c r="D20" s="265">
        <v>114.99</v>
      </c>
      <c r="E20" s="265"/>
      <c r="F20" s="265" t="s">
        <v>72</v>
      </c>
      <c r="G20" s="265"/>
      <c r="H20" s="265" t="s">
        <v>71</v>
      </c>
      <c r="I20" s="265">
        <v>50.06</v>
      </c>
      <c r="J20" s="265"/>
      <c r="K20" s="265">
        <v>90</v>
      </c>
      <c r="L20" s="265"/>
      <c r="M20" s="265">
        <v>0.2</v>
      </c>
      <c r="N20" s="265">
        <v>90.01</v>
      </c>
      <c r="O20" s="267"/>
    </row>
    <row r="21" spans="1:15" ht="15.75" thickBot="1" x14ac:dyDescent="0.3">
      <c r="A21" s="274"/>
      <c r="B21" s="266"/>
      <c r="C21" s="266"/>
      <c r="D21" s="266"/>
      <c r="E21" s="266"/>
      <c r="F21" s="266"/>
      <c r="G21" s="266"/>
      <c r="H21" s="266"/>
      <c r="I21" s="266"/>
      <c r="J21" s="266"/>
      <c r="K21" s="266"/>
      <c r="L21" s="266"/>
      <c r="M21" s="266"/>
      <c r="N21" s="266"/>
      <c r="O21" s="268"/>
    </row>
    <row r="22" spans="1:15" x14ac:dyDescent="0.25">
      <c r="A22" s="269" t="s">
        <v>73</v>
      </c>
      <c r="B22" s="270"/>
      <c r="C22" s="270"/>
      <c r="D22" s="271"/>
      <c r="E22" s="272"/>
      <c r="F22" s="269" t="s">
        <v>73</v>
      </c>
      <c r="G22" s="270"/>
      <c r="H22" s="270"/>
      <c r="I22" s="271"/>
      <c r="J22" s="272"/>
      <c r="K22" s="269" t="s">
        <v>73</v>
      </c>
      <c r="L22" s="270"/>
      <c r="M22" s="270"/>
      <c r="N22" s="271"/>
      <c r="O22" s="272"/>
    </row>
    <row r="23" spans="1:15" x14ac:dyDescent="0.25">
      <c r="A23" s="275" t="s">
        <v>74</v>
      </c>
      <c r="B23" s="276"/>
      <c r="C23" s="276"/>
      <c r="D23" s="276"/>
      <c r="E23" s="277"/>
      <c r="F23" s="275" t="s">
        <v>74</v>
      </c>
      <c r="G23" s="276"/>
      <c r="H23" s="276"/>
      <c r="I23" s="276"/>
      <c r="J23" s="277"/>
      <c r="K23" s="275" t="s">
        <v>74</v>
      </c>
      <c r="L23" s="276"/>
      <c r="M23" s="276"/>
      <c r="N23" s="276"/>
      <c r="O23" s="277"/>
    </row>
    <row r="24" spans="1:15" x14ac:dyDescent="0.25">
      <c r="A24" s="278" t="s">
        <v>11</v>
      </c>
      <c r="B24" s="279"/>
      <c r="C24" s="279"/>
      <c r="D24" s="279"/>
      <c r="E24" s="218"/>
      <c r="F24" s="278" t="s">
        <v>11</v>
      </c>
      <c r="G24" s="279"/>
      <c r="H24" s="279"/>
      <c r="I24" s="279"/>
      <c r="J24" s="218"/>
      <c r="K24" s="278" t="s">
        <v>11</v>
      </c>
      <c r="L24" s="279"/>
      <c r="M24" s="279"/>
      <c r="N24" s="279"/>
      <c r="O24" s="218"/>
    </row>
    <row r="25" spans="1:15" x14ac:dyDescent="0.25">
      <c r="A25" s="281" t="s">
        <v>75</v>
      </c>
      <c r="B25" s="282"/>
      <c r="C25" s="282"/>
      <c r="D25" s="216"/>
      <c r="E25" s="283"/>
      <c r="F25" s="281" t="s">
        <v>75</v>
      </c>
      <c r="G25" s="282"/>
      <c r="H25" s="282"/>
      <c r="I25" s="216"/>
      <c r="J25" s="283"/>
      <c r="K25" s="281" t="s">
        <v>75</v>
      </c>
      <c r="L25" s="282"/>
      <c r="M25" s="282"/>
      <c r="N25" s="216"/>
      <c r="O25" s="283"/>
    </row>
    <row r="26" spans="1:15" ht="29.1" customHeight="1" thickBot="1" x14ac:dyDescent="0.3">
      <c r="A26" s="284" t="s">
        <v>76</v>
      </c>
      <c r="B26" s="285"/>
      <c r="C26" s="285"/>
      <c r="D26" s="117"/>
      <c r="E26" s="280"/>
      <c r="F26" s="284" t="s">
        <v>76</v>
      </c>
      <c r="G26" s="285"/>
      <c r="H26" s="285"/>
      <c r="I26" s="117"/>
      <c r="J26" s="280"/>
      <c r="K26" s="284" t="s">
        <v>76</v>
      </c>
      <c r="L26" s="285"/>
      <c r="M26" s="285"/>
      <c r="N26" s="117"/>
      <c r="O26" s="280"/>
    </row>
    <row r="27" spans="1:15" x14ac:dyDescent="0.25">
      <c r="A27" s="253" t="s">
        <v>77</v>
      </c>
      <c r="B27" s="254"/>
      <c r="C27" s="254"/>
      <c r="D27" s="254"/>
      <c r="E27" s="254"/>
      <c r="F27" s="254"/>
      <c r="G27" s="254"/>
      <c r="H27" s="254"/>
      <c r="I27" s="254"/>
      <c r="J27" s="254"/>
      <c r="K27" s="254"/>
      <c r="L27" s="254"/>
      <c r="M27" s="254"/>
      <c r="N27" s="254"/>
      <c r="O27" s="255"/>
    </row>
    <row r="28" spans="1:15" ht="15.75" thickBot="1" x14ac:dyDescent="0.3">
      <c r="A28" s="256"/>
      <c r="B28" s="257"/>
      <c r="C28" s="257"/>
      <c r="D28" s="257"/>
      <c r="E28" s="257"/>
      <c r="F28" s="257"/>
      <c r="G28" s="257"/>
      <c r="H28" s="257"/>
      <c r="I28" s="257"/>
      <c r="J28" s="257"/>
      <c r="K28" s="257"/>
      <c r="L28" s="257"/>
      <c r="M28" s="257"/>
      <c r="N28" s="257"/>
      <c r="O28" s="258"/>
    </row>
    <row r="29" spans="1:15" ht="15.75" thickBot="1" x14ac:dyDescent="0.3">
      <c r="A29" s="259" t="s">
        <v>64</v>
      </c>
      <c r="B29" s="260"/>
      <c r="C29" s="260"/>
      <c r="D29" s="260"/>
      <c r="E29" s="260"/>
      <c r="F29" s="260" t="s">
        <v>65</v>
      </c>
      <c r="G29" s="260"/>
      <c r="H29" s="260"/>
      <c r="I29" s="260"/>
      <c r="J29" s="260"/>
      <c r="K29" s="260" t="s">
        <v>66</v>
      </c>
      <c r="L29" s="260"/>
      <c r="M29" s="260"/>
      <c r="N29" s="260"/>
      <c r="O29" s="261"/>
    </row>
    <row r="30" spans="1:15" ht="30" x14ac:dyDescent="0.25">
      <c r="A30" s="262" t="s">
        <v>67</v>
      </c>
      <c r="B30" s="263"/>
      <c r="C30" s="23" t="s">
        <v>68</v>
      </c>
      <c r="D30" s="263" t="s">
        <v>69</v>
      </c>
      <c r="E30" s="263"/>
      <c r="F30" s="263" t="s">
        <v>67</v>
      </c>
      <c r="G30" s="263"/>
      <c r="H30" s="23" t="s">
        <v>68</v>
      </c>
      <c r="I30" s="263" t="s">
        <v>69</v>
      </c>
      <c r="J30" s="263"/>
      <c r="K30" s="263" t="s">
        <v>67</v>
      </c>
      <c r="L30" s="263"/>
      <c r="M30" s="23" t="s">
        <v>68</v>
      </c>
      <c r="N30" s="263" t="s">
        <v>69</v>
      </c>
      <c r="O30" s="264"/>
    </row>
    <row r="31" spans="1:15" x14ac:dyDescent="0.25">
      <c r="A31" s="290" t="s">
        <v>78</v>
      </c>
      <c r="B31" s="286"/>
      <c r="C31" s="286" t="s">
        <v>71</v>
      </c>
      <c r="D31" s="286" t="s">
        <v>78</v>
      </c>
      <c r="E31" s="286"/>
      <c r="F31" s="286" t="s">
        <v>79</v>
      </c>
      <c r="G31" s="286"/>
      <c r="H31" s="286" t="s">
        <v>71</v>
      </c>
      <c r="I31" s="286" t="s">
        <v>167</v>
      </c>
      <c r="J31" s="286"/>
      <c r="K31" s="286" t="s">
        <v>80</v>
      </c>
      <c r="L31" s="286"/>
      <c r="M31" s="286" t="s">
        <v>81</v>
      </c>
      <c r="N31" s="286" t="s">
        <v>168</v>
      </c>
      <c r="O31" s="288"/>
    </row>
    <row r="32" spans="1:15" ht="15.75" thickBot="1" x14ac:dyDescent="0.3">
      <c r="A32" s="291"/>
      <c r="B32" s="287"/>
      <c r="C32" s="287"/>
      <c r="D32" s="287"/>
      <c r="E32" s="287"/>
      <c r="F32" s="287"/>
      <c r="G32" s="287"/>
      <c r="H32" s="287"/>
      <c r="I32" s="287"/>
      <c r="J32" s="287"/>
      <c r="K32" s="287"/>
      <c r="L32" s="287"/>
      <c r="M32" s="287"/>
      <c r="N32" s="287"/>
      <c r="O32" s="289"/>
    </row>
    <row r="33" spans="1:15" x14ac:dyDescent="0.25">
      <c r="A33" s="269" t="s">
        <v>73</v>
      </c>
      <c r="B33" s="270"/>
      <c r="C33" s="270"/>
      <c r="D33" s="271"/>
      <c r="E33" s="272"/>
      <c r="F33" s="269" t="s">
        <v>73</v>
      </c>
      <c r="G33" s="270"/>
      <c r="H33" s="270"/>
      <c r="I33" s="271"/>
      <c r="J33" s="272"/>
      <c r="K33" s="269" t="s">
        <v>73</v>
      </c>
      <c r="L33" s="270"/>
      <c r="M33" s="270"/>
      <c r="N33" s="271"/>
      <c r="O33" s="272"/>
    </row>
    <row r="34" spans="1:15" x14ac:dyDescent="0.25">
      <c r="A34" s="275" t="s">
        <v>74</v>
      </c>
      <c r="B34" s="276"/>
      <c r="C34" s="276"/>
      <c r="D34" s="276"/>
      <c r="E34" s="277"/>
      <c r="F34" s="275" t="s">
        <v>74</v>
      </c>
      <c r="G34" s="276"/>
      <c r="H34" s="276"/>
      <c r="I34" s="276"/>
      <c r="J34" s="277"/>
      <c r="K34" s="275" t="s">
        <v>74</v>
      </c>
      <c r="L34" s="276"/>
      <c r="M34" s="276"/>
      <c r="N34" s="276"/>
      <c r="O34" s="277"/>
    </row>
    <row r="35" spans="1:15" x14ac:dyDescent="0.25">
      <c r="A35" s="278" t="s">
        <v>11</v>
      </c>
      <c r="B35" s="279"/>
      <c r="C35" s="279"/>
      <c r="D35" s="279"/>
      <c r="E35" s="218"/>
      <c r="F35" s="278" t="s">
        <v>11</v>
      </c>
      <c r="G35" s="279"/>
      <c r="H35" s="279"/>
      <c r="I35" s="279"/>
      <c r="J35" s="218"/>
      <c r="K35" s="278" t="s">
        <v>11</v>
      </c>
      <c r="L35" s="279"/>
      <c r="M35" s="279"/>
      <c r="N35" s="279"/>
      <c r="O35" s="218"/>
    </row>
    <row r="36" spans="1:15" x14ac:dyDescent="0.25">
      <c r="A36" s="281" t="s">
        <v>75</v>
      </c>
      <c r="B36" s="282"/>
      <c r="C36" s="282"/>
      <c r="D36" s="216"/>
      <c r="E36" s="283"/>
      <c r="F36" s="281" t="s">
        <v>75</v>
      </c>
      <c r="G36" s="282"/>
      <c r="H36" s="282"/>
      <c r="I36" s="216"/>
      <c r="J36" s="283"/>
      <c r="K36" s="281" t="s">
        <v>75</v>
      </c>
      <c r="L36" s="282"/>
      <c r="M36" s="282"/>
      <c r="N36" s="216"/>
      <c r="O36" s="283"/>
    </row>
    <row r="37" spans="1:15" ht="29.1" customHeight="1" thickBot="1" x14ac:dyDescent="0.3">
      <c r="A37" s="284" t="s">
        <v>76</v>
      </c>
      <c r="B37" s="285"/>
      <c r="C37" s="285"/>
      <c r="D37" s="294"/>
      <c r="E37" s="295"/>
      <c r="F37" s="284" t="s">
        <v>76</v>
      </c>
      <c r="G37" s="285"/>
      <c r="H37" s="285"/>
      <c r="I37" s="294"/>
      <c r="J37" s="295"/>
      <c r="K37" s="284" t="s">
        <v>76</v>
      </c>
      <c r="L37" s="285"/>
      <c r="M37" s="285"/>
      <c r="N37" s="294"/>
      <c r="O37" s="295"/>
    </row>
    <row r="38" spans="1:15" ht="14.25" customHeight="1" x14ac:dyDescent="0.25">
      <c r="A38" s="296" t="s">
        <v>82</v>
      </c>
      <c r="B38" s="297"/>
      <c r="C38" s="297"/>
      <c r="D38" s="297"/>
      <c r="E38" s="297"/>
      <c r="F38" s="297"/>
      <c r="G38" s="302"/>
      <c r="H38" s="302"/>
      <c r="I38" s="302"/>
      <c r="J38" s="302"/>
      <c r="K38" s="302"/>
      <c r="L38" s="302"/>
      <c r="M38" s="302"/>
      <c r="N38" s="305" t="s">
        <v>11</v>
      </c>
      <c r="O38" s="306"/>
    </row>
    <row r="39" spans="1:15" x14ac:dyDescent="0.25">
      <c r="A39" s="298"/>
      <c r="B39" s="299"/>
      <c r="C39" s="299"/>
      <c r="D39" s="299"/>
      <c r="E39" s="299"/>
      <c r="F39" s="299"/>
      <c r="G39" s="303"/>
      <c r="H39" s="303"/>
      <c r="I39" s="303"/>
      <c r="J39" s="303"/>
      <c r="K39" s="303"/>
      <c r="L39" s="303"/>
      <c r="M39" s="303"/>
      <c r="N39" s="216"/>
      <c r="O39" s="218" t="s">
        <v>33</v>
      </c>
    </row>
    <row r="40" spans="1:15" ht="15.75" thickBot="1" x14ac:dyDescent="0.3">
      <c r="A40" s="300"/>
      <c r="B40" s="301"/>
      <c r="C40" s="301"/>
      <c r="D40" s="301"/>
      <c r="E40" s="301"/>
      <c r="F40" s="301"/>
      <c r="G40" s="304"/>
      <c r="H40" s="304"/>
      <c r="I40" s="304"/>
      <c r="J40" s="304"/>
      <c r="K40" s="304"/>
      <c r="L40" s="304"/>
      <c r="M40" s="304"/>
      <c r="N40" s="217"/>
      <c r="O40" s="219"/>
    </row>
    <row r="41" spans="1:15" x14ac:dyDescent="0.25">
      <c r="A41" s="161" t="s">
        <v>83</v>
      </c>
      <c r="B41" s="162"/>
      <c r="C41" s="162"/>
      <c r="D41" s="162"/>
      <c r="E41" s="162"/>
      <c r="F41" s="162"/>
      <c r="G41" s="307"/>
      <c r="H41" s="308"/>
      <c r="I41" s="308"/>
      <c r="J41" s="308"/>
      <c r="K41" s="308"/>
      <c r="L41" s="308"/>
      <c r="M41" s="309"/>
      <c r="N41" s="220"/>
      <c r="O41" s="221"/>
    </row>
    <row r="42" spans="1:15" x14ac:dyDescent="0.25">
      <c r="A42" s="164"/>
      <c r="B42" s="165"/>
      <c r="C42" s="165"/>
      <c r="D42" s="165"/>
      <c r="E42" s="165"/>
      <c r="F42" s="165"/>
      <c r="G42" s="310"/>
      <c r="H42" s="311"/>
      <c r="I42" s="311"/>
      <c r="J42" s="311"/>
      <c r="K42" s="311"/>
      <c r="L42" s="311"/>
      <c r="M42" s="312"/>
      <c r="N42" s="216"/>
      <c r="O42" s="218" t="s">
        <v>33</v>
      </c>
    </row>
    <row r="43" spans="1:15" ht="15.75" thickBot="1" x14ac:dyDescent="0.3">
      <c r="A43" s="167"/>
      <c r="B43" s="168"/>
      <c r="C43" s="168"/>
      <c r="D43" s="168"/>
      <c r="E43" s="168"/>
      <c r="F43" s="168"/>
      <c r="G43" s="313"/>
      <c r="H43" s="314"/>
      <c r="I43" s="314"/>
      <c r="J43" s="314"/>
      <c r="K43" s="314"/>
      <c r="L43" s="314"/>
      <c r="M43" s="315"/>
      <c r="N43" s="217"/>
      <c r="O43" s="219"/>
    </row>
    <row r="44" spans="1:15" ht="15.75" thickBot="1" x14ac:dyDescent="0.3">
      <c r="J44" s="292" t="s">
        <v>84</v>
      </c>
      <c r="K44" s="293"/>
      <c r="L44" s="293"/>
      <c r="M44" s="293"/>
      <c r="N44" s="21">
        <f>D25+D26+I25+I26+N25+N26+N36+N37+I37+I36+D37+D36+N42+N39</f>
        <v>0</v>
      </c>
      <c r="O44" s="30" t="s">
        <v>85</v>
      </c>
    </row>
    <row r="47" spans="1:15" x14ac:dyDescent="0.25">
      <c r="I47" t="s">
        <v>164</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7" zoomScale="82" zoomScaleNormal="75" workbookViewId="0">
      <selection activeCell="A34" sqref="A34:N37"/>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72" t="s">
        <v>86</v>
      </c>
      <c r="B1" s="173"/>
      <c r="C1" s="173"/>
      <c r="D1" s="173"/>
      <c r="E1" s="173"/>
      <c r="F1" s="173"/>
      <c r="G1" s="173"/>
      <c r="H1" s="173"/>
      <c r="I1" s="173"/>
      <c r="J1" s="173"/>
      <c r="K1" s="173"/>
      <c r="L1" s="173"/>
      <c r="M1" s="173"/>
      <c r="N1" s="174"/>
      <c r="O1" s="399" t="s">
        <v>87</v>
      </c>
      <c r="P1" s="400"/>
      <c r="Q1" s="401"/>
    </row>
    <row r="2" spans="1:17" ht="15.75" thickBot="1" x14ac:dyDescent="0.3">
      <c r="A2" s="175"/>
      <c r="B2" s="57"/>
      <c r="C2" s="57"/>
      <c r="D2" s="57"/>
      <c r="E2" s="57"/>
      <c r="F2" s="57"/>
      <c r="G2" s="57"/>
      <c r="H2" s="57"/>
      <c r="I2" s="57"/>
      <c r="J2" s="57"/>
      <c r="K2" s="57"/>
      <c r="L2" s="57"/>
      <c r="M2" s="57"/>
      <c r="N2" s="176"/>
      <c r="O2" s="402"/>
      <c r="P2" s="403"/>
      <c r="Q2" s="404"/>
    </row>
    <row r="3" spans="1:17" ht="15.75" thickBot="1" x14ac:dyDescent="0.3">
      <c r="A3" s="177"/>
      <c r="B3" s="178"/>
      <c r="C3" s="178"/>
      <c r="D3" s="178"/>
      <c r="E3" s="178"/>
      <c r="F3" s="178"/>
      <c r="G3" s="178"/>
      <c r="H3" s="178"/>
      <c r="I3" s="178"/>
      <c r="J3" s="178"/>
      <c r="K3" s="178"/>
      <c r="L3" s="178"/>
      <c r="M3" s="178"/>
      <c r="N3" s="179"/>
      <c r="O3" s="405"/>
      <c r="P3" s="406"/>
      <c r="Q3" s="407"/>
    </row>
    <row r="4" spans="1:17" ht="24" thickBot="1" x14ac:dyDescent="0.3">
      <c r="A4" s="180" t="s">
        <v>1</v>
      </c>
      <c r="B4" s="181"/>
      <c r="C4" s="181"/>
      <c r="D4" s="181"/>
      <c r="E4" s="181"/>
      <c r="F4" s="181"/>
      <c r="G4" s="181"/>
      <c r="H4" s="181"/>
      <c r="I4" s="181"/>
      <c r="J4" s="181"/>
      <c r="K4" s="181"/>
      <c r="L4" s="181"/>
      <c r="M4" s="181"/>
      <c r="N4" s="182"/>
      <c r="O4" s="408"/>
      <c r="P4" s="409"/>
      <c r="Q4" s="410"/>
    </row>
    <row r="5" spans="1:17" ht="24" thickBot="1" x14ac:dyDescent="0.3">
      <c r="A5" s="316" t="s">
        <v>2</v>
      </c>
      <c r="B5" s="317"/>
      <c r="C5" s="317"/>
      <c r="D5" s="317"/>
      <c r="E5" s="317"/>
      <c r="F5" s="317"/>
      <c r="G5" s="317"/>
      <c r="H5" s="317"/>
      <c r="I5" s="317"/>
      <c r="J5" s="317"/>
      <c r="K5" s="317"/>
      <c r="L5" s="317"/>
      <c r="M5" s="317"/>
      <c r="N5" s="317"/>
      <c r="O5" s="411" t="s">
        <v>11</v>
      </c>
      <c r="P5" s="412"/>
      <c r="Q5" s="413"/>
    </row>
    <row r="6" spans="1:17" ht="24" thickBot="1" x14ac:dyDescent="0.4">
      <c r="A6" s="318" t="s">
        <v>88</v>
      </c>
      <c r="B6" s="319"/>
      <c r="C6" s="319"/>
      <c r="D6" s="319"/>
      <c r="E6" s="319"/>
      <c r="F6" s="320"/>
      <c r="G6" s="321" t="s">
        <v>89</v>
      </c>
      <c r="H6" s="319"/>
      <c r="I6" s="319"/>
      <c r="J6" s="319"/>
      <c r="K6" s="319"/>
      <c r="L6" s="319"/>
      <c r="M6" s="319"/>
      <c r="N6" s="322"/>
      <c r="O6" s="414"/>
      <c r="P6" s="415"/>
      <c r="Q6" s="416"/>
    </row>
    <row r="7" spans="1:17" ht="24" thickBot="1" x14ac:dyDescent="0.4">
      <c r="A7" s="323" t="s">
        <v>90</v>
      </c>
      <c r="B7" s="324"/>
      <c r="C7" s="324"/>
      <c r="D7" s="324"/>
      <c r="E7" s="324"/>
      <c r="F7" s="325"/>
      <c r="G7" s="326">
        <v>75.08</v>
      </c>
      <c r="H7" s="327"/>
      <c r="I7" s="328">
        <v>75.3</v>
      </c>
      <c r="J7" s="328"/>
      <c r="K7" s="328">
        <v>75.3</v>
      </c>
      <c r="L7" s="328"/>
      <c r="M7" s="328">
        <v>75.33</v>
      </c>
      <c r="N7" s="329"/>
      <c r="O7" s="419"/>
      <c r="P7" s="420"/>
      <c r="Q7" s="11" t="s">
        <v>91</v>
      </c>
    </row>
    <row r="8" spans="1:17" ht="24" thickBot="1" x14ac:dyDescent="0.4">
      <c r="A8" s="330" t="s">
        <v>92</v>
      </c>
      <c r="B8" s="331"/>
      <c r="C8" s="331"/>
      <c r="D8" s="331"/>
      <c r="E8" s="331"/>
      <c r="F8" s="332"/>
      <c r="G8" s="333">
        <v>75.8</v>
      </c>
      <c r="H8" s="334"/>
      <c r="I8" s="334">
        <v>75.77</v>
      </c>
      <c r="J8" s="334"/>
      <c r="K8" s="334">
        <v>75.900000000000006</v>
      </c>
      <c r="L8" s="334"/>
      <c r="M8" s="334">
        <v>75.89</v>
      </c>
      <c r="N8" s="335"/>
      <c r="O8" s="391"/>
      <c r="P8" s="216"/>
      <c r="Q8" s="12" t="s">
        <v>91</v>
      </c>
    </row>
    <row r="9" spans="1:17" ht="23.25" customHeight="1" x14ac:dyDescent="0.35">
      <c r="A9" s="339" t="s">
        <v>93</v>
      </c>
      <c r="B9" s="340"/>
      <c r="C9" s="340"/>
      <c r="D9" s="340"/>
      <c r="E9" s="340"/>
      <c r="F9" s="341"/>
      <c r="G9" s="336">
        <v>48.02</v>
      </c>
      <c r="H9" s="337"/>
      <c r="I9" s="337">
        <v>48.05</v>
      </c>
      <c r="J9" s="337"/>
      <c r="K9" s="337">
        <v>48.05</v>
      </c>
      <c r="L9" s="337"/>
      <c r="M9" s="337">
        <v>48.03</v>
      </c>
      <c r="N9" s="338"/>
      <c r="O9" s="391"/>
      <c r="P9" s="216"/>
      <c r="Q9" s="374" t="s">
        <v>91</v>
      </c>
    </row>
    <row r="10" spans="1:17" ht="24" thickBot="1" x14ac:dyDescent="0.4">
      <c r="A10" s="342"/>
      <c r="B10" s="343"/>
      <c r="C10" s="343"/>
      <c r="D10" s="343"/>
      <c r="E10" s="343"/>
      <c r="F10" s="344"/>
      <c r="G10" s="345">
        <v>47.02</v>
      </c>
      <c r="H10" s="346"/>
      <c r="I10" s="347"/>
      <c r="J10" s="347"/>
      <c r="K10" s="347"/>
      <c r="L10" s="347"/>
      <c r="M10" s="347"/>
      <c r="N10" s="348"/>
      <c r="O10" s="391"/>
      <c r="P10" s="216"/>
      <c r="Q10" s="374"/>
    </row>
    <row r="11" spans="1:17" ht="24" thickBot="1" x14ac:dyDescent="0.4">
      <c r="A11" s="330" t="s">
        <v>94</v>
      </c>
      <c r="B11" s="331"/>
      <c r="C11" s="331"/>
      <c r="D11" s="331"/>
      <c r="E11" s="331"/>
      <c r="F11" s="332"/>
      <c r="G11" s="333">
        <v>39.950000000000003</v>
      </c>
      <c r="H11" s="334"/>
      <c r="I11" s="334">
        <v>40.01</v>
      </c>
      <c r="J11" s="334"/>
      <c r="K11" s="334">
        <v>39.89</v>
      </c>
      <c r="L11" s="334"/>
      <c r="M11" s="334">
        <v>39.99</v>
      </c>
      <c r="N11" s="335"/>
      <c r="O11" s="391"/>
      <c r="P11" s="216"/>
      <c r="Q11" s="12" t="s">
        <v>91</v>
      </c>
    </row>
    <row r="12" spans="1:17" ht="24" thickBot="1" x14ac:dyDescent="0.4">
      <c r="A12" s="323" t="s">
        <v>95</v>
      </c>
      <c r="B12" s="324"/>
      <c r="C12" s="324"/>
      <c r="D12" s="324"/>
      <c r="E12" s="324"/>
      <c r="F12" s="325"/>
      <c r="G12" s="349">
        <v>1.83</v>
      </c>
      <c r="H12" s="328"/>
      <c r="I12" s="328"/>
      <c r="J12" s="328"/>
      <c r="K12" s="328">
        <v>1.84</v>
      </c>
      <c r="L12" s="328"/>
      <c r="M12" s="328"/>
      <c r="N12" s="329"/>
      <c r="O12" s="391"/>
      <c r="P12" s="216"/>
      <c r="Q12" s="12" t="s">
        <v>91</v>
      </c>
    </row>
    <row r="13" spans="1:17" ht="24" thickBot="1" x14ac:dyDescent="0.4">
      <c r="A13" s="330" t="s">
        <v>96</v>
      </c>
      <c r="B13" s="331"/>
      <c r="C13" s="331"/>
      <c r="D13" s="331"/>
      <c r="E13" s="331"/>
      <c r="F13" s="332"/>
      <c r="G13" s="333">
        <v>74.489999999999995</v>
      </c>
      <c r="H13" s="334"/>
      <c r="I13" s="334">
        <v>75.42</v>
      </c>
      <c r="J13" s="334"/>
      <c r="K13" s="334">
        <v>75.44</v>
      </c>
      <c r="L13" s="334"/>
      <c r="M13" s="334">
        <v>75.430000000000007</v>
      </c>
      <c r="N13" s="335"/>
      <c r="O13" s="391"/>
      <c r="P13" s="216"/>
      <c r="Q13" s="12" t="s">
        <v>91</v>
      </c>
    </row>
    <row r="14" spans="1:17" ht="24" thickBot="1" x14ac:dyDescent="0.4">
      <c r="A14" s="323" t="s">
        <v>97</v>
      </c>
      <c r="B14" s="324"/>
      <c r="C14" s="324"/>
      <c r="D14" s="324"/>
      <c r="E14" s="324"/>
      <c r="F14" s="325"/>
      <c r="G14" s="349">
        <v>77.39</v>
      </c>
      <c r="H14" s="328"/>
      <c r="I14" s="328"/>
      <c r="J14" s="328"/>
      <c r="K14" s="328"/>
      <c r="L14" s="328"/>
      <c r="M14" s="328"/>
      <c r="N14" s="329"/>
      <c r="O14" s="391"/>
      <c r="P14" s="216"/>
      <c r="Q14" s="12" t="s">
        <v>91</v>
      </c>
    </row>
    <row r="15" spans="1:17" ht="23.25" x14ac:dyDescent="0.35">
      <c r="A15" s="350" t="s">
        <v>98</v>
      </c>
      <c r="B15" s="351"/>
      <c r="C15" s="351"/>
      <c r="D15" s="351"/>
      <c r="E15" s="351"/>
      <c r="F15" s="352"/>
      <c r="G15" s="356">
        <v>3.04</v>
      </c>
      <c r="H15" s="357"/>
      <c r="I15" s="357">
        <v>3.08</v>
      </c>
      <c r="J15" s="357"/>
      <c r="K15" s="359">
        <v>3.1</v>
      </c>
      <c r="L15" s="359"/>
      <c r="M15" s="357">
        <v>3.12</v>
      </c>
      <c r="N15" s="358"/>
      <c r="O15" s="391"/>
      <c r="P15" s="216"/>
      <c r="Q15" s="374" t="s">
        <v>91</v>
      </c>
    </row>
    <row r="16" spans="1:17" ht="24" thickBot="1" x14ac:dyDescent="0.4">
      <c r="A16" s="353"/>
      <c r="B16" s="354"/>
      <c r="C16" s="354"/>
      <c r="D16" s="354"/>
      <c r="E16" s="354"/>
      <c r="F16" s="355"/>
      <c r="G16" s="361">
        <v>1.52</v>
      </c>
      <c r="H16" s="359"/>
      <c r="I16" s="359" t="s">
        <v>169</v>
      </c>
      <c r="J16" s="359"/>
      <c r="M16" s="359">
        <v>3.1</v>
      </c>
      <c r="N16" s="360"/>
      <c r="O16" s="391"/>
      <c r="P16" s="216"/>
      <c r="Q16" s="374"/>
    </row>
    <row r="17" spans="1:17" ht="23.25" x14ac:dyDescent="0.35">
      <c r="A17" s="339" t="s">
        <v>99</v>
      </c>
      <c r="B17" s="340"/>
      <c r="C17" s="340"/>
      <c r="D17" s="340"/>
      <c r="E17" s="340"/>
      <c r="F17" s="341"/>
      <c r="G17" s="336">
        <v>1.55</v>
      </c>
      <c r="H17" s="337"/>
      <c r="I17" s="337">
        <v>1.55</v>
      </c>
      <c r="J17" s="337"/>
      <c r="K17" s="337">
        <v>1.55</v>
      </c>
      <c r="L17" s="337"/>
      <c r="M17" s="337">
        <v>1.55</v>
      </c>
      <c r="N17" s="338"/>
      <c r="O17" s="391"/>
      <c r="P17" s="216"/>
      <c r="Q17" s="374" t="s">
        <v>91</v>
      </c>
    </row>
    <row r="18" spans="1:17" ht="24" thickBot="1" x14ac:dyDescent="0.4">
      <c r="A18" s="353"/>
      <c r="B18" s="354"/>
      <c r="C18" s="354"/>
      <c r="D18" s="354"/>
      <c r="E18" s="354"/>
      <c r="F18" s="355"/>
      <c r="G18" s="361">
        <v>1.55</v>
      </c>
      <c r="H18" s="359"/>
      <c r="I18" s="359">
        <v>1.55</v>
      </c>
      <c r="J18" s="359"/>
      <c r="K18" s="359">
        <v>1.55</v>
      </c>
      <c r="L18" s="359"/>
      <c r="M18" s="359">
        <v>1.55</v>
      </c>
      <c r="N18" s="360"/>
      <c r="O18" s="391"/>
      <c r="P18" s="216"/>
      <c r="Q18" s="374"/>
    </row>
    <row r="19" spans="1:17" ht="24" thickBot="1" x14ac:dyDescent="0.4">
      <c r="A19" s="323" t="s">
        <v>100</v>
      </c>
      <c r="B19" s="324"/>
      <c r="C19" s="324"/>
      <c r="D19" s="324"/>
      <c r="E19" s="324"/>
      <c r="F19" s="325"/>
      <c r="G19" s="349">
        <v>47.6</v>
      </c>
      <c r="H19" s="328"/>
      <c r="I19" s="328"/>
      <c r="J19" s="328"/>
      <c r="K19" s="328"/>
      <c r="L19" s="328"/>
      <c r="M19" s="328"/>
      <c r="N19" s="329"/>
      <c r="O19" s="391"/>
      <c r="P19" s="216"/>
      <c r="Q19" s="12" t="s">
        <v>91</v>
      </c>
    </row>
    <row r="20" spans="1:17" ht="24" thickBot="1" x14ac:dyDescent="0.4">
      <c r="A20" s="323" t="s">
        <v>101</v>
      </c>
      <c r="B20" s="324"/>
      <c r="C20" s="324"/>
      <c r="D20" s="324"/>
      <c r="E20" s="324"/>
      <c r="F20" s="325"/>
      <c r="G20" s="349">
        <v>6.02</v>
      </c>
      <c r="H20" s="328"/>
      <c r="I20" s="328"/>
      <c r="J20" s="328"/>
      <c r="K20" s="328"/>
      <c r="L20" s="328"/>
      <c r="M20" s="328"/>
      <c r="N20" s="329"/>
      <c r="O20" s="391"/>
      <c r="P20" s="216"/>
      <c r="Q20" s="12" t="s">
        <v>91</v>
      </c>
    </row>
    <row r="21" spans="1:17" ht="24" thickBot="1" x14ac:dyDescent="0.4">
      <c r="A21" s="323" t="s">
        <v>102</v>
      </c>
      <c r="B21" s="324"/>
      <c r="C21" s="324"/>
      <c r="D21" s="324"/>
      <c r="E21" s="324"/>
      <c r="F21" s="325"/>
      <c r="G21" s="349">
        <v>29.79</v>
      </c>
      <c r="H21" s="328"/>
      <c r="I21" s="328"/>
      <c r="J21" s="328"/>
      <c r="K21" s="328"/>
      <c r="L21" s="328"/>
      <c r="M21" s="328"/>
      <c r="N21" s="329"/>
      <c r="O21" s="421"/>
      <c r="P21" s="422"/>
      <c r="Q21" s="13" t="s">
        <v>91</v>
      </c>
    </row>
    <row r="22" spans="1:17" x14ac:dyDescent="0.25">
      <c r="A22" s="362" t="s">
        <v>103</v>
      </c>
      <c r="B22" s="363"/>
      <c r="C22" s="363"/>
      <c r="D22" s="363"/>
      <c r="E22" s="363"/>
      <c r="F22" s="363"/>
      <c r="G22" s="363"/>
      <c r="H22" s="363"/>
      <c r="I22" s="363"/>
      <c r="J22" s="363"/>
      <c r="K22" s="363"/>
      <c r="L22" s="363"/>
      <c r="M22" s="363"/>
      <c r="N22" s="364"/>
      <c r="O22" s="375"/>
      <c r="P22" s="376"/>
      <c r="Q22" s="377"/>
    </row>
    <row r="23" spans="1:17" ht="34.5" customHeight="1" thickBot="1" x14ac:dyDescent="0.3">
      <c r="A23" s="365"/>
      <c r="B23" s="366"/>
      <c r="C23" s="366"/>
      <c r="D23" s="366"/>
      <c r="E23" s="366"/>
      <c r="F23" s="366"/>
      <c r="G23" s="366"/>
      <c r="H23" s="366"/>
      <c r="I23" s="366"/>
      <c r="J23" s="366"/>
      <c r="K23" s="366"/>
      <c r="L23" s="366"/>
      <c r="M23" s="366"/>
      <c r="N23" s="367"/>
      <c r="O23" s="378"/>
      <c r="P23" s="379"/>
      <c r="Q23" s="380"/>
    </row>
    <row r="24" spans="1:17" ht="21" x14ac:dyDescent="0.35">
      <c r="A24" s="370"/>
      <c r="B24" s="371"/>
      <c r="C24" s="371"/>
      <c r="D24" s="371"/>
      <c r="E24" s="371"/>
      <c r="F24" s="371"/>
      <c r="G24" s="371"/>
      <c r="H24" s="371"/>
      <c r="I24" s="371"/>
      <c r="J24" s="371"/>
      <c r="K24" s="371"/>
      <c r="L24" s="371"/>
      <c r="M24" s="371"/>
      <c r="N24" s="371"/>
      <c r="O24" s="14" t="s">
        <v>104</v>
      </c>
      <c r="P24" s="9"/>
      <c r="Q24" s="15" t="s">
        <v>105</v>
      </c>
    </row>
    <row r="25" spans="1:17" ht="39" customHeight="1" thickBot="1" x14ac:dyDescent="0.4">
      <c r="A25" s="372"/>
      <c r="B25" s="373"/>
      <c r="C25" s="373"/>
      <c r="D25" s="373"/>
      <c r="E25" s="373"/>
      <c r="F25" s="373"/>
      <c r="G25" s="373"/>
      <c r="H25" s="373"/>
      <c r="I25" s="373"/>
      <c r="J25" s="373"/>
      <c r="K25" s="373"/>
      <c r="L25" s="373"/>
      <c r="M25" s="373"/>
      <c r="N25" s="373"/>
      <c r="O25" s="16" t="s">
        <v>106</v>
      </c>
      <c r="P25" s="10"/>
      <c r="Q25" s="13" t="s">
        <v>91</v>
      </c>
    </row>
    <row r="26" spans="1:17" x14ac:dyDescent="0.25">
      <c r="A26" s="393" t="s">
        <v>107</v>
      </c>
      <c r="B26" s="394"/>
      <c r="C26" s="394"/>
      <c r="D26" s="394"/>
      <c r="E26" s="394"/>
      <c r="F26" s="394"/>
      <c r="G26" s="394"/>
      <c r="H26" s="394"/>
      <c r="I26" s="394"/>
      <c r="J26" s="394"/>
      <c r="K26" s="394"/>
      <c r="L26" s="394"/>
      <c r="M26" s="394"/>
      <c r="N26" s="395"/>
      <c r="O26" s="375"/>
      <c r="P26" s="376"/>
      <c r="Q26" s="377"/>
    </row>
    <row r="27" spans="1:17" ht="33" customHeight="1" thickBot="1" x14ac:dyDescent="0.3">
      <c r="A27" s="396"/>
      <c r="B27" s="397"/>
      <c r="C27" s="397"/>
      <c r="D27" s="397"/>
      <c r="E27" s="397"/>
      <c r="F27" s="397"/>
      <c r="G27" s="397"/>
      <c r="H27" s="397"/>
      <c r="I27" s="397"/>
      <c r="J27" s="397"/>
      <c r="K27" s="397"/>
      <c r="L27" s="397"/>
      <c r="M27" s="397"/>
      <c r="N27" s="398"/>
      <c r="O27" s="378"/>
      <c r="P27" s="379"/>
      <c r="Q27" s="380"/>
    </row>
    <row r="28" spans="1:17" x14ac:dyDescent="0.25">
      <c r="A28" s="370" t="s">
        <v>170</v>
      </c>
      <c r="B28" s="371"/>
      <c r="C28" s="371"/>
      <c r="D28" s="371"/>
      <c r="E28" s="371"/>
      <c r="F28" s="371"/>
      <c r="G28" s="371"/>
      <c r="H28" s="371"/>
      <c r="I28" s="371"/>
      <c r="J28" s="371"/>
      <c r="K28" s="371"/>
      <c r="L28" s="371"/>
      <c r="M28" s="371"/>
      <c r="N28" s="371"/>
      <c r="O28" s="417" t="s">
        <v>108</v>
      </c>
      <c r="P28" s="390"/>
      <c r="Q28" s="387" t="s">
        <v>105</v>
      </c>
    </row>
    <row r="29" spans="1:17" ht="19.5" customHeight="1" x14ac:dyDescent="0.25">
      <c r="A29" s="370"/>
      <c r="B29" s="371"/>
      <c r="C29" s="371"/>
      <c r="D29" s="371"/>
      <c r="E29" s="371"/>
      <c r="F29" s="371"/>
      <c r="G29" s="371"/>
      <c r="H29" s="371"/>
      <c r="I29" s="371"/>
      <c r="J29" s="371"/>
      <c r="K29" s="371"/>
      <c r="L29" s="371"/>
      <c r="M29" s="371"/>
      <c r="N29" s="371"/>
      <c r="O29" s="418"/>
      <c r="P29" s="216"/>
      <c r="Q29" s="374"/>
    </row>
    <row r="30" spans="1:17" ht="18.75" x14ac:dyDescent="0.3">
      <c r="A30" s="370"/>
      <c r="B30" s="371"/>
      <c r="C30" s="371"/>
      <c r="D30" s="371"/>
      <c r="E30" s="371"/>
      <c r="F30" s="371"/>
      <c r="G30" s="371"/>
      <c r="H30" s="371"/>
      <c r="I30" s="371"/>
      <c r="J30" s="371"/>
      <c r="K30" s="371"/>
      <c r="L30" s="371"/>
      <c r="M30" s="371"/>
      <c r="N30" s="371"/>
      <c r="O30" s="17" t="s">
        <v>109</v>
      </c>
      <c r="P30" s="5"/>
      <c r="Q30" s="12" t="s">
        <v>91</v>
      </c>
    </row>
    <row r="31" spans="1:17" ht="19.5" thickBot="1" x14ac:dyDescent="0.35">
      <c r="A31" s="372"/>
      <c r="B31" s="373"/>
      <c r="C31" s="373"/>
      <c r="D31" s="373"/>
      <c r="E31" s="373"/>
      <c r="F31" s="373"/>
      <c r="G31" s="373"/>
      <c r="H31" s="373"/>
      <c r="I31" s="373"/>
      <c r="J31" s="373"/>
      <c r="K31" s="373"/>
      <c r="L31" s="373"/>
      <c r="M31" s="373"/>
      <c r="N31" s="373"/>
      <c r="O31" s="18" t="s">
        <v>110</v>
      </c>
      <c r="P31" s="10"/>
      <c r="Q31" s="13" t="s">
        <v>91</v>
      </c>
    </row>
    <row r="32" spans="1:17" x14ac:dyDescent="0.25">
      <c r="A32" s="393" t="s">
        <v>111</v>
      </c>
      <c r="B32" s="394"/>
      <c r="C32" s="394"/>
      <c r="D32" s="394"/>
      <c r="E32" s="394"/>
      <c r="F32" s="394"/>
      <c r="G32" s="394"/>
      <c r="H32" s="394"/>
      <c r="I32" s="394"/>
      <c r="J32" s="394"/>
      <c r="K32" s="394"/>
      <c r="L32" s="394"/>
      <c r="M32" s="394"/>
      <c r="N32" s="395"/>
      <c r="O32" s="381"/>
      <c r="P32" s="382"/>
      <c r="Q32" s="383"/>
    </row>
    <row r="33" spans="1:17" ht="36" customHeight="1" thickBot="1" x14ac:dyDescent="0.3">
      <c r="A33" s="396"/>
      <c r="B33" s="397"/>
      <c r="C33" s="397"/>
      <c r="D33" s="397"/>
      <c r="E33" s="397"/>
      <c r="F33" s="397"/>
      <c r="G33" s="397"/>
      <c r="H33" s="397"/>
      <c r="I33" s="397"/>
      <c r="J33" s="397"/>
      <c r="K33" s="397"/>
      <c r="L33" s="397"/>
      <c r="M33" s="397"/>
      <c r="N33" s="398"/>
      <c r="O33" s="384"/>
      <c r="P33" s="385"/>
      <c r="Q33" s="386"/>
    </row>
    <row r="34" spans="1:17" x14ac:dyDescent="0.25">
      <c r="A34" s="368" t="s">
        <v>171</v>
      </c>
      <c r="B34" s="369"/>
      <c r="C34" s="369"/>
      <c r="D34" s="369"/>
      <c r="E34" s="369"/>
      <c r="F34" s="369"/>
      <c r="G34" s="369"/>
      <c r="H34" s="369"/>
      <c r="I34" s="369"/>
      <c r="J34" s="369"/>
      <c r="K34" s="369"/>
      <c r="L34" s="369"/>
      <c r="M34" s="369"/>
      <c r="N34" s="369"/>
      <c r="O34" s="389"/>
      <c r="P34" s="390"/>
      <c r="Q34" s="387" t="s">
        <v>112</v>
      </c>
    </row>
    <row r="35" spans="1:17" x14ac:dyDescent="0.25">
      <c r="A35" s="370"/>
      <c r="B35" s="371"/>
      <c r="C35" s="371"/>
      <c r="D35" s="371"/>
      <c r="E35" s="371"/>
      <c r="F35" s="371"/>
      <c r="G35" s="371"/>
      <c r="H35" s="371"/>
      <c r="I35" s="371"/>
      <c r="J35" s="371"/>
      <c r="K35" s="371"/>
      <c r="L35" s="371"/>
      <c r="M35" s="371"/>
      <c r="N35" s="371"/>
      <c r="O35" s="391"/>
      <c r="P35" s="216"/>
      <c r="Q35" s="374"/>
    </row>
    <row r="36" spans="1:17" x14ac:dyDescent="0.25">
      <c r="A36" s="370"/>
      <c r="B36" s="371"/>
      <c r="C36" s="371"/>
      <c r="D36" s="371"/>
      <c r="E36" s="371"/>
      <c r="F36" s="371"/>
      <c r="G36" s="371"/>
      <c r="H36" s="371"/>
      <c r="I36" s="371"/>
      <c r="J36" s="371"/>
      <c r="K36" s="371"/>
      <c r="L36" s="371"/>
      <c r="M36" s="371"/>
      <c r="N36" s="371"/>
      <c r="O36" s="391"/>
      <c r="P36" s="216"/>
      <c r="Q36" s="374"/>
    </row>
    <row r="37" spans="1:17" ht="15.75" thickBot="1" x14ac:dyDescent="0.3">
      <c r="A37" s="372"/>
      <c r="B37" s="373"/>
      <c r="C37" s="373"/>
      <c r="D37" s="373"/>
      <c r="E37" s="373"/>
      <c r="F37" s="373"/>
      <c r="G37" s="373"/>
      <c r="H37" s="373"/>
      <c r="I37" s="373"/>
      <c r="J37" s="373"/>
      <c r="K37" s="373"/>
      <c r="L37" s="373"/>
      <c r="M37" s="373"/>
      <c r="N37" s="373"/>
      <c r="O37" s="392"/>
      <c r="P37" s="217"/>
      <c r="Q37" s="388"/>
    </row>
    <row r="38" spans="1:17" ht="19.5" thickBot="1" x14ac:dyDescent="0.35">
      <c r="O38" s="6" t="s">
        <v>19</v>
      </c>
      <c r="P38" s="7">
        <f>O34+P31+P30+P28+P25+P24+SUM(O7:P21)</f>
        <v>0</v>
      </c>
      <c r="Q38" s="8" t="s">
        <v>113</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J23" sqref="J23"/>
    </sheetView>
  </sheetViews>
  <sheetFormatPr defaultColWidth="8.85546875" defaultRowHeight="15" x14ac:dyDescent="0.25"/>
  <sheetData>
    <row r="1" spans="1:17" x14ac:dyDescent="0.25">
      <c r="A1" s="172" t="s">
        <v>114</v>
      </c>
      <c r="B1" s="173"/>
      <c r="C1" s="173"/>
      <c r="D1" s="173"/>
      <c r="E1" s="173"/>
      <c r="F1" s="173"/>
      <c r="G1" s="173"/>
      <c r="H1" s="173"/>
      <c r="I1" s="173"/>
      <c r="J1" s="173"/>
      <c r="K1" s="173"/>
      <c r="L1" s="173"/>
      <c r="M1" s="173"/>
      <c r="N1" s="174"/>
    </row>
    <row r="2" spans="1:17" x14ac:dyDescent="0.25">
      <c r="A2" s="175"/>
      <c r="B2" s="57"/>
      <c r="C2" s="57"/>
      <c r="D2" s="57"/>
      <c r="E2" s="57"/>
      <c r="F2" s="57"/>
      <c r="G2" s="57"/>
      <c r="H2" s="57"/>
      <c r="I2" s="57"/>
      <c r="J2" s="57"/>
      <c r="K2" s="57"/>
      <c r="L2" s="57"/>
      <c r="M2" s="57"/>
      <c r="N2" s="176"/>
    </row>
    <row r="3" spans="1:17" ht="15.75" thickBot="1" x14ac:dyDescent="0.3">
      <c r="A3" s="177"/>
      <c r="B3" s="178"/>
      <c r="C3" s="178"/>
      <c r="D3" s="178"/>
      <c r="E3" s="178"/>
      <c r="F3" s="178"/>
      <c r="G3" s="178"/>
      <c r="H3" s="178"/>
      <c r="I3" s="178"/>
      <c r="J3" s="178"/>
      <c r="K3" s="178"/>
      <c r="L3" s="178"/>
      <c r="M3" s="178"/>
      <c r="N3" s="179"/>
    </row>
    <row r="4" spans="1:17" ht="24" thickBot="1" x14ac:dyDescent="0.3">
      <c r="A4" s="180" t="s">
        <v>1</v>
      </c>
      <c r="B4" s="181"/>
      <c r="C4" s="181"/>
      <c r="D4" s="181"/>
      <c r="E4" s="181"/>
      <c r="F4" s="181"/>
      <c r="G4" s="181"/>
      <c r="H4" s="181"/>
      <c r="I4" s="181"/>
      <c r="J4" s="181"/>
      <c r="K4" s="181"/>
      <c r="L4" s="181"/>
      <c r="M4" s="181"/>
      <c r="N4" s="182"/>
      <c r="O4" s="411" t="s">
        <v>11</v>
      </c>
      <c r="P4" s="412"/>
      <c r="Q4" s="413"/>
    </row>
    <row r="5" spans="1:17" ht="24" thickBot="1" x14ac:dyDescent="0.3">
      <c r="A5" s="183" t="s">
        <v>2</v>
      </c>
      <c r="B5" s="184"/>
      <c r="C5" s="184"/>
      <c r="D5" s="184"/>
      <c r="E5" s="184"/>
      <c r="F5" s="184"/>
      <c r="G5" s="184"/>
      <c r="H5" s="184"/>
      <c r="I5" s="184"/>
      <c r="J5" s="184"/>
      <c r="K5" s="184"/>
      <c r="L5" s="184"/>
      <c r="M5" s="184"/>
      <c r="N5" s="184"/>
      <c r="O5" s="434"/>
      <c r="P5" s="435"/>
      <c r="Q5" s="436"/>
    </row>
    <row r="6" spans="1:17" x14ac:dyDescent="0.25">
      <c r="A6" s="444" t="s">
        <v>115</v>
      </c>
      <c r="B6" s="445"/>
      <c r="C6" s="445"/>
      <c r="D6" s="445"/>
      <c r="E6" s="445"/>
      <c r="F6" s="446"/>
      <c r="G6" s="447"/>
      <c r="H6" s="448"/>
      <c r="I6" s="448"/>
      <c r="J6" s="448"/>
      <c r="K6" s="448"/>
      <c r="L6" s="448"/>
      <c r="M6" s="448"/>
      <c r="N6" s="449"/>
      <c r="O6" s="419"/>
      <c r="P6" s="420"/>
      <c r="Q6" s="437" t="s">
        <v>116</v>
      </c>
    </row>
    <row r="7" spans="1:17" x14ac:dyDescent="0.25">
      <c r="A7" s="438"/>
      <c r="B7" s="439"/>
      <c r="C7" s="439"/>
      <c r="D7" s="439"/>
      <c r="E7" s="439"/>
      <c r="F7" s="440"/>
      <c r="G7" s="441"/>
      <c r="H7" s="442"/>
      <c r="I7" s="442"/>
      <c r="J7" s="442"/>
      <c r="K7" s="442"/>
      <c r="L7" s="442"/>
      <c r="M7" s="442"/>
      <c r="N7" s="443"/>
      <c r="O7" s="391"/>
      <c r="P7" s="216"/>
      <c r="Q7" s="283"/>
    </row>
    <row r="8" spans="1:17" x14ac:dyDescent="0.25">
      <c r="A8" s="438" t="s">
        <v>117</v>
      </c>
      <c r="B8" s="439"/>
      <c r="C8" s="439"/>
      <c r="D8" s="439"/>
      <c r="E8" s="439"/>
      <c r="F8" s="440"/>
      <c r="G8" s="441"/>
      <c r="H8" s="442"/>
      <c r="I8" s="442"/>
      <c r="J8" s="442"/>
      <c r="K8" s="442"/>
      <c r="L8" s="442"/>
      <c r="M8" s="442"/>
      <c r="N8" s="443"/>
      <c r="O8" s="391"/>
      <c r="P8" s="216"/>
      <c r="Q8" s="283" t="s">
        <v>33</v>
      </c>
    </row>
    <row r="9" spans="1:17" x14ac:dyDescent="0.25">
      <c r="A9" s="438"/>
      <c r="B9" s="439"/>
      <c r="C9" s="439"/>
      <c r="D9" s="439"/>
      <c r="E9" s="439"/>
      <c r="F9" s="440"/>
      <c r="G9" s="441"/>
      <c r="H9" s="442"/>
      <c r="I9" s="442"/>
      <c r="J9" s="442"/>
      <c r="K9" s="442"/>
      <c r="L9" s="442"/>
      <c r="M9" s="442"/>
      <c r="N9" s="443"/>
      <c r="O9" s="391"/>
      <c r="P9" s="216"/>
      <c r="Q9" s="283"/>
    </row>
    <row r="10" spans="1:17" x14ac:dyDescent="0.25">
      <c r="A10" s="438"/>
      <c r="B10" s="439"/>
      <c r="C10" s="439"/>
      <c r="D10" s="439"/>
      <c r="E10" s="439"/>
      <c r="F10" s="440"/>
      <c r="G10" s="441"/>
      <c r="H10" s="442"/>
      <c r="I10" s="442"/>
      <c r="J10" s="442"/>
      <c r="K10" s="442"/>
      <c r="L10" s="442"/>
      <c r="M10" s="442"/>
      <c r="N10" s="443"/>
      <c r="O10" s="391"/>
      <c r="P10" s="216"/>
      <c r="Q10" s="283"/>
    </row>
    <row r="11" spans="1:17" x14ac:dyDescent="0.25">
      <c r="A11" s="438"/>
      <c r="B11" s="439"/>
      <c r="C11" s="439"/>
      <c r="D11" s="439"/>
      <c r="E11" s="439"/>
      <c r="F11" s="440"/>
      <c r="G11" s="441"/>
      <c r="H11" s="442"/>
      <c r="I11" s="442"/>
      <c r="J11" s="442"/>
      <c r="K11" s="442"/>
      <c r="L11" s="442"/>
      <c r="M11" s="442"/>
      <c r="N11" s="443"/>
      <c r="O11" s="391"/>
      <c r="P11" s="216"/>
      <c r="Q11" s="283"/>
    </row>
    <row r="12" spans="1:17" x14ac:dyDescent="0.25">
      <c r="A12" s="438"/>
      <c r="B12" s="439"/>
      <c r="C12" s="439"/>
      <c r="D12" s="439"/>
      <c r="E12" s="439"/>
      <c r="F12" s="440"/>
      <c r="G12" s="441"/>
      <c r="H12" s="442"/>
      <c r="I12" s="442"/>
      <c r="J12" s="442"/>
      <c r="K12" s="442"/>
      <c r="L12" s="442"/>
      <c r="M12" s="442"/>
      <c r="N12" s="443"/>
      <c r="O12" s="391"/>
      <c r="P12" s="216"/>
      <c r="Q12" s="283"/>
    </row>
    <row r="13" spans="1:17" x14ac:dyDescent="0.25">
      <c r="A13" s="438"/>
      <c r="B13" s="439"/>
      <c r="C13" s="439"/>
      <c r="D13" s="439"/>
      <c r="E13" s="439"/>
      <c r="F13" s="440"/>
      <c r="G13" s="441"/>
      <c r="H13" s="442"/>
      <c r="I13" s="442"/>
      <c r="J13" s="442"/>
      <c r="K13" s="442"/>
      <c r="L13" s="442"/>
      <c r="M13" s="442"/>
      <c r="N13" s="443"/>
      <c r="O13" s="391"/>
      <c r="P13" s="216"/>
      <c r="Q13" s="283"/>
    </row>
    <row r="14" spans="1:17" x14ac:dyDescent="0.25">
      <c r="A14" s="438"/>
      <c r="B14" s="439"/>
      <c r="C14" s="439"/>
      <c r="D14" s="439"/>
      <c r="E14" s="439"/>
      <c r="F14" s="440"/>
      <c r="G14" s="441"/>
      <c r="H14" s="442"/>
      <c r="I14" s="442"/>
      <c r="J14" s="442"/>
      <c r="K14" s="442"/>
      <c r="L14" s="442"/>
      <c r="M14" s="442"/>
      <c r="N14" s="443"/>
      <c r="O14" s="391"/>
      <c r="P14" s="216"/>
      <c r="Q14" s="283"/>
    </row>
    <row r="15" spans="1:17" x14ac:dyDescent="0.25">
      <c r="A15" s="438"/>
      <c r="B15" s="439"/>
      <c r="C15" s="439"/>
      <c r="D15" s="439"/>
      <c r="E15" s="439"/>
      <c r="F15" s="440"/>
      <c r="G15" s="441"/>
      <c r="H15" s="442"/>
      <c r="I15" s="442"/>
      <c r="J15" s="442"/>
      <c r="K15" s="442"/>
      <c r="L15" s="442"/>
      <c r="M15" s="442"/>
      <c r="N15" s="443"/>
      <c r="O15" s="391"/>
      <c r="P15" s="216"/>
      <c r="Q15" s="283"/>
    </row>
    <row r="16" spans="1:17" x14ac:dyDescent="0.25">
      <c r="A16" s="423" t="s">
        <v>118</v>
      </c>
      <c r="B16" s="424"/>
      <c r="C16" s="424"/>
      <c r="D16" s="424"/>
      <c r="E16" s="424"/>
      <c r="F16" s="425"/>
      <c r="G16" s="429"/>
      <c r="H16" s="214"/>
      <c r="I16" s="214"/>
      <c r="J16" s="214"/>
      <c r="K16" s="214"/>
      <c r="L16" s="214"/>
      <c r="M16" s="214"/>
      <c r="N16" s="430"/>
      <c r="O16" s="391"/>
      <c r="P16" s="216"/>
      <c r="Q16" s="283" t="s">
        <v>28</v>
      </c>
    </row>
    <row r="17" spans="1:17" x14ac:dyDescent="0.25">
      <c r="A17" s="423"/>
      <c r="B17" s="424"/>
      <c r="C17" s="424"/>
      <c r="D17" s="424"/>
      <c r="E17" s="424"/>
      <c r="F17" s="425"/>
      <c r="G17" s="429"/>
      <c r="H17" s="214"/>
      <c r="I17" s="214"/>
      <c r="J17" s="214"/>
      <c r="K17" s="214"/>
      <c r="L17" s="214"/>
      <c r="M17" s="214"/>
      <c r="N17" s="430"/>
      <c r="O17" s="391"/>
      <c r="P17" s="216"/>
      <c r="Q17" s="283"/>
    </row>
    <row r="18" spans="1:17" x14ac:dyDescent="0.25">
      <c r="A18" s="438" t="s">
        <v>119</v>
      </c>
      <c r="B18" s="439"/>
      <c r="C18" s="439"/>
      <c r="D18" s="439"/>
      <c r="E18" s="439"/>
      <c r="F18" s="440"/>
      <c r="G18" s="429"/>
      <c r="H18" s="214"/>
      <c r="I18" s="214"/>
      <c r="J18" s="214"/>
      <c r="K18" s="214"/>
      <c r="L18" s="214"/>
      <c r="M18" s="214"/>
      <c r="N18" s="430"/>
      <c r="O18" s="391"/>
      <c r="P18" s="216"/>
      <c r="Q18" s="283" t="s">
        <v>28</v>
      </c>
    </row>
    <row r="19" spans="1:17" x14ac:dyDescent="0.25">
      <c r="A19" s="438"/>
      <c r="B19" s="439"/>
      <c r="C19" s="439"/>
      <c r="D19" s="439"/>
      <c r="E19" s="439"/>
      <c r="F19" s="440"/>
      <c r="G19" s="429"/>
      <c r="H19" s="214"/>
      <c r="I19" s="214"/>
      <c r="J19" s="214"/>
      <c r="K19" s="214"/>
      <c r="L19" s="214"/>
      <c r="M19" s="214"/>
      <c r="N19" s="430"/>
      <c r="O19" s="391"/>
      <c r="P19" s="216"/>
      <c r="Q19" s="283"/>
    </row>
    <row r="20" spans="1:17" x14ac:dyDescent="0.25">
      <c r="A20" s="423" t="s">
        <v>120</v>
      </c>
      <c r="B20" s="424"/>
      <c r="C20" s="424"/>
      <c r="D20" s="424"/>
      <c r="E20" s="424"/>
      <c r="F20" s="425"/>
      <c r="G20" s="429" t="s">
        <v>172</v>
      </c>
      <c r="H20" s="214"/>
      <c r="I20" s="214"/>
      <c r="J20" s="214"/>
      <c r="K20" s="214"/>
      <c r="L20" s="214"/>
      <c r="M20" s="214"/>
      <c r="N20" s="430"/>
      <c r="O20" s="391"/>
      <c r="P20" s="216"/>
      <c r="Q20" s="283" t="s">
        <v>116</v>
      </c>
    </row>
    <row r="21" spans="1:17" ht="15.75" thickBot="1" x14ac:dyDescent="0.3">
      <c r="A21" s="426"/>
      <c r="B21" s="427"/>
      <c r="C21" s="427"/>
      <c r="D21" s="427"/>
      <c r="E21" s="427"/>
      <c r="F21" s="428"/>
      <c r="G21" s="431"/>
      <c r="H21" s="206"/>
      <c r="I21" s="206"/>
      <c r="J21" s="206"/>
      <c r="K21" s="206"/>
      <c r="L21" s="206"/>
      <c r="M21" s="206"/>
      <c r="N21" s="432"/>
      <c r="O21" s="392"/>
      <c r="P21" s="217"/>
      <c r="Q21" s="433"/>
    </row>
    <row r="22" spans="1:17" ht="15.75" thickBot="1" x14ac:dyDescent="0.3">
      <c r="O22" s="20" t="s">
        <v>19</v>
      </c>
      <c r="P22" s="21">
        <f>SUM(O6:P21)</f>
        <v>0</v>
      </c>
      <c r="Q22" s="30" t="s">
        <v>121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J26" sqref="J26"/>
    </sheetView>
  </sheetViews>
  <sheetFormatPr defaultColWidth="8.85546875" defaultRowHeight="15" x14ac:dyDescent="0.25"/>
  <sheetData>
    <row r="1" spans="1:17" x14ac:dyDescent="0.25">
      <c r="A1" s="172" t="s">
        <v>122</v>
      </c>
      <c r="B1" s="173"/>
      <c r="C1" s="173"/>
      <c r="D1" s="173"/>
      <c r="E1" s="173"/>
      <c r="F1" s="173"/>
      <c r="G1" s="173"/>
      <c r="H1" s="173"/>
      <c r="I1" s="173"/>
      <c r="J1" s="173"/>
      <c r="K1" s="173"/>
      <c r="L1" s="173"/>
      <c r="M1" s="173"/>
      <c r="N1" s="174"/>
    </row>
    <row r="2" spans="1:17" x14ac:dyDescent="0.25">
      <c r="A2" s="175"/>
      <c r="B2" s="57"/>
      <c r="C2" s="57"/>
      <c r="D2" s="57"/>
      <c r="E2" s="57"/>
      <c r="F2" s="57"/>
      <c r="G2" s="57"/>
      <c r="H2" s="57"/>
      <c r="I2" s="57"/>
      <c r="J2" s="57"/>
      <c r="K2" s="57"/>
      <c r="L2" s="57"/>
      <c r="M2" s="57"/>
      <c r="N2" s="176"/>
    </row>
    <row r="3" spans="1:17" ht="15.75" thickBot="1" x14ac:dyDescent="0.3">
      <c r="A3" s="177"/>
      <c r="B3" s="178"/>
      <c r="C3" s="178"/>
      <c r="D3" s="178"/>
      <c r="E3" s="178"/>
      <c r="F3" s="178"/>
      <c r="G3" s="178"/>
      <c r="H3" s="178"/>
      <c r="I3" s="178"/>
      <c r="J3" s="178"/>
      <c r="K3" s="178"/>
      <c r="L3" s="178"/>
      <c r="M3" s="178"/>
      <c r="N3" s="179"/>
    </row>
    <row r="4" spans="1:17" ht="24" thickBot="1" x14ac:dyDescent="0.3">
      <c r="A4" s="180" t="s">
        <v>1</v>
      </c>
      <c r="B4" s="181"/>
      <c r="C4" s="181"/>
      <c r="D4" s="181"/>
      <c r="E4" s="181"/>
      <c r="F4" s="181"/>
      <c r="G4" s="181"/>
      <c r="H4" s="181"/>
      <c r="I4" s="181"/>
      <c r="J4" s="181"/>
      <c r="K4" s="181"/>
      <c r="L4" s="181"/>
      <c r="M4" s="181"/>
      <c r="N4" s="182"/>
      <c r="O4" s="411" t="s">
        <v>11</v>
      </c>
      <c r="P4" s="412"/>
      <c r="Q4" s="413"/>
    </row>
    <row r="5" spans="1:17" ht="24" thickBot="1" x14ac:dyDescent="0.3">
      <c r="A5" s="316" t="s">
        <v>2</v>
      </c>
      <c r="B5" s="317"/>
      <c r="C5" s="317"/>
      <c r="D5" s="317"/>
      <c r="E5" s="317"/>
      <c r="F5" s="317"/>
      <c r="G5" s="317"/>
      <c r="H5" s="317"/>
      <c r="I5" s="317"/>
      <c r="J5" s="317"/>
      <c r="K5" s="317"/>
      <c r="L5" s="317"/>
      <c r="M5" s="317"/>
      <c r="N5" s="454"/>
      <c r="O5" s="434"/>
      <c r="P5" s="435"/>
      <c r="Q5" s="436"/>
    </row>
    <row r="6" spans="1:17" ht="14.85" customHeight="1" x14ac:dyDescent="0.25">
      <c r="A6" s="444" t="s">
        <v>123</v>
      </c>
      <c r="B6" s="445"/>
      <c r="C6" s="445"/>
      <c r="D6" s="445"/>
      <c r="E6" s="445"/>
      <c r="F6" s="446"/>
      <c r="G6" s="450"/>
      <c r="H6" s="451"/>
      <c r="I6" s="451"/>
      <c r="J6" s="451"/>
      <c r="K6" s="451"/>
      <c r="L6" s="451"/>
      <c r="M6" s="451"/>
      <c r="N6" s="452"/>
      <c r="O6" s="419"/>
      <c r="P6" s="420"/>
      <c r="Q6" s="455" t="s">
        <v>91</v>
      </c>
    </row>
    <row r="7" spans="1:17" x14ac:dyDescent="0.25">
      <c r="A7" s="438"/>
      <c r="B7" s="439"/>
      <c r="C7" s="439"/>
      <c r="D7" s="439"/>
      <c r="E7" s="439"/>
      <c r="F7" s="440"/>
      <c r="G7" s="441"/>
      <c r="H7" s="442"/>
      <c r="I7" s="442"/>
      <c r="J7" s="442"/>
      <c r="K7" s="442"/>
      <c r="L7" s="442"/>
      <c r="M7" s="442"/>
      <c r="N7" s="453"/>
      <c r="O7" s="391"/>
      <c r="P7" s="216"/>
      <c r="Q7" s="456"/>
    </row>
    <row r="8" spans="1:17" x14ac:dyDescent="0.25">
      <c r="A8" s="438" t="s">
        <v>124</v>
      </c>
      <c r="B8" s="439"/>
      <c r="C8" s="439"/>
      <c r="D8" s="439"/>
      <c r="E8" s="439"/>
      <c r="F8" s="440"/>
      <c r="G8" s="441"/>
      <c r="H8" s="442"/>
      <c r="I8" s="442"/>
      <c r="J8" s="442"/>
      <c r="K8" s="442"/>
      <c r="L8" s="442"/>
      <c r="M8" s="442"/>
      <c r="N8" s="453"/>
      <c r="O8" s="457"/>
      <c r="P8" s="458"/>
      <c r="Q8" s="456" t="s">
        <v>125</v>
      </c>
    </row>
    <row r="9" spans="1:17" x14ac:dyDescent="0.25">
      <c r="A9" s="438"/>
      <c r="B9" s="439"/>
      <c r="C9" s="439"/>
      <c r="D9" s="439"/>
      <c r="E9" s="439"/>
      <c r="F9" s="440"/>
      <c r="G9" s="441"/>
      <c r="H9" s="442"/>
      <c r="I9" s="442"/>
      <c r="J9" s="442"/>
      <c r="K9" s="442"/>
      <c r="L9" s="442"/>
      <c r="M9" s="442"/>
      <c r="N9" s="453"/>
      <c r="O9" s="457"/>
      <c r="P9" s="458"/>
      <c r="Q9" s="456"/>
    </row>
    <row r="10" spans="1:17" x14ac:dyDescent="0.25">
      <c r="A10" s="438"/>
      <c r="B10" s="439"/>
      <c r="C10" s="439"/>
      <c r="D10" s="439"/>
      <c r="E10" s="439"/>
      <c r="F10" s="440"/>
      <c r="G10" s="441"/>
      <c r="H10" s="442"/>
      <c r="I10" s="442"/>
      <c r="J10" s="442"/>
      <c r="K10" s="442"/>
      <c r="L10" s="442"/>
      <c r="M10" s="442"/>
      <c r="N10" s="453"/>
      <c r="O10" s="457"/>
      <c r="P10" s="458"/>
      <c r="Q10" s="456"/>
    </row>
    <row r="11" spans="1:17" x14ac:dyDescent="0.25">
      <c r="A11" s="438"/>
      <c r="B11" s="439"/>
      <c r="C11" s="439"/>
      <c r="D11" s="439"/>
      <c r="E11" s="439"/>
      <c r="F11" s="440"/>
      <c r="G11" s="441"/>
      <c r="H11" s="442"/>
      <c r="I11" s="442"/>
      <c r="J11" s="442"/>
      <c r="K11" s="442"/>
      <c r="L11" s="442"/>
      <c r="M11" s="442"/>
      <c r="N11" s="453"/>
      <c r="O11" s="457"/>
      <c r="P11" s="458"/>
      <c r="Q11" s="456"/>
    </row>
    <row r="12" spans="1:17" x14ac:dyDescent="0.25">
      <c r="A12" s="438"/>
      <c r="B12" s="439"/>
      <c r="C12" s="439"/>
      <c r="D12" s="439"/>
      <c r="E12" s="439"/>
      <c r="F12" s="440"/>
      <c r="G12" s="441"/>
      <c r="H12" s="442"/>
      <c r="I12" s="442"/>
      <c r="J12" s="442"/>
      <c r="K12" s="442"/>
      <c r="L12" s="442"/>
      <c r="M12" s="442"/>
      <c r="N12" s="453"/>
      <c r="O12" s="457"/>
      <c r="P12" s="458"/>
      <c r="Q12" s="456"/>
    </row>
    <row r="13" spans="1:17" x14ac:dyDescent="0.25">
      <c r="A13" s="438"/>
      <c r="B13" s="439"/>
      <c r="C13" s="439"/>
      <c r="D13" s="439"/>
      <c r="E13" s="439"/>
      <c r="F13" s="440"/>
      <c r="G13" s="441"/>
      <c r="H13" s="442"/>
      <c r="I13" s="442"/>
      <c r="J13" s="442"/>
      <c r="K13" s="442"/>
      <c r="L13" s="442"/>
      <c r="M13" s="442"/>
      <c r="N13" s="453"/>
      <c r="O13" s="457"/>
      <c r="P13" s="458"/>
      <c r="Q13" s="456"/>
    </row>
    <row r="14" spans="1:17" x14ac:dyDescent="0.25">
      <c r="A14" s="438"/>
      <c r="B14" s="439"/>
      <c r="C14" s="439"/>
      <c r="D14" s="439"/>
      <c r="E14" s="439"/>
      <c r="F14" s="440"/>
      <c r="G14" s="441"/>
      <c r="H14" s="442"/>
      <c r="I14" s="442"/>
      <c r="J14" s="442"/>
      <c r="K14" s="442"/>
      <c r="L14" s="442"/>
      <c r="M14" s="442"/>
      <c r="N14" s="453"/>
      <c r="O14" s="457"/>
      <c r="P14" s="458"/>
      <c r="Q14" s="456"/>
    </row>
    <row r="15" spans="1:17" x14ac:dyDescent="0.25">
      <c r="A15" s="438"/>
      <c r="B15" s="439"/>
      <c r="C15" s="439"/>
      <c r="D15" s="439"/>
      <c r="E15" s="439"/>
      <c r="F15" s="440"/>
      <c r="G15" s="441"/>
      <c r="H15" s="442"/>
      <c r="I15" s="442"/>
      <c r="J15" s="442"/>
      <c r="K15" s="442"/>
      <c r="L15" s="442"/>
      <c r="M15" s="442"/>
      <c r="N15" s="453"/>
      <c r="O15" s="457"/>
      <c r="P15" s="458"/>
      <c r="Q15" s="456"/>
    </row>
    <row r="16" spans="1:17" x14ac:dyDescent="0.25">
      <c r="A16" s="438"/>
      <c r="B16" s="439"/>
      <c r="C16" s="439"/>
      <c r="D16" s="439"/>
      <c r="E16" s="439"/>
      <c r="F16" s="440"/>
      <c r="G16" s="441"/>
      <c r="H16" s="442"/>
      <c r="I16" s="442"/>
      <c r="J16" s="442"/>
      <c r="K16" s="442"/>
      <c r="L16" s="442"/>
      <c r="M16" s="442"/>
      <c r="N16" s="453"/>
      <c r="O16" s="457"/>
      <c r="P16" s="458"/>
      <c r="Q16" s="456"/>
    </row>
    <row r="17" spans="1:17" x14ac:dyDescent="0.25">
      <c r="A17" s="438"/>
      <c r="B17" s="439"/>
      <c r="C17" s="439"/>
      <c r="D17" s="439"/>
      <c r="E17" s="439"/>
      <c r="F17" s="440"/>
      <c r="G17" s="441"/>
      <c r="H17" s="442"/>
      <c r="I17" s="442"/>
      <c r="J17" s="442"/>
      <c r="K17" s="442"/>
      <c r="L17" s="442"/>
      <c r="M17" s="442"/>
      <c r="N17" s="453"/>
      <c r="O17" s="457"/>
      <c r="P17" s="458"/>
      <c r="Q17" s="456"/>
    </row>
    <row r="18" spans="1:17" x14ac:dyDescent="0.25">
      <c r="A18" s="438"/>
      <c r="B18" s="439"/>
      <c r="C18" s="439"/>
      <c r="D18" s="439"/>
      <c r="E18" s="439"/>
      <c r="F18" s="440"/>
      <c r="G18" s="441"/>
      <c r="H18" s="442"/>
      <c r="I18" s="442"/>
      <c r="J18" s="442"/>
      <c r="K18" s="442"/>
      <c r="L18" s="442"/>
      <c r="M18" s="442"/>
      <c r="N18" s="453"/>
      <c r="O18" s="457"/>
      <c r="P18" s="458"/>
      <c r="Q18" s="456"/>
    </row>
    <row r="19" spans="1:17" x14ac:dyDescent="0.25">
      <c r="A19" s="438"/>
      <c r="B19" s="439"/>
      <c r="C19" s="439"/>
      <c r="D19" s="439"/>
      <c r="E19" s="439"/>
      <c r="F19" s="440"/>
      <c r="G19" s="441"/>
      <c r="H19" s="442"/>
      <c r="I19" s="442"/>
      <c r="J19" s="442"/>
      <c r="K19" s="442"/>
      <c r="L19" s="442"/>
      <c r="M19" s="442"/>
      <c r="N19" s="453"/>
      <c r="O19" s="457"/>
      <c r="P19" s="458"/>
      <c r="Q19" s="456"/>
    </row>
    <row r="20" spans="1:17" x14ac:dyDescent="0.25">
      <c r="A20" s="438" t="s">
        <v>126</v>
      </c>
      <c r="B20" s="439"/>
      <c r="C20" s="439"/>
      <c r="D20" s="439"/>
      <c r="E20" s="439"/>
      <c r="F20" s="440"/>
      <c r="G20" s="429"/>
      <c r="H20" s="214"/>
      <c r="I20" s="214"/>
      <c r="J20" s="214"/>
      <c r="K20" s="214"/>
      <c r="L20" s="214"/>
      <c r="M20" s="214"/>
      <c r="N20" s="215"/>
      <c r="O20" s="391"/>
      <c r="P20" s="216"/>
      <c r="Q20" s="456" t="s">
        <v>91</v>
      </c>
    </row>
    <row r="21" spans="1:17" x14ac:dyDescent="0.25">
      <c r="A21" s="438"/>
      <c r="B21" s="439"/>
      <c r="C21" s="439"/>
      <c r="D21" s="439"/>
      <c r="E21" s="439"/>
      <c r="F21" s="440"/>
      <c r="G21" s="429"/>
      <c r="H21" s="214"/>
      <c r="I21" s="214"/>
      <c r="J21" s="214"/>
      <c r="K21" s="214"/>
      <c r="L21" s="214"/>
      <c r="M21" s="214"/>
      <c r="N21" s="215"/>
      <c r="O21" s="391"/>
      <c r="P21" s="216"/>
      <c r="Q21" s="456"/>
    </row>
    <row r="22" spans="1:17" x14ac:dyDescent="0.25">
      <c r="A22" s="438" t="s">
        <v>127</v>
      </c>
      <c r="B22" s="439"/>
      <c r="C22" s="439"/>
      <c r="D22" s="439"/>
      <c r="E22" s="439"/>
      <c r="F22" s="440"/>
      <c r="G22" s="429"/>
      <c r="H22" s="214"/>
      <c r="I22" s="214"/>
      <c r="J22" s="214"/>
      <c r="K22" s="214"/>
      <c r="L22" s="214"/>
      <c r="M22" s="214"/>
      <c r="N22" s="215"/>
      <c r="O22" s="391"/>
      <c r="P22" s="216"/>
      <c r="Q22" s="456" t="s">
        <v>105</v>
      </c>
    </row>
    <row r="23" spans="1:17" ht="15.75" thickBot="1" x14ac:dyDescent="0.3">
      <c r="A23" s="460"/>
      <c r="B23" s="461"/>
      <c r="C23" s="461"/>
      <c r="D23" s="461"/>
      <c r="E23" s="461"/>
      <c r="F23" s="462"/>
      <c r="G23" s="431"/>
      <c r="H23" s="206"/>
      <c r="I23" s="206"/>
      <c r="J23" s="206"/>
      <c r="K23" s="206"/>
      <c r="L23" s="206"/>
      <c r="M23" s="206"/>
      <c r="N23" s="207"/>
      <c r="O23" s="392"/>
      <c r="P23" s="217"/>
      <c r="Q23" s="459"/>
    </row>
    <row r="24" spans="1:17" ht="15.75" thickBot="1" x14ac:dyDescent="0.3">
      <c r="O24" s="20" t="s">
        <v>19</v>
      </c>
      <c r="P24" s="21">
        <f>SUM(O6:P23)</f>
        <v>0</v>
      </c>
      <c r="Q24" s="30" t="s">
        <v>128</v>
      </c>
    </row>
    <row r="31" spans="1:17" x14ac:dyDescent="0.2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8" sqref="A8:P17"/>
    </sheetView>
  </sheetViews>
  <sheetFormatPr defaultColWidth="8.85546875" defaultRowHeight="15" x14ac:dyDescent="0.25"/>
  <cols>
    <col min="17" max="17" width="14.140625" customWidth="1"/>
  </cols>
  <sheetData>
    <row r="1" spans="1:18" ht="15.6" customHeight="1" x14ac:dyDescent="0.25">
      <c r="A1" s="56" t="s">
        <v>129</v>
      </c>
      <c r="B1" s="57"/>
      <c r="C1" s="57"/>
      <c r="D1" s="57"/>
      <c r="E1" s="57"/>
      <c r="F1" s="57"/>
      <c r="G1" s="57"/>
      <c r="H1" s="57"/>
      <c r="I1" s="57"/>
      <c r="J1" s="57"/>
      <c r="K1" s="57"/>
      <c r="L1" s="57"/>
      <c r="M1" s="57"/>
      <c r="N1" s="57"/>
      <c r="O1" s="57"/>
      <c r="P1" s="57"/>
    </row>
    <row r="2" spans="1:18" ht="15.6" customHeight="1" x14ac:dyDescent="0.25">
      <c r="A2" s="56"/>
      <c r="B2" s="57"/>
      <c r="C2" s="57"/>
      <c r="D2" s="57"/>
      <c r="E2" s="57"/>
      <c r="F2" s="57"/>
      <c r="G2" s="57"/>
      <c r="H2" s="57"/>
      <c r="I2" s="57"/>
      <c r="J2" s="57"/>
      <c r="K2" s="57"/>
      <c r="L2" s="57"/>
      <c r="M2" s="57"/>
      <c r="N2" s="57"/>
      <c r="O2" s="57"/>
      <c r="P2" s="57"/>
    </row>
    <row r="3" spans="1:18" ht="14.85" customHeight="1" thickBot="1" x14ac:dyDescent="0.3">
      <c r="A3" s="56"/>
      <c r="B3" s="57"/>
      <c r="C3" s="57"/>
      <c r="D3" s="57"/>
      <c r="E3" s="57"/>
      <c r="F3" s="57"/>
      <c r="G3" s="57"/>
      <c r="H3" s="57"/>
      <c r="I3" s="57"/>
      <c r="J3" s="57"/>
      <c r="K3" s="57"/>
      <c r="L3" s="57"/>
      <c r="M3" s="57"/>
      <c r="N3" s="57"/>
      <c r="O3" s="57"/>
      <c r="P3" s="57"/>
    </row>
    <row r="4" spans="1:18" ht="24" thickBot="1" x14ac:dyDescent="0.3">
      <c r="A4" s="180" t="s">
        <v>1</v>
      </c>
      <c r="B4" s="181"/>
      <c r="C4" s="181"/>
      <c r="D4" s="181"/>
      <c r="E4" s="181"/>
      <c r="F4" s="181"/>
      <c r="G4" s="181"/>
      <c r="H4" s="181"/>
      <c r="I4" s="181"/>
      <c r="J4" s="181"/>
      <c r="K4" s="181"/>
      <c r="L4" s="181"/>
      <c r="M4" s="181"/>
      <c r="N4" s="181"/>
      <c r="O4" s="181"/>
      <c r="P4" s="182"/>
    </row>
    <row r="5" spans="1:18" ht="24" thickBot="1" x14ac:dyDescent="0.3">
      <c r="A5" s="96" t="s">
        <v>2</v>
      </c>
      <c r="B5" s="97"/>
      <c r="C5" s="97"/>
      <c r="D5" s="97"/>
      <c r="E5" s="97"/>
      <c r="F5" s="97"/>
      <c r="G5" s="97"/>
      <c r="H5" s="97"/>
      <c r="I5" s="97"/>
      <c r="J5" s="97"/>
      <c r="K5" s="97"/>
      <c r="L5" s="97"/>
      <c r="M5" s="97"/>
      <c r="N5" s="97"/>
      <c r="O5" s="97"/>
      <c r="P5" s="98"/>
    </row>
    <row r="6" spans="1:18" ht="16.5" thickTop="1" thickBot="1" x14ac:dyDescent="0.3">
      <c r="A6" s="478" t="s">
        <v>130</v>
      </c>
      <c r="B6" s="479"/>
      <c r="C6" s="479"/>
      <c r="D6" s="479"/>
      <c r="E6" s="479"/>
      <c r="F6" s="479"/>
      <c r="G6" s="479"/>
      <c r="H6" s="479"/>
      <c r="I6" s="479"/>
      <c r="J6" s="479"/>
      <c r="K6" s="479"/>
      <c r="L6" s="479"/>
      <c r="M6" s="479"/>
      <c r="N6" s="479"/>
      <c r="O6" s="479"/>
      <c r="P6" s="479"/>
      <c r="Q6" s="411" t="s">
        <v>11</v>
      </c>
      <c r="R6" s="413"/>
    </row>
    <row r="7" spans="1:18" ht="16.5" thickTop="1" thickBot="1" x14ac:dyDescent="0.3">
      <c r="A7" s="478"/>
      <c r="B7" s="479"/>
      <c r="C7" s="479"/>
      <c r="D7" s="479"/>
      <c r="E7" s="479"/>
      <c r="F7" s="479"/>
      <c r="G7" s="479"/>
      <c r="H7" s="479"/>
      <c r="I7" s="479"/>
      <c r="J7" s="479"/>
      <c r="K7" s="479"/>
      <c r="L7" s="479"/>
      <c r="M7" s="479"/>
      <c r="N7" s="479"/>
      <c r="O7" s="479"/>
      <c r="P7" s="479"/>
      <c r="Q7" s="414"/>
      <c r="R7" s="416"/>
    </row>
    <row r="8" spans="1:18" ht="16.5" thickTop="1" thickBot="1" x14ac:dyDescent="0.3">
      <c r="A8" s="71"/>
      <c r="B8" s="72"/>
      <c r="C8" s="72"/>
      <c r="D8" s="72"/>
      <c r="E8" s="72"/>
      <c r="F8" s="72"/>
      <c r="G8" s="72"/>
      <c r="H8" s="72"/>
      <c r="I8" s="72"/>
      <c r="J8" s="72"/>
      <c r="K8" s="72"/>
      <c r="L8" s="72"/>
      <c r="M8" s="72"/>
      <c r="N8" s="72"/>
      <c r="O8" s="72"/>
      <c r="P8" s="72"/>
      <c r="Q8" s="419"/>
      <c r="R8" s="467" t="s">
        <v>131</v>
      </c>
    </row>
    <row r="9" spans="1:18" ht="16.5" thickTop="1" thickBot="1" x14ac:dyDescent="0.3">
      <c r="A9" s="71"/>
      <c r="B9" s="72"/>
      <c r="C9" s="72"/>
      <c r="D9" s="72"/>
      <c r="E9" s="72"/>
      <c r="F9" s="72"/>
      <c r="G9" s="72"/>
      <c r="H9" s="72"/>
      <c r="I9" s="72"/>
      <c r="J9" s="72"/>
      <c r="K9" s="72"/>
      <c r="L9" s="72"/>
      <c r="M9" s="72"/>
      <c r="N9" s="72"/>
      <c r="O9" s="72"/>
      <c r="P9" s="72"/>
      <c r="Q9" s="391"/>
      <c r="R9" s="468"/>
    </row>
    <row r="10" spans="1:18" ht="16.5" thickTop="1" thickBot="1" x14ac:dyDescent="0.3">
      <c r="A10" s="71"/>
      <c r="B10" s="72"/>
      <c r="C10" s="72"/>
      <c r="D10" s="72"/>
      <c r="E10" s="72"/>
      <c r="F10" s="72"/>
      <c r="G10" s="72"/>
      <c r="H10" s="72"/>
      <c r="I10" s="72"/>
      <c r="J10" s="72"/>
      <c r="K10" s="72"/>
      <c r="L10" s="72"/>
      <c r="M10" s="72"/>
      <c r="N10" s="72"/>
      <c r="O10" s="72"/>
      <c r="P10" s="72"/>
      <c r="Q10" s="391"/>
      <c r="R10" s="468"/>
    </row>
    <row r="11" spans="1:18" ht="16.5" thickTop="1" thickBot="1" x14ac:dyDescent="0.3">
      <c r="A11" s="71"/>
      <c r="B11" s="72"/>
      <c r="C11" s="72"/>
      <c r="D11" s="72"/>
      <c r="E11" s="72"/>
      <c r="F11" s="72"/>
      <c r="G11" s="72"/>
      <c r="H11" s="72"/>
      <c r="I11" s="72"/>
      <c r="J11" s="72"/>
      <c r="K11" s="72"/>
      <c r="L11" s="72"/>
      <c r="M11" s="72"/>
      <c r="N11" s="72"/>
      <c r="O11" s="72"/>
      <c r="P11" s="72"/>
      <c r="Q11" s="391"/>
      <c r="R11" s="468"/>
    </row>
    <row r="12" spans="1:18" ht="16.5" thickTop="1" thickBot="1" x14ac:dyDescent="0.3">
      <c r="A12" s="71"/>
      <c r="B12" s="72"/>
      <c r="C12" s="72"/>
      <c r="D12" s="72"/>
      <c r="E12" s="72"/>
      <c r="F12" s="72"/>
      <c r="G12" s="72"/>
      <c r="H12" s="72"/>
      <c r="I12" s="72"/>
      <c r="J12" s="72"/>
      <c r="K12" s="72"/>
      <c r="L12" s="72"/>
      <c r="M12" s="72"/>
      <c r="N12" s="72"/>
      <c r="O12" s="72"/>
      <c r="P12" s="72"/>
      <c r="Q12" s="391"/>
      <c r="R12" s="468"/>
    </row>
    <row r="13" spans="1:18" ht="16.5" thickTop="1" thickBot="1" x14ac:dyDescent="0.3">
      <c r="A13" s="71"/>
      <c r="B13" s="72"/>
      <c r="C13" s="72"/>
      <c r="D13" s="72"/>
      <c r="E13" s="72"/>
      <c r="F13" s="72"/>
      <c r="G13" s="72"/>
      <c r="H13" s="72"/>
      <c r="I13" s="72"/>
      <c r="J13" s="72"/>
      <c r="K13" s="72"/>
      <c r="L13" s="72"/>
      <c r="M13" s="72"/>
      <c r="N13" s="72"/>
      <c r="O13" s="72"/>
      <c r="P13" s="72"/>
      <c r="Q13" s="391"/>
      <c r="R13" s="468"/>
    </row>
    <row r="14" spans="1:18" ht="16.5" thickTop="1" thickBot="1" x14ac:dyDescent="0.3">
      <c r="A14" s="71"/>
      <c r="B14" s="72"/>
      <c r="C14" s="72"/>
      <c r="D14" s="72"/>
      <c r="E14" s="72"/>
      <c r="F14" s="72"/>
      <c r="G14" s="72"/>
      <c r="H14" s="72"/>
      <c r="I14" s="72"/>
      <c r="J14" s="72"/>
      <c r="K14" s="72"/>
      <c r="L14" s="72"/>
      <c r="M14" s="72"/>
      <c r="N14" s="72"/>
      <c r="O14" s="72"/>
      <c r="P14" s="72"/>
      <c r="Q14" s="391"/>
      <c r="R14" s="468"/>
    </row>
    <row r="15" spans="1:18" ht="16.5" thickTop="1" thickBot="1" x14ac:dyDescent="0.3">
      <c r="A15" s="71"/>
      <c r="B15" s="72"/>
      <c r="C15" s="72"/>
      <c r="D15" s="72"/>
      <c r="E15" s="72"/>
      <c r="F15" s="72"/>
      <c r="G15" s="72"/>
      <c r="H15" s="72"/>
      <c r="I15" s="72"/>
      <c r="J15" s="72"/>
      <c r="K15" s="72"/>
      <c r="L15" s="72"/>
      <c r="M15" s="72"/>
      <c r="N15" s="72"/>
      <c r="O15" s="72"/>
      <c r="P15" s="72"/>
      <c r="Q15" s="391"/>
      <c r="R15" s="468"/>
    </row>
    <row r="16" spans="1:18" ht="16.5" thickTop="1" thickBot="1" x14ac:dyDescent="0.3">
      <c r="A16" s="71"/>
      <c r="B16" s="72"/>
      <c r="C16" s="72"/>
      <c r="D16" s="72"/>
      <c r="E16" s="72"/>
      <c r="F16" s="72"/>
      <c r="G16" s="72"/>
      <c r="H16" s="72"/>
      <c r="I16" s="72"/>
      <c r="J16" s="72"/>
      <c r="K16" s="72"/>
      <c r="L16" s="72"/>
      <c r="M16" s="72"/>
      <c r="N16" s="72"/>
      <c r="O16" s="72"/>
      <c r="P16" s="72"/>
      <c r="Q16" s="391"/>
      <c r="R16" s="468"/>
    </row>
    <row r="17" spans="1:18" ht="16.5" thickTop="1" thickBot="1" x14ac:dyDescent="0.3">
      <c r="A17" s="71"/>
      <c r="B17" s="72"/>
      <c r="C17" s="72"/>
      <c r="D17" s="72"/>
      <c r="E17" s="72"/>
      <c r="F17" s="72"/>
      <c r="G17" s="72"/>
      <c r="H17" s="72"/>
      <c r="I17" s="72"/>
      <c r="J17" s="72"/>
      <c r="K17" s="72"/>
      <c r="L17" s="72"/>
      <c r="M17" s="72"/>
      <c r="N17" s="72"/>
      <c r="O17" s="72"/>
      <c r="P17" s="72"/>
      <c r="Q17" s="392"/>
      <c r="R17" s="469"/>
    </row>
    <row r="18" spans="1:18" ht="18" customHeight="1" thickTop="1" thickBot="1" x14ac:dyDescent="0.3">
      <c r="A18" s="471" t="s">
        <v>132</v>
      </c>
      <c r="B18" s="472"/>
      <c r="C18" s="472"/>
      <c r="D18" s="472"/>
      <c r="E18" s="472"/>
      <c r="F18" s="472"/>
      <c r="G18" s="472"/>
      <c r="H18" s="472"/>
      <c r="I18" s="472"/>
      <c r="J18" s="472"/>
      <c r="K18" s="472"/>
      <c r="L18" s="472"/>
      <c r="M18" s="472"/>
      <c r="N18" s="472"/>
      <c r="O18" s="472"/>
      <c r="P18" s="472"/>
      <c r="Q18" s="463"/>
      <c r="R18" s="464"/>
    </row>
    <row r="19" spans="1:18" ht="18.75" customHeight="1" thickTop="1" thickBot="1" x14ac:dyDescent="0.3">
      <c r="A19" s="471"/>
      <c r="B19" s="472"/>
      <c r="C19" s="472"/>
      <c r="D19" s="472"/>
      <c r="E19" s="472"/>
      <c r="F19" s="472"/>
      <c r="G19" s="472"/>
      <c r="H19" s="472"/>
      <c r="I19" s="472"/>
      <c r="J19" s="472"/>
      <c r="K19" s="472"/>
      <c r="L19" s="472"/>
      <c r="M19" s="472"/>
      <c r="N19" s="472"/>
      <c r="O19" s="472"/>
      <c r="P19" s="472"/>
      <c r="Q19" s="465"/>
      <c r="R19" s="466"/>
    </row>
    <row r="20" spans="1:18" ht="15.75" thickTop="1" x14ac:dyDescent="0.25">
      <c r="A20" s="73"/>
      <c r="B20" s="74"/>
      <c r="C20" s="74"/>
      <c r="D20" s="74"/>
      <c r="E20" s="74"/>
      <c r="F20" s="74"/>
      <c r="G20" s="74"/>
      <c r="H20" s="74"/>
      <c r="I20" s="74"/>
      <c r="J20" s="74"/>
      <c r="K20" s="74"/>
      <c r="L20" s="74"/>
      <c r="M20" s="74"/>
      <c r="N20" s="74"/>
      <c r="O20" s="74"/>
      <c r="P20" s="473"/>
      <c r="Q20" s="419"/>
      <c r="R20" s="467" t="s">
        <v>28</v>
      </c>
    </row>
    <row r="21" spans="1:18" x14ac:dyDescent="0.25">
      <c r="A21" s="474"/>
      <c r="B21" s="79"/>
      <c r="C21" s="79"/>
      <c r="D21" s="79"/>
      <c r="E21" s="79"/>
      <c r="F21" s="79"/>
      <c r="G21" s="79"/>
      <c r="H21" s="79"/>
      <c r="I21" s="79"/>
      <c r="J21" s="79"/>
      <c r="K21" s="79"/>
      <c r="L21" s="79"/>
      <c r="M21" s="79"/>
      <c r="N21" s="79"/>
      <c r="O21" s="79"/>
      <c r="P21" s="80"/>
      <c r="Q21" s="391"/>
      <c r="R21" s="468"/>
    </row>
    <row r="22" spans="1:18" x14ac:dyDescent="0.25">
      <c r="A22" s="474"/>
      <c r="B22" s="79"/>
      <c r="C22" s="79"/>
      <c r="D22" s="79"/>
      <c r="E22" s="79"/>
      <c r="F22" s="79"/>
      <c r="G22" s="79"/>
      <c r="H22" s="79"/>
      <c r="I22" s="79"/>
      <c r="J22" s="79"/>
      <c r="K22" s="79"/>
      <c r="L22" s="79"/>
      <c r="M22" s="79"/>
      <c r="N22" s="79"/>
      <c r="O22" s="79"/>
      <c r="P22" s="80"/>
      <c r="Q22" s="391"/>
      <c r="R22" s="468"/>
    </row>
    <row r="23" spans="1:18" x14ac:dyDescent="0.25">
      <c r="A23" s="474"/>
      <c r="B23" s="79"/>
      <c r="C23" s="79"/>
      <c r="D23" s="79"/>
      <c r="E23" s="79"/>
      <c r="F23" s="79"/>
      <c r="G23" s="79"/>
      <c r="H23" s="79"/>
      <c r="I23" s="79"/>
      <c r="J23" s="79"/>
      <c r="K23" s="79"/>
      <c r="L23" s="79"/>
      <c r="M23" s="79"/>
      <c r="N23" s="79"/>
      <c r="O23" s="79"/>
      <c r="P23" s="80"/>
      <c r="Q23" s="391"/>
      <c r="R23" s="468"/>
    </row>
    <row r="24" spans="1:18" x14ac:dyDescent="0.25">
      <c r="A24" s="474"/>
      <c r="B24" s="79"/>
      <c r="C24" s="79"/>
      <c r="D24" s="79"/>
      <c r="E24" s="79"/>
      <c r="F24" s="79"/>
      <c r="G24" s="79"/>
      <c r="H24" s="79"/>
      <c r="I24" s="79"/>
      <c r="J24" s="79"/>
      <c r="K24" s="79"/>
      <c r="L24" s="79"/>
      <c r="M24" s="79"/>
      <c r="N24" s="79"/>
      <c r="O24" s="79"/>
      <c r="P24" s="80"/>
      <c r="Q24" s="391"/>
      <c r="R24" s="468"/>
    </row>
    <row r="25" spans="1:18" x14ac:dyDescent="0.25">
      <c r="A25" s="474"/>
      <c r="B25" s="79"/>
      <c r="C25" s="79"/>
      <c r="D25" s="79"/>
      <c r="E25" s="79"/>
      <c r="F25" s="79"/>
      <c r="G25" s="79"/>
      <c r="H25" s="79"/>
      <c r="I25" s="79"/>
      <c r="J25" s="79"/>
      <c r="K25" s="79"/>
      <c r="L25" s="79"/>
      <c r="M25" s="79"/>
      <c r="N25" s="79"/>
      <c r="O25" s="79"/>
      <c r="P25" s="80"/>
      <c r="Q25" s="391"/>
      <c r="R25" s="468"/>
    </row>
    <row r="26" spans="1:18" ht="15.75" thickBot="1" x14ac:dyDescent="0.3">
      <c r="A26" s="475"/>
      <c r="B26" s="476"/>
      <c r="C26" s="476"/>
      <c r="D26" s="476"/>
      <c r="E26" s="476"/>
      <c r="F26" s="476"/>
      <c r="G26" s="476"/>
      <c r="H26" s="476"/>
      <c r="I26" s="476"/>
      <c r="J26" s="476"/>
      <c r="K26" s="476"/>
      <c r="L26" s="476"/>
      <c r="M26" s="476"/>
      <c r="N26" s="476"/>
      <c r="O26" s="476"/>
      <c r="P26" s="477"/>
      <c r="Q26" s="392"/>
      <c r="R26" s="469"/>
    </row>
    <row r="27" spans="1:18" ht="16.5" thickTop="1" thickBot="1" x14ac:dyDescent="0.3">
      <c r="A27" s="478" t="s">
        <v>133</v>
      </c>
      <c r="B27" s="479"/>
      <c r="C27" s="479"/>
      <c r="D27" s="479"/>
      <c r="E27" s="479"/>
      <c r="F27" s="479"/>
      <c r="G27" s="479"/>
      <c r="H27" s="479"/>
      <c r="I27" s="479"/>
      <c r="J27" s="479"/>
      <c r="K27" s="479"/>
      <c r="L27" s="479"/>
      <c r="M27" s="479"/>
      <c r="N27" s="479"/>
      <c r="O27" s="479"/>
      <c r="P27" s="479"/>
      <c r="Q27" s="463"/>
      <c r="R27" s="464"/>
    </row>
    <row r="28" spans="1:18" ht="16.5" thickTop="1" thickBot="1" x14ac:dyDescent="0.3">
      <c r="A28" s="480"/>
      <c r="B28" s="481"/>
      <c r="C28" s="481"/>
      <c r="D28" s="481"/>
      <c r="E28" s="481"/>
      <c r="F28" s="481"/>
      <c r="G28" s="481"/>
      <c r="H28" s="481"/>
      <c r="I28" s="481"/>
      <c r="J28" s="481"/>
      <c r="K28" s="481"/>
      <c r="L28" s="481"/>
      <c r="M28" s="481"/>
      <c r="N28" s="481"/>
      <c r="O28" s="481"/>
      <c r="P28" s="481"/>
      <c r="Q28" s="465"/>
      <c r="R28" s="466"/>
    </row>
    <row r="29" spans="1:18" ht="15.75" thickBot="1" x14ac:dyDescent="0.3">
      <c r="A29" s="483"/>
      <c r="B29" s="484"/>
      <c r="C29" s="484"/>
      <c r="D29" s="484"/>
      <c r="E29" s="484"/>
      <c r="F29" s="484"/>
      <c r="G29" s="484"/>
      <c r="H29" s="484"/>
      <c r="I29" s="484"/>
      <c r="J29" s="484"/>
      <c r="K29" s="484"/>
      <c r="L29" s="484"/>
      <c r="M29" s="484"/>
      <c r="N29" s="484"/>
      <c r="O29" s="484"/>
      <c r="P29" s="484"/>
      <c r="Q29" s="419"/>
      <c r="R29" s="467" t="s">
        <v>116</v>
      </c>
    </row>
    <row r="30" spans="1:18" ht="16.5" thickTop="1" thickBot="1" x14ac:dyDescent="0.3">
      <c r="A30" s="485"/>
      <c r="B30" s="72"/>
      <c r="C30" s="72"/>
      <c r="D30" s="72"/>
      <c r="E30" s="72"/>
      <c r="F30" s="72"/>
      <c r="G30" s="72"/>
      <c r="H30" s="72"/>
      <c r="I30" s="72"/>
      <c r="J30" s="72"/>
      <c r="K30" s="72"/>
      <c r="L30" s="72"/>
      <c r="M30" s="72"/>
      <c r="N30" s="72"/>
      <c r="O30" s="72"/>
      <c r="P30" s="72"/>
      <c r="Q30" s="391"/>
      <c r="R30" s="468"/>
    </row>
    <row r="31" spans="1:18" ht="16.5" thickTop="1" thickBot="1" x14ac:dyDescent="0.3">
      <c r="A31" s="485"/>
      <c r="B31" s="72"/>
      <c r="C31" s="72"/>
      <c r="D31" s="72"/>
      <c r="E31" s="72"/>
      <c r="F31" s="72"/>
      <c r="G31" s="72"/>
      <c r="H31" s="72"/>
      <c r="I31" s="72"/>
      <c r="J31" s="72"/>
      <c r="K31" s="72"/>
      <c r="L31" s="72"/>
      <c r="M31" s="72"/>
      <c r="N31" s="72"/>
      <c r="O31" s="72"/>
      <c r="P31" s="72"/>
      <c r="Q31" s="391"/>
      <c r="R31" s="468"/>
    </row>
    <row r="32" spans="1:18" ht="16.5" thickTop="1" thickBot="1" x14ac:dyDescent="0.3">
      <c r="A32" s="485"/>
      <c r="B32" s="72"/>
      <c r="C32" s="72"/>
      <c r="D32" s="72"/>
      <c r="E32" s="72"/>
      <c r="F32" s="72"/>
      <c r="G32" s="72"/>
      <c r="H32" s="72"/>
      <c r="I32" s="72"/>
      <c r="J32" s="72"/>
      <c r="K32" s="72"/>
      <c r="L32" s="72"/>
      <c r="M32" s="72"/>
      <c r="N32" s="72"/>
      <c r="O32" s="72"/>
      <c r="P32" s="72"/>
      <c r="Q32" s="391"/>
      <c r="R32" s="468"/>
    </row>
    <row r="33" spans="1:20" ht="20.25" thickTop="1" thickBot="1" x14ac:dyDescent="0.35">
      <c r="A33" s="485"/>
      <c r="B33" s="72"/>
      <c r="C33" s="72"/>
      <c r="D33" s="72"/>
      <c r="E33" s="72"/>
      <c r="F33" s="72"/>
      <c r="G33" s="72"/>
      <c r="H33" s="72"/>
      <c r="I33" s="72"/>
      <c r="J33" s="72"/>
      <c r="K33" s="72"/>
      <c r="L33" s="72"/>
      <c r="M33" s="72"/>
      <c r="N33" s="72"/>
      <c r="O33" s="72"/>
      <c r="P33" s="72"/>
      <c r="Q33" s="391"/>
      <c r="R33" s="468"/>
      <c r="T33" s="1"/>
    </row>
    <row r="34" spans="1:20" ht="16.5" thickTop="1" thickBot="1" x14ac:dyDescent="0.3">
      <c r="A34" s="485"/>
      <c r="B34" s="72"/>
      <c r="C34" s="72"/>
      <c r="D34" s="72"/>
      <c r="E34" s="72"/>
      <c r="F34" s="72"/>
      <c r="G34" s="72"/>
      <c r="H34" s="72"/>
      <c r="I34" s="72"/>
      <c r="J34" s="72"/>
      <c r="K34" s="72"/>
      <c r="L34" s="72"/>
      <c r="M34" s="72"/>
      <c r="N34" s="72"/>
      <c r="O34" s="72"/>
      <c r="P34" s="72"/>
      <c r="Q34" s="391"/>
      <c r="R34" s="468"/>
    </row>
    <row r="35" spans="1:20" ht="16.5" thickTop="1" thickBot="1" x14ac:dyDescent="0.3">
      <c r="A35" s="485"/>
      <c r="B35" s="72"/>
      <c r="C35" s="72"/>
      <c r="D35" s="72"/>
      <c r="E35" s="72"/>
      <c r="F35" s="72"/>
      <c r="G35" s="72"/>
      <c r="H35" s="72"/>
      <c r="I35" s="72"/>
      <c r="J35" s="72"/>
      <c r="K35" s="72"/>
      <c r="L35" s="72"/>
      <c r="M35" s="72"/>
      <c r="N35" s="72"/>
      <c r="O35" s="72"/>
      <c r="P35" s="72"/>
      <c r="Q35" s="391"/>
      <c r="R35" s="468"/>
    </row>
    <row r="36" spans="1:20" ht="16.5" thickTop="1" thickBot="1" x14ac:dyDescent="0.3">
      <c r="A36" s="485"/>
      <c r="B36" s="72"/>
      <c r="C36" s="72"/>
      <c r="D36" s="72"/>
      <c r="E36" s="72"/>
      <c r="F36" s="72"/>
      <c r="G36" s="72"/>
      <c r="H36" s="72"/>
      <c r="I36" s="72"/>
      <c r="J36" s="72"/>
      <c r="K36" s="72"/>
      <c r="L36" s="72"/>
      <c r="M36" s="72"/>
      <c r="N36" s="72"/>
      <c r="O36" s="72"/>
      <c r="P36" s="72"/>
      <c r="Q36" s="391"/>
      <c r="R36" s="468"/>
    </row>
    <row r="37" spans="1:20" ht="16.5" thickTop="1" thickBot="1" x14ac:dyDescent="0.3">
      <c r="A37" s="486"/>
      <c r="B37" s="487"/>
      <c r="C37" s="487"/>
      <c r="D37" s="487"/>
      <c r="E37" s="487"/>
      <c r="F37" s="487"/>
      <c r="G37" s="487"/>
      <c r="H37" s="487"/>
      <c r="I37" s="487"/>
      <c r="J37" s="487"/>
      <c r="K37" s="487"/>
      <c r="L37" s="487"/>
      <c r="M37" s="487"/>
      <c r="N37" s="487"/>
      <c r="O37" s="487"/>
      <c r="P37" s="487"/>
      <c r="Q37" s="392"/>
      <c r="R37" s="469"/>
    </row>
    <row r="38" spans="1:20" ht="19.5" thickBot="1" x14ac:dyDescent="0.35">
      <c r="A38" s="482"/>
      <c r="B38" s="482"/>
      <c r="C38" s="482"/>
      <c r="D38" s="482"/>
      <c r="E38" s="482"/>
      <c r="F38" s="1"/>
      <c r="G38" s="1"/>
      <c r="H38" s="1"/>
      <c r="I38" s="1"/>
      <c r="J38" s="1"/>
      <c r="K38" s="1"/>
      <c r="L38" s="1"/>
      <c r="M38" s="1"/>
      <c r="N38" s="292" t="s">
        <v>19</v>
      </c>
      <c r="O38" s="293"/>
      <c r="P38" s="293"/>
      <c r="Q38" s="37">
        <f>SUM(Q29+Q20+Q8)</f>
        <v>0</v>
      </c>
      <c r="R38" s="36" t="s">
        <v>112</v>
      </c>
    </row>
    <row r="39" spans="1:20" x14ac:dyDescent="0.25">
      <c r="A39" s="470"/>
      <c r="B39" s="470"/>
      <c r="C39" s="470"/>
      <c r="E39" s="33"/>
    </row>
    <row r="40" spans="1:20" x14ac:dyDescent="0.25">
      <c r="A40" s="470"/>
      <c r="B40" s="470"/>
      <c r="C40" s="470"/>
      <c r="E40" s="33"/>
      <c r="J40" s="2"/>
      <c r="K40" s="2"/>
      <c r="L40" s="2"/>
      <c r="M40" s="2"/>
      <c r="N40" s="2"/>
      <c r="O40" s="2"/>
      <c r="P40" s="2"/>
    </row>
    <row r="41" spans="1:20" x14ac:dyDescent="0.25">
      <c r="A41" s="470"/>
      <c r="B41" s="470"/>
      <c r="C41" s="470"/>
      <c r="E41" s="33"/>
    </row>
    <row r="42" spans="1:20" x14ac:dyDescent="0.25">
      <c r="A42" s="470"/>
      <c r="B42" s="470"/>
      <c r="C42" s="470"/>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tabSelected="1" workbookViewId="0">
      <selection activeCell="H6" sqref="H6"/>
    </sheetView>
  </sheetViews>
  <sheetFormatPr defaultColWidth="8.85546875" defaultRowHeight="15" x14ac:dyDescent="0.25"/>
  <sheetData>
    <row r="2" spans="2:6" ht="15.75" thickBot="1" x14ac:dyDescent="0.3">
      <c r="B2" s="488" t="s">
        <v>134</v>
      </c>
      <c r="C2" s="488"/>
      <c r="D2" s="488"/>
      <c r="E2" s="38" t="s">
        <v>135</v>
      </c>
      <c r="F2" s="38" t="s">
        <v>136</v>
      </c>
    </row>
    <row r="3" spans="2:6" x14ac:dyDescent="0.25">
      <c r="B3" s="501" t="s">
        <v>137</v>
      </c>
      <c r="C3" s="502"/>
      <c r="D3" s="503"/>
      <c r="E3" s="31">
        <f>'H&amp;S Overview'!G49</f>
        <v>0</v>
      </c>
      <c r="F3" s="5">
        <v>10</v>
      </c>
    </row>
    <row r="4" spans="2:6" x14ac:dyDescent="0.25">
      <c r="B4" s="281" t="s">
        <v>138</v>
      </c>
      <c r="C4" s="282"/>
      <c r="D4" s="504"/>
      <c r="E4" s="31">
        <f>'Machine Shop'!N44</f>
        <v>0</v>
      </c>
      <c r="F4" s="5">
        <v>26</v>
      </c>
    </row>
    <row r="5" spans="2:6" x14ac:dyDescent="0.25">
      <c r="B5" s="281" t="s">
        <v>139</v>
      </c>
      <c r="C5" s="282"/>
      <c r="D5" s="504"/>
      <c r="E5" s="31">
        <f>'Engine Strip'!P38</f>
        <v>0</v>
      </c>
      <c r="F5" s="5">
        <v>25</v>
      </c>
    </row>
    <row r="6" spans="2:6" x14ac:dyDescent="0.25">
      <c r="B6" s="281" t="s">
        <v>140</v>
      </c>
      <c r="C6" s="282"/>
      <c r="D6" s="504"/>
      <c r="E6" s="31">
        <f>Suspension!O23</f>
        <v>0</v>
      </c>
      <c r="F6" s="5">
        <v>15</v>
      </c>
    </row>
    <row r="7" spans="2:6" x14ac:dyDescent="0.25">
      <c r="B7" s="281" t="s">
        <v>141</v>
      </c>
      <c r="C7" s="282"/>
      <c r="D7" s="504"/>
      <c r="E7" s="31">
        <f>Composites!P24</f>
        <v>0</v>
      </c>
      <c r="F7" s="5">
        <v>10</v>
      </c>
    </row>
    <row r="8" spans="2:6" x14ac:dyDescent="0.25">
      <c r="B8" s="281" t="s">
        <v>142</v>
      </c>
      <c r="C8" s="282"/>
      <c r="D8" s="504"/>
      <c r="E8" s="31">
        <f>Composites!P24</f>
        <v>0</v>
      </c>
      <c r="F8" s="5">
        <v>8</v>
      </c>
    </row>
    <row r="9" spans="2:6" ht="15.75" thickBot="1" x14ac:dyDescent="0.3">
      <c r="B9" s="495" t="s">
        <v>143</v>
      </c>
      <c r="C9" s="496"/>
      <c r="D9" s="497"/>
      <c r="E9" s="43" cm="1">
        <f t="array" ref="E9">CPD!Q38:Q38</f>
        <v>0</v>
      </c>
      <c r="F9" s="10">
        <v>6</v>
      </c>
    </row>
    <row r="10" spans="2:6" ht="15.75" thickBot="1" x14ac:dyDescent="0.3">
      <c r="B10" s="498" t="s">
        <v>144</v>
      </c>
      <c r="C10" s="499"/>
      <c r="D10" s="500"/>
      <c r="E10" s="44">
        <f>SUM(E3:E9)</f>
        <v>0</v>
      </c>
      <c r="F10" s="40">
        <f>SUM(F3:F9)</f>
        <v>100</v>
      </c>
    </row>
    <row r="11" spans="2:6" ht="15.75" thickBot="1" x14ac:dyDescent="0.3">
      <c r="B11" s="489" t="s">
        <v>145</v>
      </c>
      <c r="C11" s="490"/>
      <c r="D11" s="491"/>
      <c r="E11" s="45"/>
      <c r="F11" s="39"/>
    </row>
    <row r="12" spans="2:6" ht="15.75" thickBot="1" x14ac:dyDescent="0.3"/>
    <row r="13" spans="2:6" ht="15.75" thickBot="1" x14ac:dyDescent="0.3">
      <c r="B13" s="492" t="s">
        <v>146</v>
      </c>
      <c r="C13" s="493"/>
      <c r="D13" s="494"/>
      <c r="E13" s="41">
        <f>(E10*0.75)+(E11*0.25)</f>
        <v>0</v>
      </c>
      <c r="F13" s="42" t="s">
        <v>147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Alexandros Griffiths (2403677)</cp:lastModifiedBy>
  <cp:revision/>
  <dcterms:created xsi:type="dcterms:W3CDTF">2020-12-20T10:55:52Z</dcterms:created>
  <dcterms:modified xsi:type="dcterms:W3CDTF">2025-04-27T13:26:36Z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