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2026 WBGP + 5SE/Spreadsheet of Marks/"/>
    </mc:Choice>
  </mc:AlternateContent>
  <xr:revisionPtr revIDLastSave="74" documentId="8_{199B1BB9-FC4C-4256-A004-865D4E80956D}" xr6:coauthVersionLast="47" xr6:coauthVersionMax="47" xr10:uidLastSave="{B25C75A9-B4F0-4200-94F8-60F36BF2C6C7}"/>
  <bookViews>
    <workbookView xWindow="69720" yWindow="-120" windowWidth="29040" windowHeight="15840" xr2:uid="{00000000-000D-0000-FFFF-FFFF00000000}"/>
  </bookViews>
  <sheets>
    <sheet name="Mark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2" l="1"/>
  <c r="D31" i="2"/>
  <c r="D30" i="2"/>
  <c r="D29" i="2"/>
</calcChain>
</file>

<file path=xl/sharedStrings.xml><?xml version="1.0" encoding="utf-8"?>
<sst xmlns="http://schemas.openxmlformats.org/spreadsheetml/2006/main" count="81" uniqueCount="58">
  <si>
    <t>Portfolio</t>
  </si>
  <si>
    <t>Number</t>
  </si>
  <si>
    <t>First name</t>
  </si>
  <si>
    <t>Surname</t>
  </si>
  <si>
    <t>graded</t>
  </si>
  <si>
    <t>weighted</t>
  </si>
  <si>
    <t>Max</t>
  </si>
  <si>
    <t>Min</t>
  </si>
  <si>
    <t>Mean</t>
  </si>
  <si>
    <t>Std Dev</t>
  </si>
  <si>
    <t>Moodle</t>
  </si>
  <si>
    <t>e  mail</t>
  </si>
  <si>
    <t>My TSD</t>
  </si>
  <si>
    <t>THEODORE</t>
  </si>
  <si>
    <t>DUNNING</t>
  </si>
  <si>
    <t>TEGAN</t>
  </si>
  <si>
    <t>INGRAM</t>
  </si>
  <si>
    <t>ARUN</t>
  </si>
  <si>
    <t>SHERLOCK</t>
  </si>
  <si>
    <t>JOSEPH</t>
  </si>
  <si>
    <t>RULA</t>
  </si>
  <si>
    <t>ADAM</t>
  </si>
  <si>
    <t>FOLEY</t>
  </si>
  <si>
    <t>BLAKE</t>
  </si>
  <si>
    <t>AUCHTERLONIE</t>
  </si>
  <si>
    <t>JAMES</t>
  </si>
  <si>
    <t>CAWTE</t>
  </si>
  <si>
    <t>COMPTON</t>
  </si>
  <si>
    <t>IAN</t>
  </si>
  <si>
    <t>DODD</t>
  </si>
  <si>
    <t>STEFAN</t>
  </si>
  <si>
    <t>JAREMA</t>
  </si>
  <si>
    <t>EUAN</t>
  </si>
  <si>
    <t>KELLY</t>
  </si>
  <si>
    <t>EMMA</t>
  </si>
  <si>
    <t>LANE (Hughes)</t>
  </si>
  <si>
    <t>ALUN</t>
  </si>
  <si>
    <t>MORRIS</t>
  </si>
  <si>
    <t>CASPAR</t>
  </si>
  <si>
    <t>THURSTON-SMITH</t>
  </si>
  <si>
    <t>HENRY</t>
  </si>
  <si>
    <t>WHITTINGTON</t>
  </si>
  <si>
    <t>MICHAEL</t>
  </si>
  <si>
    <t>SLOAN</t>
  </si>
  <si>
    <t>WILLIAM</t>
  </si>
  <si>
    <t>CRITCHLEY</t>
  </si>
  <si>
    <t>BIGGS</t>
  </si>
  <si>
    <t>LUKE</t>
  </si>
  <si>
    <t>BROWN</t>
  </si>
  <si>
    <t>NATHAN</t>
  </si>
  <si>
    <t>ROWE</t>
  </si>
  <si>
    <t>QUINN</t>
  </si>
  <si>
    <t>DUNBAR</t>
  </si>
  <si>
    <t>SHAUN</t>
  </si>
  <si>
    <t>MALONE</t>
  </si>
  <si>
    <t xml:space="preserve">ACDA5021 </t>
  </si>
  <si>
    <t>Systems Engineering Level 5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</si>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</sst>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D1D1D"/>
      <name val="Calibri"/>
      <family val="2"/>
      <scheme val="minor"/>
    </font>
    <font>
      <sz val="11"/>
      <color rgb="FF444444"/>
      <name val="Calibri"/>
      <family val="2"/>
      <scheme val="minor"/>
    </font>
    <font>
      <sz val="10"/>
      <color rgb="FF1D1D1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9" fontId="0" fillId="0" borderId="0" xfId="0" applyNumberFormat="1"/>
    <xf numFmtId="9" fontId="0" fillId="0" borderId="3" xfId="0" applyNumberFormat="1" applyBorder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2" fillId="0" borderId="2" xfId="0" applyFont="1" applyBorder="1"/>
    <xf numFmtId="9" fontId="0" fillId="0" borderId="1" xfId="0" applyNumberFormat="1" applyBorder="1"/>
    <xf numFmtId="0" fontId="2" fillId="0" borderId="9" xfId="0" applyFont="1" applyBorder="1"/>
    <xf numFmtId="0" fontId="2" fillId="0" borderId="6" xfId="0" applyFont="1" applyBorder="1"/>
    <xf numFmtId="0" fontId="2" fillId="0" borderId="7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5" xfId="0" applyFont="1" applyBorder="1" applyAlignment="1">
      <alignment horizontal="left"/>
    </xf>
    <xf numFmtId="9" fontId="0" fillId="0" borderId="13" xfId="0" applyNumberForma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9" fontId="1" fillId="0" borderId="15" xfId="0" applyNumberFormat="1" applyFon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0" fontId="0" fillId="0" borderId="8" xfId="0" applyBorder="1"/>
    <xf numFmtId="9" fontId="0" fillId="0" borderId="17" xfId="0" applyNumberForma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2" fillId="0" borderId="23" xfId="0" applyFont="1" applyBorder="1"/>
    <xf numFmtId="0" fontId="2" fillId="0" borderId="25" xfId="0" applyFont="1" applyBorder="1"/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9" xfId="0" applyFont="1" applyBorder="1"/>
    <xf numFmtId="0" fontId="2" fillId="0" borderId="27" xfId="0" applyFont="1" applyBorder="1"/>
    <xf numFmtId="0" fontId="2" fillId="0" borderId="31" xfId="0" applyFont="1" applyBorder="1"/>
    <xf numFmtId="0" fontId="2" fillId="0" borderId="4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18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9" fontId="1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2" fillId="2" borderId="2" xfId="0" applyFont="1" applyFill="1" applyBorder="1" applyAlignment="1">
      <alignment wrapText="1" readingOrder="1"/>
    </xf>
    <xf numFmtId="0" fontId="2" fillId="0" borderId="25" xfId="0" applyFont="1" applyBorder="1" applyAlignment="1">
      <alignment horizontal="left"/>
    </xf>
    <xf numFmtId="0" fontId="3" fillId="0" borderId="2" xfId="0" applyFont="1" applyBorder="1"/>
    <xf numFmtId="0" fontId="2" fillId="2" borderId="31" xfId="0" applyFont="1" applyFill="1" applyBorder="1"/>
    <xf numFmtId="0" fontId="4" fillId="2" borderId="25" xfId="0" applyFont="1" applyFill="1" applyBorder="1"/>
    <xf numFmtId="0" fontId="2" fillId="2" borderId="2" xfId="0" applyFont="1" applyFill="1" applyBorder="1"/>
    <xf numFmtId="0" fontId="4" fillId="0" borderId="26" xfId="0" applyFont="1" applyBorder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42"/>
  <sheetViews>
    <sheetView tabSelected="1" zoomScaleNormal="100" workbookViewId="0">
      <selection activeCell="A25" sqref="A25:XFD25"/>
    </sheetView>
  </sheetViews>
  <sheetFormatPr defaultRowHeight="14.25" x14ac:dyDescent="0.45"/>
  <cols>
    <col min="1" max="1" width="13.33203125" customWidth="1"/>
    <col min="2" max="2" width="15.86328125" customWidth="1"/>
    <col min="3" max="3" width="19.86328125" customWidth="1"/>
    <col min="4" max="4" width="8.86328125" style="1" customWidth="1"/>
    <col min="5" max="5" width="6" style="1" hidden="1" customWidth="1"/>
    <col min="6" max="6" width="10.6640625" customWidth="1"/>
    <col min="7" max="7" width="9.73046875" customWidth="1"/>
  </cols>
  <sheetData>
    <row r="3" spans="1:9" ht="14.65" thickBot="1" x14ac:dyDescent="0.5">
      <c r="A3" t="s">
        <v>55</v>
      </c>
      <c r="B3" s="56" t="s">
        <v>56</v>
      </c>
      <c r="C3" s="56"/>
    </row>
    <row r="4" spans="1:9" ht="14.65" thickBot="1" x14ac:dyDescent="0.5">
      <c r="D4" s="20" t="s">
        <v>0</v>
      </c>
      <c r="E4" s="2">
        <v>1</v>
      </c>
      <c r="F4" s="1"/>
    </row>
    <row r="5" spans="1:9" ht="14.65" thickBot="1" x14ac:dyDescent="0.5">
      <c r="A5" s="13" t="s">
        <v>1</v>
      </c>
      <c r="B5" s="11" t="s">
        <v>2</v>
      </c>
      <c r="C5" s="12" t="s">
        <v>3</v>
      </c>
      <c r="D5" s="21" t="s">
        <v>4</v>
      </c>
      <c r="E5" s="7" t="s">
        <v>5</v>
      </c>
      <c r="G5" s="41" t="s">
        <v>10</v>
      </c>
      <c r="H5" s="22" t="s">
        <v>11</v>
      </c>
      <c r="I5" s="23" t="s">
        <v>12</v>
      </c>
    </row>
    <row r="6" spans="1:9" x14ac:dyDescent="0.45">
      <c r="A6" s="24">
        <v>2313854</v>
      </c>
      <c r="B6" s="6" t="s">
        <v>23</v>
      </c>
      <c r="C6" s="51" t="s">
        <v>24</v>
      </c>
      <c r="D6" s="42">
        <v>0.64</v>
      </c>
      <c r="E6" s="15"/>
      <c r="F6" s="3"/>
      <c r="G6" s="38" t="s">
        <v>57</v>
      </c>
      <c r="H6" s="38"/>
      <c r="I6" s="38"/>
    </row>
    <row r="7" spans="1:9" x14ac:dyDescent="0.45">
      <c r="A7" s="24">
        <v>2308431</v>
      </c>
      <c r="B7" s="6" t="s">
        <v>34</v>
      </c>
      <c r="C7" s="6" t="s">
        <v>46</v>
      </c>
      <c r="D7" s="43">
        <v>0.84</v>
      </c>
      <c r="E7" s="16"/>
      <c r="F7" s="3"/>
      <c r="G7" s="39" t="s">
        <v>57</v>
      </c>
      <c r="H7" s="39"/>
      <c r="I7" s="39"/>
    </row>
    <row r="8" spans="1:9" x14ac:dyDescent="0.45">
      <c r="A8" s="24">
        <v>2309075</v>
      </c>
      <c r="B8" s="27" t="s">
        <v>47</v>
      </c>
      <c r="C8" s="27" t="s">
        <v>48</v>
      </c>
      <c r="D8" s="43">
        <v>0.89</v>
      </c>
      <c r="E8" s="16"/>
      <c r="F8" s="3"/>
      <c r="G8" s="39" t="s">
        <v>57</v>
      </c>
      <c r="H8" s="39"/>
      <c r="I8" s="39"/>
    </row>
    <row r="9" spans="1:9" x14ac:dyDescent="0.45">
      <c r="A9" s="29">
        <v>2313853</v>
      </c>
      <c r="B9" s="28" t="s">
        <v>25</v>
      </c>
      <c r="C9" s="28" t="s">
        <v>26</v>
      </c>
      <c r="D9" s="43">
        <v>0.57999999999999996</v>
      </c>
      <c r="E9" s="16"/>
      <c r="F9" s="3"/>
      <c r="G9" s="39" t="s">
        <v>57</v>
      </c>
      <c r="H9" s="39"/>
      <c r="I9" s="39"/>
    </row>
    <row r="10" spans="1:9" x14ac:dyDescent="0.45">
      <c r="A10" s="24">
        <v>2314594</v>
      </c>
      <c r="B10" s="30" t="s">
        <v>19</v>
      </c>
      <c r="C10" s="55" t="s">
        <v>27</v>
      </c>
      <c r="D10" s="43">
        <v>0.46</v>
      </c>
      <c r="E10" s="16"/>
      <c r="F10" s="3"/>
      <c r="G10" s="39" t="s">
        <v>57</v>
      </c>
      <c r="H10" s="39"/>
      <c r="I10" s="39"/>
    </row>
    <row r="11" spans="1:9" x14ac:dyDescent="0.45">
      <c r="A11" s="24">
        <v>2309517</v>
      </c>
      <c r="B11" s="6" t="s">
        <v>44</v>
      </c>
      <c r="C11" s="6" t="s">
        <v>45</v>
      </c>
      <c r="D11" s="43">
        <v>0.64</v>
      </c>
      <c r="E11" s="16"/>
      <c r="F11" s="3"/>
      <c r="G11" s="39" t="s">
        <v>57</v>
      </c>
      <c r="H11" s="39"/>
      <c r="I11" s="39"/>
    </row>
    <row r="12" spans="1:9" x14ac:dyDescent="0.45">
      <c r="A12" s="24">
        <v>2313448</v>
      </c>
      <c r="B12" s="48" t="s">
        <v>28</v>
      </c>
      <c r="C12" s="48" t="s">
        <v>29</v>
      </c>
      <c r="D12" s="43">
        <v>0.64</v>
      </c>
      <c r="E12" s="16"/>
      <c r="F12" s="3"/>
      <c r="G12" s="39" t="s">
        <v>57</v>
      </c>
      <c r="H12" s="39"/>
      <c r="I12" s="39"/>
    </row>
    <row r="13" spans="1:9" x14ac:dyDescent="0.45">
      <c r="A13" s="24">
        <v>2217666</v>
      </c>
      <c r="B13" s="49" t="s">
        <v>51</v>
      </c>
      <c r="C13" s="49" t="s">
        <v>52</v>
      </c>
      <c r="D13" s="43">
        <v>0.49</v>
      </c>
      <c r="E13" s="16"/>
      <c r="F13" s="3"/>
      <c r="G13" s="39" t="s">
        <v>57</v>
      </c>
      <c r="H13" s="39"/>
      <c r="I13" s="39"/>
    </row>
    <row r="14" spans="1:9" x14ac:dyDescent="0.45">
      <c r="A14" s="24">
        <v>2317700</v>
      </c>
      <c r="B14" s="25" t="s">
        <v>13</v>
      </c>
      <c r="C14" s="26" t="s">
        <v>14</v>
      </c>
      <c r="D14" s="43">
        <v>0.82</v>
      </c>
      <c r="E14" s="16"/>
      <c r="F14" s="3"/>
      <c r="G14" s="39" t="s">
        <v>57</v>
      </c>
      <c r="H14" s="39"/>
      <c r="I14" s="39"/>
    </row>
    <row r="15" spans="1:9" x14ac:dyDescent="0.45">
      <c r="A15" s="24">
        <v>2308380</v>
      </c>
      <c r="B15" s="6" t="s">
        <v>21</v>
      </c>
      <c r="C15" s="6" t="s">
        <v>22</v>
      </c>
      <c r="D15" s="43">
        <v>0.71</v>
      </c>
      <c r="E15" s="16"/>
      <c r="F15" s="3"/>
      <c r="G15" s="39" t="s">
        <v>57</v>
      </c>
      <c r="H15" s="39"/>
      <c r="I15" s="39"/>
    </row>
    <row r="16" spans="1:9" x14ac:dyDescent="0.45">
      <c r="A16" s="24">
        <v>2317699</v>
      </c>
      <c r="B16" s="28" t="s">
        <v>15</v>
      </c>
      <c r="C16" s="53" t="s">
        <v>16</v>
      </c>
      <c r="D16" s="43">
        <v>0.83</v>
      </c>
      <c r="E16" s="16"/>
      <c r="F16" s="3"/>
      <c r="G16" s="39" t="s">
        <v>57</v>
      </c>
      <c r="H16" s="39"/>
      <c r="I16" s="39"/>
    </row>
    <row r="17" spans="1:9" x14ac:dyDescent="0.45">
      <c r="A17" s="24">
        <v>2314598</v>
      </c>
      <c r="B17" s="28" t="s">
        <v>30</v>
      </c>
      <c r="C17" s="28" t="s">
        <v>31</v>
      </c>
      <c r="D17" s="43">
        <v>0.87</v>
      </c>
      <c r="E17" s="16"/>
      <c r="F17" s="3"/>
      <c r="G17" s="39" t="s">
        <v>57</v>
      </c>
      <c r="H17" s="39"/>
      <c r="I17" s="39"/>
    </row>
    <row r="18" spans="1:9" x14ac:dyDescent="0.45">
      <c r="A18" s="24">
        <v>2313449</v>
      </c>
      <c r="B18" s="28" t="s">
        <v>32</v>
      </c>
      <c r="C18" s="28" t="s">
        <v>33</v>
      </c>
      <c r="D18" s="43">
        <v>0.77</v>
      </c>
      <c r="E18" s="16"/>
      <c r="F18" s="3"/>
      <c r="G18" s="39" t="s">
        <v>57</v>
      </c>
      <c r="H18" s="39"/>
      <c r="I18" s="39"/>
    </row>
    <row r="19" spans="1:9" x14ac:dyDescent="0.45">
      <c r="A19" s="31">
        <v>2313851</v>
      </c>
      <c r="B19" s="27" t="s">
        <v>34</v>
      </c>
      <c r="C19" s="27" t="s">
        <v>35</v>
      </c>
      <c r="D19" s="43">
        <v>0.68</v>
      </c>
      <c r="E19" s="16"/>
      <c r="F19" s="3"/>
      <c r="G19" s="39" t="s">
        <v>57</v>
      </c>
      <c r="H19" s="39"/>
      <c r="I19" s="39"/>
    </row>
    <row r="20" spans="1:9" x14ac:dyDescent="0.45">
      <c r="A20" s="32">
        <v>2030723</v>
      </c>
      <c r="B20" s="50" t="s">
        <v>53</v>
      </c>
      <c r="C20" s="50" t="s">
        <v>54</v>
      </c>
      <c r="D20" s="43">
        <v>0.76</v>
      </c>
      <c r="E20" s="16"/>
      <c r="F20" s="3"/>
      <c r="G20" s="39" t="s">
        <v>57</v>
      </c>
      <c r="H20" s="39"/>
      <c r="I20" s="39"/>
    </row>
    <row r="21" spans="1:9" x14ac:dyDescent="0.45">
      <c r="A21" s="33">
        <v>2314593</v>
      </c>
      <c r="B21" s="28" t="s">
        <v>36</v>
      </c>
      <c r="C21" s="34" t="s">
        <v>37</v>
      </c>
      <c r="D21" s="43">
        <v>0.57999999999999996</v>
      </c>
      <c r="E21" s="16"/>
      <c r="F21" s="3"/>
      <c r="G21" s="39" t="s">
        <v>57</v>
      </c>
      <c r="H21" s="39"/>
      <c r="I21" s="39"/>
    </row>
    <row r="22" spans="1:9" x14ac:dyDescent="0.45">
      <c r="A22" s="33">
        <v>1910544</v>
      </c>
      <c r="B22" s="6" t="s">
        <v>49</v>
      </c>
      <c r="C22" s="35" t="s">
        <v>50</v>
      </c>
      <c r="D22" s="43">
        <v>0.52</v>
      </c>
      <c r="E22" s="16"/>
      <c r="F22" s="3"/>
      <c r="G22" s="39" t="s">
        <v>57</v>
      </c>
      <c r="H22" s="39"/>
      <c r="I22" s="39"/>
    </row>
    <row r="23" spans="1:9" x14ac:dyDescent="0.45">
      <c r="A23" s="46">
        <v>2317963</v>
      </c>
      <c r="B23" s="36" t="s">
        <v>19</v>
      </c>
      <c r="C23" s="52" t="s">
        <v>20</v>
      </c>
      <c r="D23" s="44">
        <v>0.84</v>
      </c>
      <c r="E23" s="17"/>
      <c r="F23" s="3"/>
      <c r="G23" s="39" t="s">
        <v>57</v>
      </c>
      <c r="H23" s="39"/>
      <c r="I23" s="39"/>
    </row>
    <row r="24" spans="1:9" x14ac:dyDescent="0.45">
      <c r="A24" s="47">
        <v>2318644</v>
      </c>
      <c r="B24" s="6" t="s">
        <v>17</v>
      </c>
      <c r="C24" s="54" t="s">
        <v>18</v>
      </c>
      <c r="D24" s="43">
        <v>0.75</v>
      </c>
      <c r="E24" s="16"/>
      <c r="F24" s="3"/>
      <c r="G24" s="39" t="s">
        <v>57</v>
      </c>
      <c r="H24" s="39"/>
      <c r="I24" s="39"/>
    </row>
    <row r="25" spans="1:9" x14ac:dyDescent="0.45">
      <c r="A25" s="33">
        <v>2319555</v>
      </c>
      <c r="B25" s="28" t="s">
        <v>42</v>
      </c>
      <c r="C25" s="28" t="s">
        <v>43</v>
      </c>
      <c r="D25" s="44">
        <v>0.49</v>
      </c>
      <c r="E25" s="18"/>
      <c r="F25" s="3"/>
      <c r="G25" s="39" t="s">
        <v>57</v>
      </c>
      <c r="H25" s="39"/>
      <c r="I25" s="39"/>
    </row>
    <row r="26" spans="1:9" ht="14.65" thickBot="1" x14ac:dyDescent="0.5">
      <c r="A26" s="33">
        <v>2313447</v>
      </c>
      <c r="B26" s="28" t="s">
        <v>38</v>
      </c>
      <c r="C26" s="28" t="s">
        <v>39</v>
      </c>
      <c r="D26" s="43">
        <v>0.7</v>
      </c>
      <c r="E26" s="19"/>
      <c r="F26" s="3"/>
      <c r="G26" s="39" t="s">
        <v>57</v>
      </c>
      <c r="H26" s="39"/>
      <c r="I26" s="39"/>
    </row>
    <row r="27" spans="1:9" x14ac:dyDescent="0.45">
      <c r="A27" s="37">
        <v>2313464</v>
      </c>
      <c r="B27" s="6" t="s">
        <v>40</v>
      </c>
      <c r="C27" s="8" t="s">
        <v>41</v>
      </c>
      <c r="D27" s="43">
        <v>0.73</v>
      </c>
      <c r="E27" s="4"/>
      <c r="F27" s="3"/>
      <c r="G27" s="39" t="s">
        <v>57</v>
      </c>
      <c r="H27" s="39"/>
      <c r="I27" s="39"/>
    </row>
    <row r="28" spans="1:9" ht="14.65" thickBot="1" x14ac:dyDescent="0.5">
      <c r="A28" s="14"/>
      <c r="B28" s="9"/>
      <c r="C28" s="10"/>
      <c r="D28" s="45"/>
      <c r="E28" s="3"/>
      <c r="F28" s="3"/>
      <c r="G28" s="40"/>
      <c r="H28" s="40"/>
      <c r="I28" s="40"/>
    </row>
    <row r="29" spans="1:9" x14ac:dyDescent="0.45">
      <c r="C29" t="s">
        <v>6</v>
      </c>
      <c r="D29" s="4">
        <f>MAX(D6:D26)</f>
        <v>0.89</v>
      </c>
      <c r="E29" s="4"/>
      <c r="F29" s="3"/>
    </row>
    <row r="30" spans="1:9" x14ac:dyDescent="0.45">
      <c r="C30" t="s">
        <v>7</v>
      </c>
      <c r="D30" s="4">
        <f>MIN(D6:D26)</f>
        <v>0.46</v>
      </c>
      <c r="E30" s="4"/>
      <c r="F30" s="3"/>
    </row>
    <row r="31" spans="1:9" x14ac:dyDescent="0.45">
      <c r="C31" t="s">
        <v>8</v>
      </c>
      <c r="D31" s="4">
        <f>AVERAGE(D6:D26)</f>
        <v>0.69047619047619035</v>
      </c>
      <c r="E31" s="4"/>
      <c r="F31" s="3"/>
    </row>
    <row r="32" spans="1:9" x14ac:dyDescent="0.45">
      <c r="C32" t="s">
        <v>9</v>
      </c>
      <c r="D32" s="5">
        <f>_xlfn.STDEV.P(D6:D26)</f>
        <v>0.13145617377507618</v>
      </c>
      <c r="E32" s="4"/>
      <c r="F32" s="3"/>
    </row>
    <row r="35" spans="4:5" x14ac:dyDescent="0.45">
      <c r="D35"/>
      <c r="E35"/>
    </row>
    <row r="36" spans="4:5" x14ac:dyDescent="0.45">
      <c r="D36"/>
      <c r="E36"/>
    </row>
    <row r="37" spans="4:5" x14ac:dyDescent="0.45">
      <c r="D37"/>
      <c r="E37"/>
    </row>
    <row r="38" spans="4:5" x14ac:dyDescent="0.45">
      <c r="D38"/>
      <c r="E38"/>
    </row>
    <row r="39" spans="4:5" x14ac:dyDescent="0.45">
      <c r="D39"/>
      <c r="E39"/>
    </row>
    <row r="40" spans="4:5" x14ac:dyDescent="0.45">
      <c r="D40"/>
      <c r="E40"/>
    </row>
    <row r="41" spans="4:5" x14ac:dyDescent="0.45">
      <c r="D41"/>
      <c r="E41"/>
    </row>
    <row r="42" spans="4:5" x14ac:dyDescent="0.45">
      <c r="D42"/>
      <c r="E42"/>
    </row>
  </sheetData>
  <sortState xmlns:xlrd2="http://schemas.microsoft.com/office/spreadsheetml/2017/richdata2" ref="A6:C28">
    <sortCondition ref="C6:C28"/>
  </sortState>
  <mergeCells count="1">
    <mergeCell ref="B3:C3"/>
  </mergeCells>
  <conditionalFormatting sqref="B28:C28">
    <cfRule type="expression" dxfId="0" priority="1">
      <formula>(IF((IF(SUBTOTAL(3,$C28)=0,MIN(#REF!)-1,SUBTOTAL(3,$C28:$C$28))/2)-ROUNDDOWN((IF(SUBTOTAL(3,$C28)=0,MIN(#REF!)-1,SUBTOTAL(3,$C28:$C$28))/2),0)=0.5,"Y","N"))="Y"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Mosey</dc:creator>
  <cp:keywords/>
  <dc:description/>
  <cp:lastModifiedBy>David Holley</cp:lastModifiedBy>
  <cp:revision/>
  <dcterms:created xsi:type="dcterms:W3CDTF">2020-06-22T11:04:57Z</dcterms:created>
  <dcterms:modified xsi:type="dcterms:W3CDTF">2026-06-08T18:36:48Z</dcterms:modified>
  <cp:category/>
  <cp:contentStatus/>
</cp:coreProperties>
</file>